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tprod-my.sharepoint.com/personal/lendzio9_mit_edu/Documents/SCM.CAPSTONE/"/>
    </mc:Choice>
  </mc:AlternateContent>
  <xr:revisionPtr revIDLastSave="1010" documentId="8_{F33FFCD5-AE46-4A45-AF93-11E1FA00F359}" xr6:coauthVersionLast="47" xr6:coauthVersionMax="47" xr10:uidLastSave="{069B4E08-3505-4702-B5D1-3D069196E36E}"/>
  <bookViews>
    <workbookView xWindow="28680" yWindow="-120" windowWidth="29040" windowHeight="15720" activeTab="6" xr2:uid="{3465AEDD-AB39-4B7D-89A1-619ECA4C2782}"/>
  </bookViews>
  <sheets>
    <sheet name="sku_info" sheetId="13" r:id="rId1"/>
    <sheet name="demand_sku" sheetId="14" r:id="rId2"/>
    <sheet name="throughput_capacity" sheetId="12" r:id="rId3"/>
    <sheet name="travel_time" sheetId="4" r:id="rId4"/>
    <sheet name="load_cost" sheetId="10" r:id="rId5"/>
    <sheet name="holding_cost" sheetId="11" r:id="rId6"/>
    <sheet name="safety_stock" sheetId="16" r:id="rId7"/>
    <sheet name="initial_inv" sheetId="21" r:id="rId8"/>
    <sheet name="Solution_x" sheetId="19" r:id="rId9"/>
    <sheet name="Solution_y" sheetId="20" r:id="rId10"/>
    <sheet name="RR Data_9SKUsBASE" sheetId="2" r:id="rId11"/>
    <sheet name="safety_stock_calc" sheetId="15" r:id="rId12"/>
    <sheet name="9SKUs" sheetId="7" r:id="rId13"/>
    <sheet name="demand_and_SS" sheetId="6" r:id="rId14"/>
  </sheets>
  <definedNames>
    <definedName name="_xlnm._FilterDatabase" localSheetId="13" hidden="1">demand_and_SS!$A$1:$I$1252</definedName>
    <definedName name="_xlnm._FilterDatabase" localSheetId="1" hidden="1">demand_sku!$A$1:$G$1252</definedName>
    <definedName name="_xlnm._FilterDatabase" localSheetId="5" hidden="1">holding_cost!$A$1:$G$28</definedName>
    <definedName name="_xlnm._FilterDatabase" localSheetId="7" hidden="1">initial_inv!$A$1:$E$1</definedName>
    <definedName name="_xlnm._FilterDatabase" localSheetId="4" hidden="1">load_cost!$A$1:$F$28</definedName>
    <definedName name="_xlnm._FilterDatabase" localSheetId="10" hidden="1">'RR Data_9SKUsBASE'!$BA$1:$BK$140</definedName>
    <definedName name="_xlnm._FilterDatabase" localSheetId="6" hidden="1">safety_stock!$A$1:$G$10</definedName>
    <definedName name="_xlnm._FilterDatabase" localSheetId="11" hidden="1">safety_stock_calc!$O$1:$X$1</definedName>
    <definedName name="_xlnm._FilterDatabase" localSheetId="8" hidden="1">Solution_x!$A$1:$E$6256</definedName>
    <definedName name="_xlnm._FilterDatabase" localSheetId="9" hidden="1">Solution_y!$A$1:$D$2503</definedName>
  </definedNames>
  <calcPr calcId="191028"/>
  <pivotCaches>
    <pivotCache cacheId="15" r:id="rId15"/>
    <pivotCache cacheId="19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5" l="1"/>
  <c r="AG4" i="15"/>
  <c r="AG5" i="15"/>
  <c r="AG6" i="15"/>
  <c r="AG7" i="15"/>
  <c r="AG8" i="15"/>
  <c r="AG9" i="15"/>
  <c r="AG10" i="15"/>
  <c r="AG2" i="15"/>
  <c r="AF2" i="15"/>
  <c r="AF3" i="15"/>
  <c r="AF4" i="15"/>
  <c r="AF5" i="15"/>
  <c r="AF6" i="15"/>
  <c r="AF7" i="15"/>
  <c r="AF8" i="15"/>
  <c r="AF9" i="15"/>
  <c r="AF10" i="15"/>
  <c r="AE2" i="15"/>
  <c r="AE3" i="15"/>
  <c r="AE4" i="15"/>
  <c r="AE5" i="15"/>
  <c r="AE6" i="15"/>
  <c r="AE7" i="15"/>
  <c r="AE8" i="15"/>
  <c r="AE9" i="15"/>
  <c r="AE10" i="15"/>
  <c r="AD3" i="15"/>
  <c r="AD4" i="15"/>
  <c r="AD5" i="15"/>
  <c r="AD6" i="15"/>
  <c r="AD7" i="15"/>
  <c r="AD8" i="15"/>
  <c r="AD9" i="15"/>
  <c r="AD10" i="15"/>
  <c r="AD2" i="15"/>
  <c r="AB2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3" i="2"/>
  <c r="H3" i="13"/>
  <c r="H4" i="13"/>
  <c r="H5" i="13"/>
  <c r="H6" i="13"/>
  <c r="H7" i="13"/>
  <c r="H8" i="13"/>
  <c r="H9" i="13"/>
  <c r="H10" i="13"/>
  <c r="H2" i="13"/>
  <c r="V2" i="15"/>
  <c r="T2" i="15" a="1"/>
  <c r="T2" i="15" s="1"/>
  <c r="U2" i="15"/>
  <c r="T7" i="15" a="1"/>
  <c r="T7" i="15" s="1"/>
  <c r="T5" i="15" a="1"/>
  <c r="T5" i="15" s="1"/>
  <c r="T3" i="15" a="1"/>
  <c r="T3" i="15" s="1"/>
  <c r="T4" i="15" a="1"/>
  <c r="T4" i="15" s="1"/>
  <c r="S2" i="15" a="1"/>
  <c r="S2" i="15" s="1"/>
  <c r="S3" i="15" a="1"/>
  <c r="S3" i="15" s="1"/>
  <c r="U3" i="15" s="1"/>
  <c r="S4" i="15" a="1"/>
  <c r="S4" i="15" s="1"/>
  <c r="W4" i="15" s="1"/>
  <c r="X4" i="15" s="1"/>
  <c r="G3" i="16"/>
  <c r="G5" i="16"/>
  <c r="G4" i="16"/>
  <c r="G7" i="16"/>
  <c r="G6" i="16"/>
  <c r="G2" i="16"/>
  <c r="G8" i="16"/>
  <c r="G9" i="16"/>
  <c r="G10" i="16"/>
  <c r="T6" i="15" a="1"/>
  <c r="T6" i="15" s="1"/>
  <c r="T8" i="15" a="1"/>
  <c r="T8" i="15" s="1"/>
  <c r="T9" i="15" a="1"/>
  <c r="T9" i="15" s="1"/>
  <c r="T10" i="15" a="1"/>
  <c r="T10" i="15" s="1"/>
  <c r="S10" i="15" a="1"/>
  <c r="S10" i="15" s="1"/>
  <c r="U10" i="15" s="1"/>
  <c r="A2" i="11"/>
  <c r="A5" i="11"/>
  <c r="A8" i="11"/>
  <c r="A11" i="11"/>
  <c r="A14" i="11"/>
  <c r="A17" i="11"/>
  <c r="A20" i="11"/>
  <c r="A23" i="11"/>
  <c r="A26" i="11"/>
  <c r="A6" i="11"/>
  <c r="A9" i="11"/>
  <c r="A12" i="11"/>
  <c r="A15" i="11"/>
  <c r="A18" i="11"/>
  <c r="A21" i="11"/>
  <c r="A24" i="11"/>
  <c r="A27" i="11"/>
  <c r="A4" i="11"/>
  <c r="A7" i="11"/>
  <c r="A10" i="11"/>
  <c r="A13" i="11"/>
  <c r="A16" i="11"/>
  <c r="A19" i="11"/>
  <c r="A22" i="11"/>
  <c r="A25" i="11"/>
  <c r="A28" i="11"/>
  <c r="A3" i="11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11" i="10"/>
  <c r="S5" i="15" a="1"/>
  <c r="S5" i="15" s="1"/>
  <c r="U5" i="15" s="1"/>
  <c r="S7" i="15" a="1"/>
  <c r="S7" i="15" s="1"/>
  <c r="W7" i="15" s="1"/>
  <c r="X7" i="15" s="1"/>
  <c r="S6" i="15" a="1"/>
  <c r="S6" i="15" s="1"/>
  <c r="S8" i="15" a="1"/>
  <c r="S8" i="15" s="1"/>
  <c r="U8" i="15" s="1"/>
  <c r="S9" i="15" a="1"/>
  <c r="S9" i="15" s="1"/>
  <c r="W9" i="15" s="1"/>
  <c r="X9" i="15" s="1"/>
  <c r="Q10" i="15" a="1"/>
  <c r="Q10" i="15" s="1"/>
  <c r="I2" i="6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2" i="15"/>
  <c r="E2" i="6"/>
  <c r="G19" i="15"/>
  <c r="G40" i="15"/>
  <c r="G60" i="15"/>
  <c r="G81" i="15"/>
  <c r="G102" i="15"/>
  <c r="G122" i="15"/>
  <c r="G138" i="15"/>
  <c r="G154" i="15"/>
  <c r="F3" i="15" a="1"/>
  <c r="F3" i="15" s="1"/>
  <c r="G3" i="15" s="1"/>
  <c r="F4" i="15" a="1"/>
  <c r="F4" i="15" s="1"/>
  <c r="G4" i="15" s="1"/>
  <c r="F5" i="15" a="1"/>
  <c r="F5" i="15" s="1"/>
  <c r="G5" i="15" s="1"/>
  <c r="F6" i="15" a="1"/>
  <c r="F6" i="15" s="1"/>
  <c r="G6" i="15" s="1"/>
  <c r="F7" i="15" a="1"/>
  <c r="F7" i="15" s="1"/>
  <c r="G7" i="15" s="1"/>
  <c r="F8" i="15" a="1"/>
  <c r="F8" i="15" s="1"/>
  <c r="G8" i="15" s="1"/>
  <c r="F9" i="15" a="1"/>
  <c r="F9" i="15" s="1"/>
  <c r="G9" i="15" s="1"/>
  <c r="F10" i="15" a="1"/>
  <c r="F10" i="15" s="1"/>
  <c r="G10" i="15" s="1"/>
  <c r="F11" i="15" a="1"/>
  <c r="F11" i="15" s="1"/>
  <c r="G11" i="15" s="1"/>
  <c r="F12" i="15" a="1"/>
  <c r="F12" i="15" s="1"/>
  <c r="G12" i="15" s="1"/>
  <c r="F13" i="15" a="1"/>
  <c r="F13" i="15" s="1"/>
  <c r="G13" i="15" s="1"/>
  <c r="F14" i="15" a="1"/>
  <c r="F14" i="15" s="1"/>
  <c r="G14" i="15" s="1"/>
  <c r="F15" i="15" a="1"/>
  <c r="F15" i="15" s="1"/>
  <c r="G15" i="15" s="1"/>
  <c r="F16" i="15" a="1"/>
  <c r="F16" i="15" s="1"/>
  <c r="G16" i="15" s="1"/>
  <c r="F17" i="15" a="1"/>
  <c r="F17" i="15" s="1"/>
  <c r="G17" i="15" s="1"/>
  <c r="F18" i="15" a="1"/>
  <c r="F18" i="15" s="1"/>
  <c r="G18" i="15" s="1"/>
  <c r="F19" i="15" a="1"/>
  <c r="F19" i="15" s="1"/>
  <c r="F20" i="15" a="1"/>
  <c r="F20" i="15" s="1"/>
  <c r="G20" i="15" s="1"/>
  <c r="K20" i="15" s="1"/>
  <c r="F21" i="15" a="1"/>
  <c r="F21" i="15" s="1"/>
  <c r="G21" i="15" s="1"/>
  <c r="F22" i="15" a="1"/>
  <c r="F22" i="15" s="1"/>
  <c r="G22" i="15" s="1"/>
  <c r="F23" i="15" a="1"/>
  <c r="F23" i="15" s="1"/>
  <c r="G23" i="15" s="1"/>
  <c r="F24" i="15" a="1"/>
  <c r="F24" i="15" s="1"/>
  <c r="G24" i="15" s="1"/>
  <c r="F25" i="15" a="1"/>
  <c r="F25" i="15" s="1"/>
  <c r="G25" i="15" s="1"/>
  <c r="F26" i="15" a="1"/>
  <c r="F26" i="15" s="1"/>
  <c r="G26" i="15" s="1"/>
  <c r="F27" i="15" a="1"/>
  <c r="F27" i="15" s="1"/>
  <c r="G27" i="15" s="1"/>
  <c r="F28" i="15" a="1"/>
  <c r="F28" i="15" s="1"/>
  <c r="G28" i="15" s="1"/>
  <c r="F29" i="15" a="1"/>
  <c r="F29" i="15" s="1"/>
  <c r="G29" i="15" s="1"/>
  <c r="F30" i="15" a="1"/>
  <c r="F30" i="15" s="1"/>
  <c r="G30" i="15" s="1"/>
  <c r="F31" i="15" a="1"/>
  <c r="F31" i="15" s="1"/>
  <c r="G31" i="15" s="1"/>
  <c r="F32" i="15" a="1"/>
  <c r="F32" i="15" s="1"/>
  <c r="G32" i="15" s="1"/>
  <c r="F33" i="15" a="1"/>
  <c r="F33" i="15" s="1"/>
  <c r="G33" i="15" s="1"/>
  <c r="F34" i="15" a="1"/>
  <c r="F34" i="15" s="1"/>
  <c r="G34" i="15" s="1"/>
  <c r="F35" i="15" a="1"/>
  <c r="F35" i="15" s="1"/>
  <c r="G35" i="15" s="1"/>
  <c r="F36" i="15" a="1"/>
  <c r="F36" i="15" s="1"/>
  <c r="G36" i="15" s="1"/>
  <c r="F37" i="15" a="1"/>
  <c r="F37" i="15" s="1"/>
  <c r="G37" i="15" s="1"/>
  <c r="F38" i="15" a="1"/>
  <c r="F38" i="15" s="1"/>
  <c r="G38" i="15" s="1"/>
  <c r="K38" i="15" s="1"/>
  <c r="F39" i="15" a="1"/>
  <c r="F39" i="15" s="1"/>
  <c r="G39" i="15" s="1"/>
  <c r="F40" i="15" a="1"/>
  <c r="F40" i="15" s="1"/>
  <c r="F41" i="15" a="1"/>
  <c r="F41" i="15" s="1"/>
  <c r="G41" i="15" s="1"/>
  <c r="F42" i="15" a="1"/>
  <c r="F42" i="15" s="1"/>
  <c r="G42" i="15" s="1"/>
  <c r="F43" i="15" a="1"/>
  <c r="F43" i="15" s="1"/>
  <c r="G43" i="15" s="1"/>
  <c r="F44" i="15" a="1"/>
  <c r="F44" i="15" s="1"/>
  <c r="G44" i="15" s="1"/>
  <c r="F45" i="15" a="1"/>
  <c r="F45" i="15" s="1"/>
  <c r="G45" i="15" s="1"/>
  <c r="F46" i="15" a="1"/>
  <c r="F46" i="15" s="1"/>
  <c r="G46" i="15" s="1"/>
  <c r="F47" i="15" a="1"/>
  <c r="F47" i="15" s="1"/>
  <c r="G47" i="15" s="1"/>
  <c r="F48" i="15" a="1"/>
  <c r="F48" i="15" s="1"/>
  <c r="G48" i="15" s="1"/>
  <c r="F49" i="15" a="1"/>
  <c r="F49" i="15" s="1"/>
  <c r="G49" i="15" s="1"/>
  <c r="F50" i="15" a="1"/>
  <c r="F50" i="15" s="1"/>
  <c r="G50" i="15" s="1"/>
  <c r="F51" i="15" a="1"/>
  <c r="F51" i="15" s="1"/>
  <c r="G51" i="15" s="1"/>
  <c r="F52" i="15" a="1"/>
  <c r="F52" i="15" s="1"/>
  <c r="G52" i="15" s="1"/>
  <c r="F53" i="15" a="1"/>
  <c r="F53" i="15" s="1"/>
  <c r="G53" i="15" s="1"/>
  <c r="F54" i="15" a="1"/>
  <c r="F54" i="15" s="1"/>
  <c r="G54" i="15" s="1"/>
  <c r="F55" i="15" a="1"/>
  <c r="F55" i="15" s="1"/>
  <c r="G55" i="15" s="1"/>
  <c r="F56" i="15" a="1"/>
  <c r="F56" i="15" s="1"/>
  <c r="G56" i="15" s="1"/>
  <c r="F57" i="15" a="1"/>
  <c r="F57" i="15" s="1"/>
  <c r="G57" i="15" s="1"/>
  <c r="F58" i="15" a="1"/>
  <c r="F58" i="15" s="1"/>
  <c r="G58" i="15" s="1"/>
  <c r="F59" i="15" a="1"/>
  <c r="F59" i="15" s="1"/>
  <c r="G59" i="15" s="1"/>
  <c r="F60" i="15" a="1"/>
  <c r="F60" i="15" s="1"/>
  <c r="F61" i="15" a="1"/>
  <c r="F61" i="15" s="1"/>
  <c r="G61" i="15" s="1"/>
  <c r="F62" i="15" a="1"/>
  <c r="F62" i="15" s="1"/>
  <c r="G62" i="15" s="1"/>
  <c r="F63" i="15" a="1"/>
  <c r="F63" i="15" s="1"/>
  <c r="G63" i="15" s="1"/>
  <c r="F64" i="15" a="1"/>
  <c r="F64" i="15" s="1"/>
  <c r="G64" i="15" s="1"/>
  <c r="K64" i="15" s="1"/>
  <c r="F65" i="15" a="1"/>
  <c r="F65" i="15" s="1"/>
  <c r="G65" i="15" s="1"/>
  <c r="F66" i="15" a="1"/>
  <c r="F66" i="15" s="1"/>
  <c r="G66" i="15" s="1"/>
  <c r="F67" i="15" a="1"/>
  <c r="F67" i="15" s="1"/>
  <c r="G67" i="15" s="1"/>
  <c r="F68" i="15" a="1"/>
  <c r="F68" i="15" s="1"/>
  <c r="G68" i="15" s="1"/>
  <c r="F69" i="15" a="1"/>
  <c r="F69" i="15" s="1"/>
  <c r="G69" i="15" s="1"/>
  <c r="F70" i="15" a="1"/>
  <c r="F70" i="15" s="1"/>
  <c r="G70" i="15" s="1"/>
  <c r="F71" i="15" a="1"/>
  <c r="F71" i="15" s="1"/>
  <c r="G71" i="15" s="1"/>
  <c r="F72" i="15" a="1"/>
  <c r="F72" i="15" s="1"/>
  <c r="G72" i="15" s="1"/>
  <c r="F73" i="15" a="1"/>
  <c r="F73" i="15" s="1"/>
  <c r="G73" i="15" s="1"/>
  <c r="F74" i="15" a="1"/>
  <c r="F74" i="15" s="1"/>
  <c r="G74" i="15" s="1"/>
  <c r="F75" i="15" a="1"/>
  <c r="F75" i="15" s="1"/>
  <c r="G75" i="15" s="1"/>
  <c r="F76" i="15" a="1"/>
  <c r="F76" i="15" s="1"/>
  <c r="G76" i="15" s="1"/>
  <c r="F77" i="15" a="1"/>
  <c r="F77" i="15" s="1"/>
  <c r="G77" i="15" s="1"/>
  <c r="F78" i="15" a="1"/>
  <c r="F78" i="15" s="1"/>
  <c r="G78" i="15" s="1"/>
  <c r="F79" i="15" a="1"/>
  <c r="F79" i="15" s="1"/>
  <c r="G79" i="15" s="1"/>
  <c r="F80" i="15" a="1"/>
  <c r="F80" i="15" s="1"/>
  <c r="G80" i="15" s="1"/>
  <c r="F81" i="15" a="1"/>
  <c r="F81" i="15" s="1"/>
  <c r="F82" i="15" a="1"/>
  <c r="F82" i="15" s="1"/>
  <c r="G82" i="15" s="1"/>
  <c r="F83" i="15" a="1"/>
  <c r="F83" i="15" s="1"/>
  <c r="G83" i="15" s="1"/>
  <c r="F84" i="15" a="1"/>
  <c r="F84" i="15" s="1"/>
  <c r="G84" i="15" s="1"/>
  <c r="K84" i="15" s="1"/>
  <c r="F85" i="15" a="1"/>
  <c r="F85" i="15" s="1"/>
  <c r="G85" i="15" s="1"/>
  <c r="F86" i="15" a="1"/>
  <c r="F86" i="15" s="1"/>
  <c r="G86" i="15" s="1"/>
  <c r="F87" i="15" a="1"/>
  <c r="F87" i="15" s="1"/>
  <c r="G87" i="15" s="1"/>
  <c r="F88" i="15" a="1"/>
  <c r="F88" i="15" s="1"/>
  <c r="G88" i="15" s="1"/>
  <c r="F89" i="15" a="1"/>
  <c r="F89" i="15" s="1"/>
  <c r="G89" i="15" s="1"/>
  <c r="F90" i="15" a="1"/>
  <c r="F90" i="15" s="1"/>
  <c r="G90" i="15" s="1"/>
  <c r="F91" i="15" a="1"/>
  <c r="F91" i="15" s="1"/>
  <c r="G91" i="15" s="1"/>
  <c r="K91" i="15" s="1"/>
  <c r="F92" i="15" a="1"/>
  <c r="F92" i="15" s="1"/>
  <c r="G92" i="15" s="1"/>
  <c r="F93" i="15" a="1"/>
  <c r="F93" i="15" s="1"/>
  <c r="G93" i="15" s="1"/>
  <c r="F94" i="15" a="1"/>
  <c r="F94" i="15" s="1"/>
  <c r="G94" i="15" s="1"/>
  <c r="F95" i="15" a="1"/>
  <c r="F95" i="15" s="1"/>
  <c r="G95" i="15" s="1"/>
  <c r="F96" i="15" a="1"/>
  <c r="F96" i="15" s="1"/>
  <c r="G96" i="15" s="1"/>
  <c r="F97" i="15" a="1"/>
  <c r="F97" i="15" s="1"/>
  <c r="G97" i="15" s="1"/>
  <c r="F98" i="15" a="1"/>
  <c r="F98" i="15" s="1"/>
  <c r="G98" i="15" s="1"/>
  <c r="F99" i="15" a="1"/>
  <c r="F99" i="15" s="1"/>
  <c r="G99" i="15" s="1"/>
  <c r="F100" i="15" a="1"/>
  <c r="F100" i="15" s="1"/>
  <c r="G100" i="15" s="1"/>
  <c r="F101" i="15" a="1"/>
  <c r="F101" i="15" s="1"/>
  <c r="G101" i="15" s="1"/>
  <c r="F102" i="15" a="1"/>
  <c r="F102" i="15" s="1"/>
  <c r="F103" i="15" a="1"/>
  <c r="F103" i="15" s="1"/>
  <c r="G103" i="15" s="1"/>
  <c r="F104" i="15" a="1"/>
  <c r="F104" i="15" s="1"/>
  <c r="G104" i="15" s="1"/>
  <c r="F105" i="15" a="1"/>
  <c r="F105" i="15" s="1"/>
  <c r="G105" i="15" s="1"/>
  <c r="F106" i="15" a="1"/>
  <c r="F106" i="15" s="1"/>
  <c r="G106" i="15" s="1"/>
  <c r="F107" i="15" a="1"/>
  <c r="F107" i="15" s="1"/>
  <c r="G107" i="15" s="1"/>
  <c r="F108" i="15" a="1"/>
  <c r="F108" i="15" s="1"/>
  <c r="G108" i="15" s="1"/>
  <c r="F109" i="15" a="1"/>
  <c r="F109" i="15" s="1"/>
  <c r="G109" i="15" s="1"/>
  <c r="F110" i="15" a="1"/>
  <c r="F110" i="15" s="1"/>
  <c r="G110" i="15" s="1"/>
  <c r="K110" i="15" s="1"/>
  <c r="F111" i="15" a="1"/>
  <c r="F111" i="15" s="1"/>
  <c r="G111" i="15" s="1"/>
  <c r="F112" i="15" a="1"/>
  <c r="F112" i="15" s="1"/>
  <c r="G112" i="15" s="1"/>
  <c r="F113" i="15" a="1"/>
  <c r="F113" i="15" s="1"/>
  <c r="G113" i="15" s="1"/>
  <c r="F114" i="15" a="1"/>
  <c r="F114" i="15" s="1"/>
  <c r="G114" i="15" s="1"/>
  <c r="F115" i="15" a="1"/>
  <c r="F115" i="15" s="1"/>
  <c r="G115" i="15" s="1"/>
  <c r="F116" i="15" a="1"/>
  <c r="F116" i="15" s="1"/>
  <c r="G116" i="15" s="1"/>
  <c r="F117" i="15" a="1"/>
  <c r="F117" i="15" s="1"/>
  <c r="G117" i="15" s="1"/>
  <c r="F118" i="15" a="1"/>
  <c r="F118" i="15" s="1"/>
  <c r="G118" i="15" s="1"/>
  <c r="F119" i="15" a="1"/>
  <c r="F119" i="15" s="1"/>
  <c r="G119" i="15" s="1"/>
  <c r="F120" i="15" a="1"/>
  <c r="F120" i="15" s="1"/>
  <c r="G120" i="15" s="1"/>
  <c r="F121" i="15" a="1"/>
  <c r="F121" i="15" s="1"/>
  <c r="G121" i="15" s="1"/>
  <c r="F122" i="15" a="1"/>
  <c r="F122" i="15" s="1"/>
  <c r="F123" i="15" a="1"/>
  <c r="F123" i="15" s="1"/>
  <c r="G123" i="15" s="1"/>
  <c r="F124" i="15" a="1"/>
  <c r="F124" i="15" s="1"/>
  <c r="G124" i="15" s="1"/>
  <c r="F125" i="15" a="1"/>
  <c r="F125" i="15" s="1"/>
  <c r="G125" i="15" s="1"/>
  <c r="F126" i="15" a="1"/>
  <c r="F126" i="15" s="1"/>
  <c r="G126" i="15" s="1"/>
  <c r="F127" i="15" a="1"/>
  <c r="F127" i="15" s="1"/>
  <c r="G127" i="15" s="1"/>
  <c r="F128" i="15" a="1"/>
  <c r="F128" i="15" s="1"/>
  <c r="G128" i="15" s="1"/>
  <c r="F129" i="15" a="1"/>
  <c r="F129" i="15" s="1"/>
  <c r="G129" i="15" s="1"/>
  <c r="F130" i="15" a="1"/>
  <c r="F130" i="15" s="1"/>
  <c r="G130" i="15" s="1"/>
  <c r="F131" i="15" a="1"/>
  <c r="F131" i="15" s="1"/>
  <c r="G131" i="15" s="1"/>
  <c r="F132" i="15" a="1"/>
  <c r="F132" i="15" s="1"/>
  <c r="G132" i="15" s="1"/>
  <c r="F133" i="15" a="1"/>
  <c r="F133" i="15" s="1"/>
  <c r="G133" i="15" s="1"/>
  <c r="F134" i="15" a="1"/>
  <c r="F134" i="15" s="1"/>
  <c r="G134" i="15" s="1"/>
  <c r="F135" i="15" a="1"/>
  <c r="F135" i="15" s="1"/>
  <c r="G135" i="15" s="1"/>
  <c r="F136" i="15" a="1"/>
  <c r="F136" i="15" s="1"/>
  <c r="G136" i="15" s="1"/>
  <c r="F137" i="15" a="1"/>
  <c r="F137" i="15" s="1"/>
  <c r="G137" i="15" s="1"/>
  <c r="F138" i="15" a="1"/>
  <c r="F138" i="15" s="1"/>
  <c r="F139" i="15" a="1"/>
  <c r="F139" i="15" s="1"/>
  <c r="G139" i="15" s="1"/>
  <c r="F140" i="15" a="1"/>
  <c r="F140" i="15" s="1"/>
  <c r="G140" i="15" s="1"/>
  <c r="F141" i="15" a="1"/>
  <c r="F141" i="15" s="1"/>
  <c r="G141" i="15" s="1"/>
  <c r="F142" i="15" a="1"/>
  <c r="F142" i="15" s="1"/>
  <c r="G142" i="15" s="1"/>
  <c r="F143" i="15" a="1"/>
  <c r="F143" i="15" s="1"/>
  <c r="G143" i="15" s="1"/>
  <c r="F144" i="15" a="1"/>
  <c r="F144" i="15" s="1"/>
  <c r="G144" i="15" s="1"/>
  <c r="F145" i="15" a="1"/>
  <c r="F145" i="15" s="1"/>
  <c r="G145" i="15" s="1"/>
  <c r="F146" i="15" a="1"/>
  <c r="F146" i="15" s="1"/>
  <c r="G146" i="15" s="1"/>
  <c r="F147" i="15" a="1"/>
  <c r="F147" i="15" s="1"/>
  <c r="G147" i="15" s="1"/>
  <c r="F148" i="15" a="1"/>
  <c r="F148" i="15" s="1"/>
  <c r="G148" i="15" s="1"/>
  <c r="F149" i="15" a="1"/>
  <c r="F149" i="15" s="1"/>
  <c r="G149" i="15" s="1"/>
  <c r="F150" i="15" a="1"/>
  <c r="F150" i="15" s="1"/>
  <c r="G150" i="15" s="1"/>
  <c r="F151" i="15" a="1"/>
  <c r="F151" i="15" s="1"/>
  <c r="G151" i="15" s="1"/>
  <c r="F152" i="15" a="1"/>
  <c r="F152" i="15" s="1"/>
  <c r="G152" i="15" s="1"/>
  <c r="F153" i="15" a="1"/>
  <c r="F153" i="15" s="1"/>
  <c r="G153" i="15" s="1"/>
  <c r="F154" i="15" a="1"/>
  <c r="F154" i="15" s="1"/>
  <c r="F155" i="15" a="1"/>
  <c r="F155" i="15" s="1"/>
  <c r="G155" i="15" s="1"/>
  <c r="F156" i="15" a="1"/>
  <c r="F156" i="15" s="1"/>
  <c r="G156" i="15" s="1"/>
  <c r="F157" i="15" a="1"/>
  <c r="F157" i="15" s="1"/>
  <c r="G157" i="15" s="1"/>
  <c r="F158" i="15" a="1"/>
  <c r="F158" i="15" s="1"/>
  <c r="G158" i="15" s="1"/>
  <c r="F159" i="15" a="1"/>
  <c r="F159" i="15" s="1"/>
  <c r="G159" i="15" s="1"/>
  <c r="F160" i="15" a="1"/>
  <c r="F160" i="15" s="1"/>
  <c r="G160" i="15" s="1"/>
  <c r="F161" i="15" a="1"/>
  <c r="F161" i="15" s="1"/>
  <c r="G161" i="15" s="1"/>
  <c r="F162" i="15" a="1"/>
  <c r="F162" i="15" s="1"/>
  <c r="G162" i="15" s="1"/>
  <c r="F163" i="15" a="1"/>
  <c r="F163" i="15" s="1"/>
  <c r="G163" i="15" s="1"/>
  <c r="F164" i="15" a="1"/>
  <c r="F164" i="15" s="1"/>
  <c r="G164" i="15" s="1"/>
  <c r="F165" i="15" a="1"/>
  <c r="F165" i="15" s="1"/>
  <c r="G165" i="15" s="1"/>
  <c r="F166" i="15" a="1"/>
  <c r="F166" i="15" s="1"/>
  <c r="G166" i="15" s="1"/>
  <c r="K166" i="15" s="1"/>
  <c r="F167" i="15" a="1"/>
  <c r="F167" i="15" s="1"/>
  <c r="G167" i="15" s="1"/>
  <c r="F168" i="15" a="1"/>
  <c r="F168" i="15" s="1"/>
  <c r="G168" i="15" s="1"/>
  <c r="F169" i="15" a="1"/>
  <c r="F169" i="15" s="1"/>
  <c r="G169" i="15" s="1"/>
  <c r="F170" i="15" a="1"/>
  <c r="F170" i="15" s="1"/>
  <c r="G170" i="15" s="1"/>
  <c r="F171" i="15" a="1"/>
  <c r="F171" i="15" s="1"/>
  <c r="G171" i="15" s="1"/>
  <c r="F172" i="15" a="1"/>
  <c r="F172" i="15" s="1"/>
  <c r="G172" i="15" s="1"/>
  <c r="F173" i="15" a="1"/>
  <c r="F173" i="15" s="1"/>
  <c r="G173" i="15" s="1"/>
  <c r="F174" i="15" a="1"/>
  <c r="F174" i="15" s="1"/>
  <c r="G174" i="15" s="1"/>
  <c r="F175" i="15" a="1"/>
  <c r="F175" i="15" s="1"/>
  <c r="G175" i="15" s="1"/>
  <c r="F176" i="15" a="1"/>
  <c r="F176" i="15" s="1"/>
  <c r="G176" i="15" s="1"/>
  <c r="F177" i="15" a="1"/>
  <c r="F177" i="15" s="1"/>
  <c r="G177" i="15" s="1"/>
  <c r="F178" i="15" a="1"/>
  <c r="F178" i="15" s="1"/>
  <c r="G178" i="15" s="1"/>
  <c r="F179" i="15" a="1"/>
  <c r="F179" i="15" s="1"/>
  <c r="G179" i="15" s="1"/>
  <c r="F180" i="15" a="1"/>
  <c r="F180" i="15" s="1"/>
  <c r="G180" i="15" s="1"/>
  <c r="F181" i="15" a="1"/>
  <c r="F181" i="15" s="1"/>
  <c r="G181" i="15" s="1"/>
  <c r="F182" i="15" a="1"/>
  <c r="F182" i="15" s="1"/>
  <c r="G182" i="15" s="1"/>
  <c r="F183" i="15" a="1"/>
  <c r="F183" i="15" s="1"/>
  <c r="G183" i="15" s="1"/>
  <c r="F184" i="15" a="1"/>
  <c r="F184" i="15" s="1"/>
  <c r="G184" i="15" s="1"/>
  <c r="F185" i="15" a="1"/>
  <c r="F185" i="15" s="1"/>
  <c r="G185" i="15" s="1"/>
  <c r="K185" i="15" s="1"/>
  <c r="F186" i="15" a="1"/>
  <c r="F186" i="15" s="1"/>
  <c r="G186" i="15" s="1"/>
  <c r="F187" i="15" a="1"/>
  <c r="F187" i="15" s="1"/>
  <c r="G187" i="15" s="1"/>
  <c r="F188" i="15" a="1"/>
  <c r="F188" i="15" s="1"/>
  <c r="G188" i="15" s="1"/>
  <c r="F189" i="15" a="1"/>
  <c r="F189" i="15" s="1"/>
  <c r="G189" i="15" s="1"/>
  <c r="F190" i="15" a="1"/>
  <c r="F190" i="15" s="1"/>
  <c r="G190" i="15" s="1"/>
  <c r="F191" i="15" a="1"/>
  <c r="F191" i="15" s="1"/>
  <c r="G191" i="15" s="1"/>
  <c r="F192" i="15" a="1"/>
  <c r="F192" i="15" s="1"/>
  <c r="G192" i="15" s="1"/>
  <c r="F193" i="15" a="1"/>
  <c r="F193" i="15" s="1"/>
  <c r="G193" i="15" s="1"/>
  <c r="F194" i="15" a="1"/>
  <c r="F194" i="15" s="1"/>
  <c r="G194" i="15" s="1"/>
  <c r="F195" i="15" a="1"/>
  <c r="F195" i="15" s="1"/>
  <c r="G195" i="15" s="1"/>
  <c r="F196" i="15" a="1"/>
  <c r="F196" i="15" s="1"/>
  <c r="G196" i="15" s="1"/>
  <c r="F197" i="15" a="1"/>
  <c r="F197" i="15" s="1"/>
  <c r="G197" i="15" s="1"/>
  <c r="F198" i="15" a="1"/>
  <c r="F198" i="15" s="1"/>
  <c r="G198" i="15" s="1"/>
  <c r="F199" i="15" a="1"/>
  <c r="F199" i="15" s="1"/>
  <c r="G199" i="15" s="1"/>
  <c r="F200" i="15" a="1"/>
  <c r="F200" i="15" s="1"/>
  <c r="G200" i="15" s="1"/>
  <c r="F201" i="15" a="1"/>
  <c r="F201" i="15" s="1"/>
  <c r="G201" i="15" s="1"/>
  <c r="F202" i="15" a="1"/>
  <c r="F202" i="15" s="1"/>
  <c r="G202" i="15" s="1"/>
  <c r="F203" i="15" a="1"/>
  <c r="F203" i="15" s="1"/>
  <c r="G203" i="15" s="1"/>
  <c r="F204" i="15" a="1"/>
  <c r="F204" i="15" s="1"/>
  <c r="G204" i="15" s="1"/>
  <c r="F205" i="15" a="1"/>
  <c r="F205" i="15" s="1"/>
  <c r="G205" i="15" s="1"/>
  <c r="F206" i="15" a="1"/>
  <c r="F206" i="15" s="1"/>
  <c r="G206" i="15" s="1"/>
  <c r="F207" i="15" a="1"/>
  <c r="F207" i="15" s="1"/>
  <c r="G207" i="15" s="1"/>
  <c r="F208" i="15" a="1"/>
  <c r="F208" i="15" s="1"/>
  <c r="G208" i="15" s="1"/>
  <c r="F209" i="15" a="1"/>
  <c r="F209" i="15" s="1"/>
  <c r="G209" i="15" s="1"/>
  <c r="F210" i="15" a="1"/>
  <c r="F210" i="15" s="1"/>
  <c r="G210" i="15" s="1"/>
  <c r="F211" i="15" a="1"/>
  <c r="F211" i="15" s="1"/>
  <c r="G211" i="15" s="1"/>
  <c r="K211" i="15" s="1"/>
  <c r="F212" i="15" a="1"/>
  <c r="F212" i="15" s="1"/>
  <c r="G212" i="15" s="1"/>
  <c r="F213" i="15" a="1"/>
  <c r="F213" i="15" s="1"/>
  <c r="G213" i="15" s="1"/>
  <c r="F214" i="15" a="1"/>
  <c r="F214" i="15" s="1"/>
  <c r="G214" i="15" s="1"/>
  <c r="F215" i="15" a="1"/>
  <c r="F215" i="15" s="1"/>
  <c r="G215" i="15" s="1"/>
  <c r="F216" i="15" a="1"/>
  <c r="F216" i="15" s="1"/>
  <c r="G216" i="15" s="1"/>
  <c r="F217" i="15" a="1"/>
  <c r="F217" i="15" s="1"/>
  <c r="G217" i="15" s="1"/>
  <c r="F218" i="15" a="1"/>
  <c r="F218" i="15" s="1"/>
  <c r="G218" i="15" s="1"/>
  <c r="F219" i="15" a="1"/>
  <c r="F219" i="15" s="1"/>
  <c r="G219" i="15" s="1"/>
  <c r="F220" i="15" a="1"/>
  <c r="F220" i="15" s="1"/>
  <c r="G220" i="15" s="1"/>
  <c r="F221" i="15" a="1"/>
  <c r="F221" i="15" s="1"/>
  <c r="G221" i="15" s="1"/>
  <c r="F222" i="15" a="1"/>
  <c r="F222" i="15" s="1"/>
  <c r="G222" i="15" s="1"/>
  <c r="F223" i="15" a="1"/>
  <c r="F223" i="15" s="1"/>
  <c r="G223" i="15" s="1"/>
  <c r="F224" i="15" a="1"/>
  <c r="F224" i="15" s="1"/>
  <c r="G224" i="15" s="1"/>
  <c r="F225" i="15" a="1"/>
  <c r="F225" i="15" s="1"/>
  <c r="G225" i="15" s="1"/>
  <c r="F226" i="15" a="1"/>
  <c r="F226" i="15" s="1"/>
  <c r="G226" i="15" s="1"/>
  <c r="F227" i="15" a="1"/>
  <c r="F227" i="15" s="1"/>
  <c r="G227" i="15" s="1"/>
  <c r="F228" i="15" a="1"/>
  <c r="F228" i="15" s="1"/>
  <c r="G228" i="15" s="1"/>
  <c r="F229" i="15" a="1"/>
  <c r="F229" i="15" s="1"/>
  <c r="G229" i="15" s="1"/>
  <c r="F230" i="15" a="1"/>
  <c r="F230" i="15" s="1"/>
  <c r="G230" i="15" s="1"/>
  <c r="F231" i="15" a="1"/>
  <c r="F231" i="15" s="1"/>
  <c r="G231" i="15" s="1"/>
  <c r="F232" i="15" a="1"/>
  <c r="F232" i="15" s="1"/>
  <c r="G232" i="15" s="1"/>
  <c r="F233" i="15" a="1"/>
  <c r="F233" i="15" s="1"/>
  <c r="G233" i="15" s="1"/>
  <c r="F234" i="15" a="1"/>
  <c r="F234" i="15" s="1"/>
  <c r="G234" i="15" s="1"/>
  <c r="F235" i="15" a="1"/>
  <c r="F235" i="15" s="1"/>
  <c r="G235" i="15" s="1"/>
  <c r="F236" i="15" a="1"/>
  <c r="F236" i="15" s="1"/>
  <c r="G236" i="15" s="1"/>
  <c r="F237" i="15" a="1"/>
  <c r="F237" i="15" s="1"/>
  <c r="G237" i="15" s="1"/>
  <c r="K237" i="15" s="1"/>
  <c r="F238" i="15" a="1"/>
  <c r="F238" i="15" s="1"/>
  <c r="G238" i="15" s="1"/>
  <c r="F239" i="15" a="1"/>
  <c r="F239" i="15" s="1"/>
  <c r="G239" i="15" s="1"/>
  <c r="F240" i="15" a="1"/>
  <c r="F240" i="15" s="1"/>
  <c r="G240" i="15" s="1"/>
  <c r="F241" i="15" a="1"/>
  <c r="F241" i="15" s="1"/>
  <c r="G241" i="15" s="1"/>
  <c r="F242" i="15" a="1"/>
  <c r="F242" i="15" s="1"/>
  <c r="G242" i="15" s="1"/>
  <c r="F243" i="15" a="1"/>
  <c r="F243" i="15" s="1"/>
  <c r="G243" i="15" s="1"/>
  <c r="F244" i="15" a="1"/>
  <c r="F244" i="15" s="1"/>
  <c r="G244" i="15" s="1"/>
  <c r="F245" i="15" a="1"/>
  <c r="F245" i="15" s="1"/>
  <c r="G245" i="15" s="1"/>
  <c r="F246" i="15" a="1"/>
  <c r="F246" i="15" s="1"/>
  <c r="G246" i="15" s="1"/>
  <c r="F247" i="15" a="1"/>
  <c r="F247" i="15" s="1"/>
  <c r="G247" i="15" s="1"/>
  <c r="F248" i="15" a="1"/>
  <c r="F248" i="15" s="1"/>
  <c r="G248" i="15" s="1"/>
  <c r="F249" i="15" a="1"/>
  <c r="F249" i="15" s="1"/>
  <c r="G249" i="15" s="1"/>
  <c r="F250" i="15" a="1"/>
  <c r="F250" i="15" s="1"/>
  <c r="G250" i="15" s="1"/>
  <c r="F251" i="15" a="1"/>
  <c r="F251" i="15" s="1"/>
  <c r="G251" i="15" s="1"/>
  <c r="F252" i="15" a="1"/>
  <c r="F252" i="15" s="1"/>
  <c r="G252" i="15" s="1"/>
  <c r="F253" i="15" a="1"/>
  <c r="F253" i="15" s="1"/>
  <c r="G253" i="15" s="1"/>
  <c r="F254" i="15" a="1"/>
  <c r="F254" i="15" s="1"/>
  <c r="G254" i="15" s="1"/>
  <c r="F255" i="15" a="1"/>
  <c r="F255" i="15" s="1"/>
  <c r="G255" i="15" s="1"/>
  <c r="F256" i="15" a="1"/>
  <c r="F256" i="15" s="1"/>
  <c r="G256" i="15" s="1"/>
  <c r="F257" i="15" a="1"/>
  <c r="F257" i="15" s="1"/>
  <c r="G257" i="15" s="1"/>
  <c r="K257" i="15" s="1"/>
  <c r="F258" i="15" a="1"/>
  <c r="F258" i="15" s="1"/>
  <c r="G258" i="15" s="1"/>
  <c r="F259" i="15" a="1"/>
  <c r="F259" i="15" s="1"/>
  <c r="G259" i="15" s="1"/>
  <c r="F260" i="15" a="1"/>
  <c r="F260" i="15" s="1"/>
  <c r="G260" i="15" s="1"/>
  <c r="F261" i="15" a="1"/>
  <c r="F261" i="15" s="1"/>
  <c r="G261" i="15" s="1"/>
  <c r="F262" i="15" a="1"/>
  <c r="F262" i="15" s="1"/>
  <c r="G262" i="15" s="1"/>
  <c r="F263" i="15" a="1"/>
  <c r="F263" i="15" s="1"/>
  <c r="G263" i="15" s="1"/>
  <c r="F264" i="15" a="1"/>
  <c r="F264" i="15" s="1"/>
  <c r="G264" i="15" s="1"/>
  <c r="F265" i="15" a="1"/>
  <c r="F265" i="15" s="1"/>
  <c r="G265" i="15" s="1"/>
  <c r="F266" i="15" a="1"/>
  <c r="F266" i="15" s="1"/>
  <c r="G266" i="15" s="1"/>
  <c r="F267" i="15" a="1"/>
  <c r="F267" i="15" s="1"/>
  <c r="G267" i="15" s="1"/>
  <c r="F268" i="15" a="1"/>
  <c r="F268" i="15" s="1"/>
  <c r="G268" i="15" s="1"/>
  <c r="F269" i="15" a="1"/>
  <c r="F269" i="15" s="1"/>
  <c r="G269" i="15" s="1"/>
  <c r="F270" i="15" a="1"/>
  <c r="F270" i="15" s="1"/>
  <c r="G270" i="15" s="1"/>
  <c r="F271" i="15" a="1"/>
  <c r="F271" i="15" s="1"/>
  <c r="G271" i="15" s="1"/>
  <c r="F272" i="15" a="1"/>
  <c r="F272" i="15" s="1"/>
  <c r="G272" i="15" s="1"/>
  <c r="F273" i="15" a="1"/>
  <c r="F273" i="15" s="1"/>
  <c r="G273" i="15" s="1"/>
  <c r="F274" i="15" a="1"/>
  <c r="F274" i="15" s="1"/>
  <c r="G274" i="15" s="1"/>
  <c r="F275" i="15" a="1"/>
  <c r="F275" i="15" s="1"/>
  <c r="G275" i="15" s="1"/>
  <c r="F276" i="15" a="1"/>
  <c r="F276" i="15" s="1"/>
  <c r="G276" i="15" s="1"/>
  <c r="F277" i="15" a="1"/>
  <c r="F277" i="15" s="1"/>
  <c r="G277" i="15" s="1"/>
  <c r="F278" i="15" a="1"/>
  <c r="F278" i="15" s="1"/>
  <c r="G278" i="15" s="1"/>
  <c r="F279" i="15" a="1"/>
  <c r="F279" i="15" s="1"/>
  <c r="G279" i="15" s="1"/>
  <c r="F280" i="15" a="1"/>
  <c r="F280" i="15" s="1"/>
  <c r="G280" i="15" s="1"/>
  <c r="F281" i="15" a="1"/>
  <c r="F281" i="15"/>
  <c r="G281" i="15" s="1"/>
  <c r="F282" i="15" a="1"/>
  <c r="F282" i="15" s="1"/>
  <c r="G282" i="15" s="1"/>
  <c r="F283" i="15" a="1"/>
  <c r="F283" i="15" s="1"/>
  <c r="G283" i="15" s="1"/>
  <c r="K283" i="15" s="1"/>
  <c r="F284" i="15" a="1"/>
  <c r="F284" i="15" s="1"/>
  <c r="G284" i="15" s="1"/>
  <c r="F285" i="15" a="1"/>
  <c r="F285" i="15" s="1"/>
  <c r="G285" i="15" s="1"/>
  <c r="F286" i="15" a="1"/>
  <c r="F286" i="15" s="1"/>
  <c r="G286" i="15" s="1"/>
  <c r="F287" i="15" a="1"/>
  <c r="F287" i="15" s="1"/>
  <c r="G287" i="15" s="1"/>
  <c r="F288" i="15" a="1"/>
  <c r="F288" i="15" s="1"/>
  <c r="G288" i="15" s="1"/>
  <c r="F289" i="15" a="1"/>
  <c r="F289" i="15" s="1"/>
  <c r="G289" i="15" s="1"/>
  <c r="F290" i="15" a="1"/>
  <c r="F290" i="15" s="1"/>
  <c r="G290" i="15" s="1"/>
  <c r="F291" i="15" a="1"/>
  <c r="F291" i="15" s="1"/>
  <c r="G291" i="15" s="1"/>
  <c r="F292" i="15" a="1"/>
  <c r="F292" i="15" s="1"/>
  <c r="G292" i="15" s="1"/>
  <c r="F293" i="15" a="1"/>
  <c r="F293" i="15" s="1"/>
  <c r="G293" i="15" s="1"/>
  <c r="F294" i="15" a="1"/>
  <c r="F294" i="15" s="1"/>
  <c r="G294" i="15" s="1"/>
  <c r="F295" i="15" a="1"/>
  <c r="F295" i="15" s="1"/>
  <c r="G295" i="15" s="1"/>
  <c r="F296" i="15" a="1"/>
  <c r="F296" i="15" s="1"/>
  <c r="G296" i="15" s="1"/>
  <c r="F297" i="15" a="1"/>
  <c r="F297" i="15" s="1"/>
  <c r="G297" i="15" s="1"/>
  <c r="F298" i="15" a="1"/>
  <c r="F298" i="15" s="1"/>
  <c r="G298" i="15" s="1"/>
  <c r="F299" i="15" a="1"/>
  <c r="F299" i="15" s="1"/>
  <c r="G299" i="15" s="1"/>
  <c r="F300" i="15" a="1"/>
  <c r="F300" i="15" s="1"/>
  <c r="G300" i="15" s="1"/>
  <c r="F301" i="15" a="1"/>
  <c r="F301" i="15" s="1"/>
  <c r="G301" i="15" s="1"/>
  <c r="F302" i="15" a="1"/>
  <c r="F302" i="15" s="1"/>
  <c r="G302" i="15" s="1"/>
  <c r="F303" i="15" a="1"/>
  <c r="F303" i="15" s="1"/>
  <c r="G303" i="15" s="1"/>
  <c r="F304" i="15" a="1"/>
  <c r="F304" i="15" s="1"/>
  <c r="G304" i="15" s="1"/>
  <c r="F305" i="15" a="1"/>
  <c r="F305" i="15"/>
  <c r="G305" i="15" s="1"/>
  <c r="F306" i="15" a="1"/>
  <c r="F306" i="15" s="1"/>
  <c r="G306" i="15" s="1"/>
  <c r="F307" i="15" a="1"/>
  <c r="F307" i="15" s="1"/>
  <c r="G307" i="15" s="1"/>
  <c r="F308" i="15" a="1"/>
  <c r="F308" i="15" s="1"/>
  <c r="G308" i="15" s="1"/>
  <c r="F309" i="15" a="1"/>
  <c r="F309" i="15" s="1"/>
  <c r="G309" i="15" s="1"/>
  <c r="F310" i="15" a="1"/>
  <c r="F310" i="15"/>
  <c r="G310" i="15" s="1"/>
  <c r="F311" i="15" a="1"/>
  <c r="F311" i="15" s="1"/>
  <c r="G311" i="15" s="1"/>
  <c r="F312" i="15" a="1"/>
  <c r="F312" i="15" s="1"/>
  <c r="G312" i="15" s="1"/>
  <c r="F313" i="15" a="1"/>
  <c r="F313" i="15" s="1"/>
  <c r="G313" i="15" s="1"/>
  <c r="K313" i="15" s="1"/>
  <c r="F314" i="15" a="1"/>
  <c r="F314" i="15" s="1"/>
  <c r="G314" i="15" s="1"/>
  <c r="F315" i="15" a="1"/>
  <c r="F315" i="15" s="1"/>
  <c r="G315" i="15" s="1"/>
  <c r="F316" i="15" a="1"/>
  <c r="F316" i="15" s="1"/>
  <c r="G316" i="15" s="1"/>
  <c r="F317" i="15" a="1"/>
  <c r="F317" i="15" s="1"/>
  <c r="G317" i="15" s="1"/>
  <c r="F318" i="15" a="1"/>
  <c r="F318" i="15" s="1"/>
  <c r="G318" i="15" s="1"/>
  <c r="F319" i="15" a="1"/>
  <c r="F319" i="15" s="1"/>
  <c r="G319" i="15" s="1"/>
  <c r="F320" i="15" a="1"/>
  <c r="F320" i="15" s="1"/>
  <c r="G320" i="15" s="1"/>
  <c r="F321" i="15" a="1"/>
  <c r="F321" i="15" s="1"/>
  <c r="G321" i="15" s="1"/>
  <c r="F322" i="15" a="1"/>
  <c r="F322" i="15" s="1"/>
  <c r="G322" i="15" s="1"/>
  <c r="F323" i="15" a="1"/>
  <c r="F323" i="15" s="1"/>
  <c r="G323" i="15" s="1"/>
  <c r="F324" i="15" a="1"/>
  <c r="F324" i="15" s="1"/>
  <c r="G324" i="15" s="1"/>
  <c r="F325" i="15" a="1"/>
  <c r="F325" i="15" s="1"/>
  <c r="G325" i="15" s="1"/>
  <c r="F326" i="15" a="1"/>
  <c r="F326" i="15"/>
  <c r="G326" i="15" s="1"/>
  <c r="F327" i="15" a="1"/>
  <c r="F327" i="15" s="1"/>
  <c r="G327" i="15" s="1"/>
  <c r="F328" i="15" a="1"/>
  <c r="F328" i="15" s="1"/>
  <c r="G328" i="15" s="1"/>
  <c r="F329" i="15" a="1"/>
  <c r="F329" i="15" s="1"/>
  <c r="G329" i="15" s="1"/>
  <c r="F330" i="15" a="1"/>
  <c r="F330" i="15" s="1"/>
  <c r="G330" i="15" s="1"/>
  <c r="F331" i="15" a="1"/>
  <c r="F331" i="15" s="1"/>
  <c r="G331" i="15" s="1"/>
  <c r="F332" i="15" a="1"/>
  <c r="F332" i="15" s="1"/>
  <c r="G332" i="15" s="1"/>
  <c r="F333" i="15" a="1"/>
  <c r="F333" i="15" s="1"/>
  <c r="G333" i="15" s="1"/>
  <c r="F334" i="15" a="1"/>
  <c r="F334" i="15" s="1"/>
  <c r="G334" i="15" s="1"/>
  <c r="F335" i="15" a="1"/>
  <c r="F335" i="15" s="1"/>
  <c r="G335" i="15" s="1"/>
  <c r="F336" i="15" a="1"/>
  <c r="F336" i="15" s="1"/>
  <c r="G336" i="15" s="1"/>
  <c r="F337" i="15" a="1"/>
  <c r="F337" i="15" s="1"/>
  <c r="G337" i="15" s="1"/>
  <c r="F338" i="15" a="1"/>
  <c r="F338" i="15" s="1"/>
  <c r="G338" i="15" s="1"/>
  <c r="F339" i="15" a="1"/>
  <c r="F339" i="15" s="1"/>
  <c r="G339" i="15" s="1"/>
  <c r="K339" i="15" s="1"/>
  <c r="F340" i="15" a="1"/>
  <c r="F340" i="15" s="1"/>
  <c r="G340" i="15" s="1"/>
  <c r="F341" i="15" a="1"/>
  <c r="F341" i="15" s="1"/>
  <c r="G341" i="15" s="1"/>
  <c r="F342" i="15" a="1"/>
  <c r="F342" i="15" s="1"/>
  <c r="G342" i="15" s="1"/>
  <c r="F343" i="15" a="1"/>
  <c r="F343" i="15"/>
  <c r="G343" i="15" s="1"/>
  <c r="F344" i="15" a="1"/>
  <c r="F344" i="15"/>
  <c r="G344" i="15" s="1"/>
  <c r="F345" i="15" a="1"/>
  <c r="F345" i="15" s="1"/>
  <c r="G345" i="15" s="1"/>
  <c r="F346" i="15" a="1"/>
  <c r="F346" i="15" s="1"/>
  <c r="G346" i="15" s="1"/>
  <c r="F347" i="15" a="1"/>
  <c r="F347" i="15" s="1"/>
  <c r="G347" i="15" s="1"/>
  <c r="F348" i="15" a="1"/>
  <c r="F348" i="15" s="1"/>
  <c r="G348" i="15" s="1"/>
  <c r="F349" i="15" a="1"/>
  <c r="F349" i="15" s="1"/>
  <c r="G349" i="15" s="1"/>
  <c r="F350" i="15" a="1"/>
  <c r="F350" i="15" s="1"/>
  <c r="G350" i="15" s="1"/>
  <c r="F351" i="15" a="1"/>
  <c r="F351" i="15" s="1"/>
  <c r="G351" i="15" s="1"/>
  <c r="F352" i="15" a="1"/>
  <c r="F352" i="15" s="1"/>
  <c r="G352" i="15" s="1"/>
  <c r="F353" i="15" a="1"/>
  <c r="F353" i="15" s="1"/>
  <c r="G353" i="15" s="1"/>
  <c r="F354" i="15" a="1"/>
  <c r="F354" i="15" s="1"/>
  <c r="G354" i="15" s="1"/>
  <c r="F355" i="15" a="1"/>
  <c r="F355" i="15" s="1"/>
  <c r="G355" i="15" s="1"/>
  <c r="F356" i="15" a="1"/>
  <c r="F356" i="15" s="1"/>
  <c r="G356" i="15" s="1"/>
  <c r="F357" i="15" a="1"/>
  <c r="F357" i="15" s="1"/>
  <c r="G357" i="15" s="1"/>
  <c r="F358" i="15" a="1"/>
  <c r="F358" i="15" s="1"/>
  <c r="G358" i="15" s="1"/>
  <c r="F359" i="15" a="1"/>
  <c r="F359" i="15" s="1"/>
  <c r="G359" i="15" s="1"/>
  <c r="F360" i="15" a="1"/>
  <c r="F360" i="15" s="1"/>
  <c r="G360" i="15" s="1"/>
  <c r="F361" i="15" a="1"/>
  <c r="F361" i="15" s="1"/>
  <c r="G361" i="15" s="1"/>
  <c r="F362" i="15" a="1"/>
  <c r="F362" i="15"/>
  <c r="G362" i="15" s="1"/>
  <c r="F363" i="15" a="1"/>
  <c r="F363" i="15" s="1"/>
  <c r="G363" i="15" s="1"/>
  <c r="F364" i="15" a="1"/>
  <c r="F364" i="15" s="1"/>
  <c r="G364" i="15" s="1"/>
  <c r="F365" i="15" a="1"/>
  <c r="F365" i="15" s="1"/>
  <c r="G365" i="15" s="1"/>
  <c r="F366" i="15" a="1"/>
  <c r="F366" i="15" s="1"/>
  <c r="G366" i="15" s="1"/>
  <c r="F367" i="15" a="1"/>
  <c r="F367" i="15" s="1"/>
  <c r="G367" i="15" s="1"/>
  <c r="F368" i="15" a="1"/>
  <c r="F368" i="15" s="1"/>
  <c r="G368" i="15" s="1"/>
  <c r="F369" i="15" a="1"/>
  <c r="F369" i="15" s="1"/>
  <c r="G369" i="15" s="1"/>
  <c r="F370" i="15" a="1"/>
  <c r="F370" i="15" s="1"/>
  <c r="G370" i="15" s="1"/>
  <c r="F371" i="15" a="1"/>
  <c r="F371" i="15" s="1"/>
  <c r="G371" i="15" s="1"/>
  <c r="F372" i="15" a="1"/>
  <c r="F372" i="15" s="1"/>
  <c r="G372" i="15" s="1"/>
  <c r="F373" i="15" a="1"/>
  <c r="F373" i="15" s="1"/>
  <c r="G373" i="15" s="1"/>
  <c r="F374" i="15" a="1"/>
  <c r="F374" i="15" s="1"/>
  <c r="G374" i="15" s="1"/>
  <c r="F375" i="15" a="1"/>
  <c r="F375" i="15" s="1"/>
  <c r="G375" i="15" s="1"/>
  <c r="F376" i="15" a="1"/>
  <c r="F376" i="15"/>
  <c r="G376" i="15" s="1"/>
  <c r="F377" i="15" a="1"/>
  <c r="F377" i="15" s="1"/>
  <c r="G377" i="15" s="1"/>
  <c r="F378" i="15" a="1"/>
  <c r="F378" i="15" s="1"/>
  <c r="G378" i="15" s="1"/>
  <c r="F379" i="15" a="1"/>
  <c r="F379" i="15" s="1"/>
  <c r="G379" i="15" s="1"/>
  <c r="F380" i="15" a="1"/>
  <c r="F380" i="15" s="1"/>
  <c r="G380" i="15" s="1"/>
  <c r="F381" i="15" a="1"/>
  <c r="F381" i="15" s="1"/>
  <c r="G381" i="15" s="1"/>
  <c r="F382" i="15" a="1"/>
  <c r="F382" i="15" s="1"/>
  <c r="G382" i="15" s="1"/>
  <c r="F383" i="15" a="1"/>
  <c r="F383" i="15"/>
  <c r="G383" i="15" s="1"/>
  <c r="F384" i="15" a="1"/>
  <c r="F384" i="15" s="1"/>
  <c r="G384" i="15" s="1"/>
  <c r="K384" i="15" s="1"/>
  <c r="F385" i="15" a="1"/>
  <c r="F385" i="15" s="1"/>
  <c r="G385" i="15" s="1"/>
  <c r="F386" i="15" a="1"/>
  <c r="F386" i="15" s="1"/>
  <c r="G386" i="15" s="1"/>
  <c r="F387" i="15" a="1"/>
  <c r="F387" i="15" s="1"/>
  <c r="G387" i="15" s="1"/>
  <c r="F388" i="15" a="1"/>
  <c r="F388" i="15" s="1"/>
  <c r="G388" i="15" s="1"/>
  <c r="F389" i="15" a="1"/>
  <c r="F389" i="15" s="1"/>
  <c r="G389" i="15" s="1"/>
  <c r="F390" i="15" a="1"/>
  <c r="F390" i="15" s="1"/>
  <c r="G390" i="15" s="1"/>
  <c r="F391" i="15" a="1"/>
  <c r="F391" i="15" s="1"/>
  <c r="G391" i="15" s="1"/>
  <c r="F392" i="15" a="1"/>
  <c r="F392" i="15"/>
  <c r="G392" i="15" s="1"/>
  <c r="F393" i="15" a="1"/>
  <c r="F393" i="15" s="1"/>
  <c r="G393" i="15" s="1"/>
  <c r="F394" i="15" a="1"/>
  <c r="F394" i="15" s="1"/>
  <c r="G394" i="15" s="1"/>
  <c r="F395" i="15" a="1"/>
  <c r="F395" i="15" s="1"/>
  <c r="G395" i="15" s="1"/>
  <c r="F396" i="15" a="1"/>
  <c r="F396" i="15"/>
  <c r="G396" i="15" s="1"/>
  <c r="F397" i="15" a="1"/>
  <c r="F397" i="15" s="1"/>
  <c r="G397" i="15" s="1"/>
  <c r="F398" i="15" a="1"/>
  <c r="F398" i="15" s="1"/>
  <c r="G398" i="15" s="1"/>
  <c r="F399" i="15" a="1"/>
  <c r="F399" i="15" s="1"/>
  <c r="G399" i="15" s="1"/>
  <c r="F400" i="15" a="1"/>
  <c r="F400" i="15" s="1"/>
  <c r="G400" i="15" s="1"/>
  <c r="F401" i="15" a="1"/>
  <c r="F401" i="15" s="1"/>
  <c r="G401" i="15" s="1"/>
  <c r="F402" i="15" a="1"/>
  <c r="F402" i="15" s="1"/>
  <c r="G402" i="15" s="1"/>
  <c r="F403" i="15" a="1"/>
  <c r="F403" i="15" s="1"/>
  <c r="G403" i="15" s="1"/>
  <c r="F404" i="15" a="1"/>
  <c r="F404" i="15" s="1"/>
  <c r="G404" i="15" s="1"/>
  <c r="K404" i="15" s="1"/>
  <c r="F405" i="15" a="1"/>
  <c r="F405" i="15" s="1"/>
  <c r="G405" i="15" s="1"/>
  <c r="F406" i="15" a="1"/>
  <c r="F406" i="15" s="1"/>
  <c r="G406" i="15" s="1"/>
  <c r="F407" i="15" a="1"/>
  <c r="F407" i="15" s="1"/>
  <c r="G407" i="15" s="1"/>
  <c r="F408" i="15" a="1"/>
  <c r="F408" i="15" s="1"/>
  <c r="G408" i="15" s="1"/>
  <c r="F409" i="15" a="1"/>
  <c r="F409" i="15" s="1"/>
  <c r="G409" i="15" s="1"/>
  <c r="F410" i="15" a="1"/>
  <c r="F410" i="15" s="1"/>
  <c r="G410" i="15" s="1"/>
  <c r="F411" i="15" a="1"/>
  <c r="F411" i="15" s="1"/>
  <c r="G411" i="15" s="1"/>
  <c r="F412" i="15" a="1"/>
  <c r="F412" i="15" s="1"/>
  <c r="G412" i="15" s="1"/>
  <c r="F413" i="15" a="1"/>
  <c r="F413" i="15" s="1"/>
  <c r="G413" i="15" s="1"/>
  <c r="F414" i="15" a="1"/>
  <c r="F414" i="15" s="1"/>
  <c r="G414" i="15" s="1"/>
  <c r="F415" i="15" a="1"/>
  <c r="F415" i="15" s="1"/>
  <c r="G415" i="15" s="1"/>
  <c r="F416" i="15" a="1"/>
  <c r="F416" i="15" s="1"/>
  <c r="G416" i="15" s="1"/>
  <c r="F417" i="15" a="1"/>
  <c r="F417" i="15" s="1"/>
  <c r="G417" i="15" s="1"/>
  <c r="F418" i="15" a="1"/>
  <c r="F418" i="15"/>
  <c r="G418" i="15" s="1"/>
  <c r="F419" i="15" a="1"/>
  <c r="F419" i="15"/>
  <c r="G419" i="15" s="1"/>
  <c r="F420" i="15" a="1"/>
  <c r="F420" i="15" s="1"/>
  <c r="G420" i="15" s="1"/>
  <c r="F421" i="15" a="1"/>
  <c r="F421" i="15" s="1"/>
  <c r="G421" i="15" s="1"/>
  <c r="F422" i="15" a="1"/>
  <c r="F422" i="15" s="1"/>
  <c r="G422" i="15" s="1"/>
  <c r="F423" i="15" a="1"/>
  <c r="F423" i="15" s="1"/>
  <c r="G423" i="15" s="1"/>
  <c r="F424" i="15" a="1"/>
  <c r="F424" i="15" s="1"/>
  <c r="G424" i="15" s="1"/>
  <c r="F425" i="15" a="1"/>
  <c r="F425" i="15" s="1"/>
  <c r="G425" i="15" s="1"/>
  <c r="F426" i="15" a="1"/>
  <c r="F426" i="15" s="1"/>
  <c r="G426" i="15" s="1"/>
  <c r="F427" i="15" a="1"/>
  <c r="F427" i="15" s="1"/>
  <c r="G427" i="15" s="1"/>
  <c r="F428" i="15" a="1"/>
  <c r="F428" i="15" s="1"/>
  <c r="G428" i="15" s="1"/>
  <c r="F429" i="15" a="1"/>
  <c r="F429" i="15" s="1"/>
  <c r="G429" i="15" s="1"/>
  <c r="F430" i="15" a="1"/>
  <c r="F430" i="15" s="1"/>
  <c r="G430" i="15" s="1"/>
  <c r="F431" i="15" a="1"/>
  <c r="F431" i="15" s="1"/>
  <c r="G431" i="15" s="1"/>
  <c r="F432" i="15" a="1"/>
  <c r="F432" i="15" s="1"/>
  <c r="G432" i="15" s="1"/>
  <c r="F433" i="15" a="1"/>
  <c r="F433" i="15" s="1"/>
  <c r="G433" i="15" s="1"/>
  <c r="F434" i="15" a="1"/>
  <c r="F434" i="15" s="1"/>
  <c r="G434" i="15" s="1"/>
  <c r="F435" i="15" a="1"/>
  <c r="F435" i="15"/>
  <c r="G435" i="15" s="1"/>
  <c r="F436" i="15" a="1"/>
  <c r="F436" i="15" s="1"/>
  <c r="G436" i="15" s="1"/>
  <c r="F437" i="15" a="1"/>
  <c r="F437" i="15" s="1"/>
  <c r="G437" i="15" s="1"/>
  <c r="F438" i="15" a="1"/>
  <c r="F438" i="15" s="1"/>
  <c r="G438" i="15" s="1"/>
  <c r="F439" i="15" a="1"/>
  <c r="F439" i="15" s="1"/>
  <c r="G439" i="15" s="1"/>
  <c r="F440" i="15" a="1"/>
  <c r="F440" i="15" s="1"/>
  <c r="G440" i="15" s="1"/>
  <c r="F441" i="15" a="1"/>
  <c r="F441" i="15" s="1"/>
  <c r="G441" i="15" s="1"/>
  <c r="F442" i="15" a="1"/>
  <c r="F442" i="15"/>
  <c r="G442" i="15" s="1"/>
  <c r="F443" i="15" a="1"/>
  <c r="F443" i="15" s="1"/>
  <c r="G443" i="15" s="1"/>
  <c r="F444" i="15" a="1"/>
  <c r="F444" i="15" s="1"/>
  <c r="G444" i="15" s="1"/>
  <c r="F445" i="15" a="1"/>
  <c r="F445" i="15" s="1"/>
  <c r="G445" i="15" s="1"/>
  <c r="F446" i="15" a="1"/>
  <c r="F446" i="15" s="1"/>
  <c r="G446" i="15" s="1"/>
  <c r="F447" i="15" a="1"/>
  <c r="F447" i="15" s="1"/>
  <c r="G447" i="15" s="1"/>
  <c r="F448" i="15" a="1"/>
  <c r="F448" i="15" s="1"/>
  <c r="G448" i="15" s="1"/>
  <c r="F449" i="15" a="1"/>
  <c r="F449" i="15" s="1"/>
  <c r="G449" i="15" s="1"/>
  <c r="F450" i="15" a="1"/>
  <c r="F450" i="15" s="1"/>
  <c r="G450" i="15" s="1"/>
  <c r="F451" i="15" a="1"/>
  <c r="F451" i="15" s="1"/>
  <c r="G451" i="15" s="1"/>
  <c r="F452" i="15" a="1"/>
  <c r="F452" i="15" s="1"/>
  <c r="G452" i="15" s="1"/>
  <c r="F453" i="15" a="1"/>
  <c r="F453" i="15" s="1"/>
  <c r="G453" i="15" s="1"/>
  <c r="F454" i="15" a="1"/>
  <c r="F454" i="15" s="1"/>
  <c r="G454" i="15" s="1"/>
  <c r="F455" i="15" a="1"/>
  <c r="F455" i="15" s="1"/>
  <c r="G455" i="15" s="1"/>
  <c r="F456" i="15" a="1"/>
  <c r="F456" i="15" s="1"/>
  <c r="G456" i="15" s="1"/>
  <c r="F457" i="15" a="1"/>
  <c r="F457" i="15" s="1"/>
  <c r="G457" i="15" s="1"/>
  <c r="F458" i="15" a="1"/>
  <c r="F458" i="15" s="1"/>
  <c r="G458" i="15" s="1"/>
  <c r="F459" i="15" a="1"/>
  <c r="F459" i="15" s="1"/>
  <c r="G459" i="15" s="1"/>
  <c r="F460" i="15" a="1"/>
  <c r="F460" i="15" s="1"/>
  <c r="G460" i="15" s="1"/>
  <c r="F461" i="15" a="1"/>
  <c r="F461" i="15" s="1"/>
  <c r="G461" i="15" s="1"/>
  <c r="F462" i="15" a="1"/>
  <c r="F462" i="15" s="1"/>
  <c r="G462" i="15" s="1"/>
  <c r="F463" i="15" a="1"/>
  <c r="F463" i="15" s="1"/>
  <c r="G463" i="15" s="1"/>
  <c r="F464" i="15" a="1"/>
  <c r="F464" i="15" s="1"/>
  <c r="G464" i="15" s="1"/>
  <c r="F465" i="15" a="1"/>
  <c r="F465" i="15" s="1"/>
  <c r="G465" i="15" s="1"/>
  <c r="F466" i="15" a="1"/>
  <c r="F466" i="15" s="1"/>
  <c r="G466" i="15" s="1"/>
  <c r="F467" i="15" a="1"/>
  <c r="F467" i="15" s="1"/>
  <c r="G467" i="15" s="1"/>
  <c r="F468" i="15" a="1"/>
  <c r="F468" i="15" s="1"/>
  <c r="G468" i="15" s="1"/>
  <c r="F469" i="15" a="1"/>
  <c r="F469" i="15" s="1"/>
  <c r="G469" i="15" s="1"/>
  <c r="F470" i="15" a="1"/>
  <c r="F470" i="15" s="1"/>
  <c r="G470" i="15" s="1"/>
  <c r="F471" i="15" a="1"/>
  <c r="F471" i="15" s="1"/>
  <c r="G471" i="15" s="1"/>
  <c r="F472" i="15" a="1"/>
  <c r="F472" i="15" s="1"/>
  <c r="G472" i="15" s="1"/>
  <c r="F473" i="15" a="1"/>
  <c r="F473" i="15" s="1"/>
  <c r="G473" i="15" s="1"/>
  <c r="F474" i="15" a="1"/>
  <c r="F474" i="15" s="1"/>
  <c r="G474" i="15" s="1"/>
  <c r="F475" i="15" a="1"/>
  <c r="F475" i="15" s="1"/>
  <c r="G475" i="15" s="1"/>
  <c r="F476" i="15" a="1"/>
  <c r="F476" i="15" s="1"/>
  <c r="G476" i="15" s="1"/>
  <c r="K476" i="15" s="1"/>
  <c r="F477" i="15" a="1"/>
  <c r="F477" i="15" s="1"/>
  <c r="G477" i="15" s="1"/>
  <c r="F478" i="15" a="1"/>
  <c r="F478" i="15" s="1"/>
  <c r="G478" i="15" s="1"/>
  <c r="F479" i="15" a="1"/>
  <c r="F479" i="15" s="1"/>
  <c r="G479" i="15" s="1"/>
  <c r="F480" i="15" a="1"/>
  <c r="F480" i="15" s="1"/>
  <c r="G480" i="15" s="1"/>
  <c r="F481" i="15" a="1"/>
  <c r="F481" i="15" s="1"/>
  <c r="G481" i="15" s="1"/>
  <c r="F482" i="15" a="1"/>
  <c r="F482" i="15" s="1"/>
  <c r="G482" i="15" s="1"/>
  <c r="F483" i="15" a="1"/>
  <c r="F483" i="15" s="1"/>
  <c r="G483" i="15" s="1"/>
  <c r="F484" i="15" a="1"/>
  <c r="F484" i="15" s="1"/>
  <c r="G484" i="15" s="1"/>
  <c r="F485" i="15" a="1"/>
  <c r="F485" i="15" s="1"/>
  <c r="G485" i="15" s="1"/>
  <c r="F486" i="15" a="1"/>
  <c r="F486" i="15"/>
  <c r="G486" i="15" s="1"/>
  <c r="F487" i="15" a="1"/>
  <c r="F487" i="15" s="1"/>
  <c r="G487" i="15" s="1"/>
  <c r="F488" i="15" a="1"/>
  <c r="F488" i="15" s="1"/>
  <c r="G488" i="15" s="1"/>
  <c r="F489" i="15" a="1"/>
  <c r="F489" i="15" s="1"/>
  <c r="G489" i="15" s="1"/>
  <c r="F490" i="15" a="1"/>
  <c r="F490" i="15"/>
  <c r="G490" i="15" s="1"/>
  <c r="F491" i="15" a="1"/>
  <c r="F491" i="15" s="1"/>
  <c r="G491" i="15" s="1"/>
  <c r="F492" i="15" a="1"/>
  <c r="F492" i="15"/>
  <c r="G492" i="15" s="1"/>
  <c r="F493" i="15" a="1"/>
  <c r="F493" i="15" s="1"/>
  <c r="G493" i="15" s="1"/>
  <c r="F494" i="15" a="1"/>
  <c r="F494" i="15" s="1"/>
  <c r="G494" i="15" s="1"/>
  <c r="F495" i="15" a="1"/>
  <c r="F495" i="15" s="1"/>
  <c r="G495" i="15" s="1"/>
  <c r="F496" i="15" a="1"/>
  <c r="F496" i="15" s="1"/>
  <c r="G496" i="15" s="1"/>
  <c r="F497" i="15" a="1"/>
  <c r="F497" i="15" s="1"/>
  <c r="G497" i="15" s="1"/>
  <c r="F498" i="15" a="1"/>
  <c r="F498" i="15" s="1"/>
  <c r="G498" i="15" s="1"/>
  <c r="F499" i="15" a="1"/>
  <c r="F499" i="15" s="1"/>
  <c r="G499" i="15" s="1"/>
  <c r="F500" i="15" a="1"/>
  <c r="F500" i="15" s="1"/>
  <c r="G500" i="15" s="1"/>
  <c r="F501" i="15" a="1"/>
  <c r="F501" i="15" s="1"/>
  <c r="G501" i="15" s="1"/>
  <c r="F502" i="15" a="1"/>
  <c r="F502" i="15" s="1"/>
  <c r="G502" i="15" s="1"/>
  <c r="F503" i="15" a="1"/>
  <c r="F503" i="15" s="1"/>
  <c r="G503" i="15" s="1"/>
  <c r="F504" i="15" a="1"/>
  <c r="F504" i="15" s="1"/>
  <c r="G504" i="15" s="1"/>
  <c r="F505" i="15" a="1"/>
  <c r="F505" i="15" s="1"/>
  <c r="G505" i="15" s="1"/>
  <c r="F506" i="15" a="1"/>
  <c r="F506" i="15"/>
  <c r="G506" i="15" s="1"/>
  <c r="F507" i="15" a="1"/>
  <c r="F507" i="15" s="1"/>
  <c r="G507" i="15" s="1"/>
  <c r="F508" i="15" a="1"/>
  <c r="F508" i="15" s="1"/>
  <c r="G508" i="15" s="1"/>
  <c r="K508" i="15" s="1"/>
  <c r="F509" i="15" a="1"/>
  <c r="F509" i="15" s="1"/>
  <c r="G509" i="15" s="1"/>
  <c r="F510" i="15" a="1"/>
  <c r="F510" i="15" s="1"/>
  <c r="G510" i="15" s="1"/>
  <c r="F511" i="15" a="1"/>
  <c r="F511" i="15" s="1"/>
  <c r="G511" i="15" s="1"/>
  <c r="F512" i="15" a="1"/>
  <c r="F512" i="15" s="1"/>
  <c r="G512" i="15" s="1"/>
  <c r="F513" i="15" a="1"/>
  <c r="F513" i="15" s="1"/>
  <c r="G513" i="15" s="1"/>
  <c r="F514" i="15" a="1"/>
  <c r="F514" i="15" s="1"/>
  <c r="G514" i="15" s="1"/>
  <c r="F515" i="15" a="1"/>
  <c r="F515" i="15" s="1"/>
  <c r="G515" i="15" s="1"/>
  <c r="F516" i="15" a="1"/>
  <c r="F516" i="15" s="1"/>
  <c r="G516" i="15" s="1"/>
  <c r="F517" i="15" a="1"/>
  <c r="F517" i="15" s="1"/>
  <c r="G517" i="15" s="1"/>
  <c r="F518" i="15" a="1"/>
  <c r="F518" i="15" s="1"/>
  <c r="G518" i="15" s="1"/>
  <c r="F519" i="15" a="1"/>
  <c r="F519" i="15" s="1"/>
  <c r="G519" i="15" s="1"/>
  <c r="F520" i="15" a="1"/>
  <c r="F520" i="15" s="1"/>
  <c r="G520" i="15" s="1"/>
  <c r="F521" i="15" a="1"/>
  <c r="F521" i="15" s="1"/>
  <c r="G521" i="15" s="1"/>
  <c r="F522" i="15" a="1"/>
  <c r="F522" i="15" s="1"/>
  <c r="G522" i="15" s="1"/>
  <c r="F523" i="15" a="1"/>
  <c r="F523" i="15" s="1"/>
  <c r="G523" i="15" s="1"/>
  <c r="F524" i="15" a="1"/>
  <c r="F524" i="15" s="1"/>
  <c r="G524" i="15" s="1"/>
  <c r="F525" i="15" a="1"/>
  <c r="F525" i="15" s="1"/>
  <c r="G525" i="15" s="1"/>
  <c r="F526" i="15" a="1"/>
  <c r="F526" i="15" s="1"/>
  <c r="G526" i="15" s="1"/>
  <c r="F527" i="15" a="1"/>
  <c r="F527" i="15" s="1"/>
  <c r="G527" i="15" s="1"/>
  <c r="F528" i="15" a="1"/>
  <c r="F528" i="15" s="1"/>
  <c r="G528" i="15" s="1"/>
  <c r="F529" i="15" a="1"/>
  <c r="F529" i="15" s="1"/>
  <c r="G529" i="15" s="1"/>
  <c r="F530" i="15" a="1"/>
  <c r="F530" i="15" s="1"/>
  <c r="G530" i="15" s="1"/>
  <c r="F531" i="15" a="1"/>
  <c r="F531" i="15" s="1"/>
  <c r="G531" i="15" s="1"/>
  <c r="F532" i="15" a="1"/>
  <c r="F532" i="15" s="1"/>
  <c r="G532" i="15" s="1"/>
  <c r="F533" i="15" a="1"/>
  <c r="F533" i="15" s="1"/>
  <c r="G533" i="15" s="1"/>
  <c r="F534" i="15" a="1"/>
  <c r="F534" i="15" s="1"/>
  <c r="G534" i="15" s="1"/>
  <c r="F535" i="15" a="1"/>
  <c r="F535" i="15" s="1"/>
  <c r="G535" i="15" s="1"/>
  <c r="F536" i="15" a="1"/>
  <c r="F536" i="15" s="1"/>
  <c r="G536" i="15" s="1"/>
  <c r="F537" i="15" a="1"/>
  <c r="F537" i="15" s="1"/>
  <c r="G537" i="15" s="1"/>
  <c r="K537" i="15" s="1"/>
  <c r="F538" i="15" a="1"/>
  <c r="F538" i="15" s="1"/>
  <c r="G538" i="15" s="1"/>
  <c r="F539" i="15" a="1"/>
  <c r="F539" i="15" s="1"/>
  <c r="G539" i="15" s="1"/>
  <c r="F540" i="15" a="1"/>
  <c r="F540" i="15" s="1"/>
  <c r="G540" i="15" s="1"/>
  <c r="F541" i="15" a="1"/>
  <c r="F541" i="15" s="1"/>
  <c r="G541" i="15" s="1"/>
  <c r="F542" i="15" a="1"/>
  <c r="F542" i="15" s="1"/>
  <c r="G542" i="15" s="1"/>
  <c r="F543" i="15" a="1"/>
  <c r="F543" i="15" s="1"/>
  <c r="G543" i="15" s="1"/>
  <c r="F544" i="15" a="1"/>
  <c r="F544" i="15" s="1"/>
  <c r="G544" i="15" s="1"/>
  <c r="F545" i="15" a="1"/>
  <c r="F545" i="15" s="1"/>
  <c r="G545" i="15" s="1"/>
  <c r="F546" i="15" a="1"/>
  <c r="F546" i="15" s="1"/>
  <c r="G546" i="15" s="1"/>
  <c r="F547" i="15" a="1"/>
  <c r="F547" i="15" s="1"/>
  <c r="G547" i="15" s="1"/>
  <c r="F548" i="15" a="1"/>
  <c r="F548" i="15" s="1"/>
  <c r="G548" i="15" s="1"/>
  <c r="K548" i="15" s="1"/>
  <c r="F549" i="15" a="1"/>
  <c r="F549" i="15" s="1"/>
  <c r="G549" i="15" s="1"/>
  <c r="F550" i="15" a="1"/>
  <c r="F550" i="15" s="1"/>
  <c r="G550" i="15" s="1"/>
  <c r="F551" i="15" a="1"/>
  <c r="F551" i="15" s="1"/>
  <c r="G551" i="15" s="1"/>
  <c r="F552" i="15" a="1"/>
  <c r="F552" i="15" s="1"/>
  <c r="G552" i="15" s="1"/>
  <c r="F553" i="15" a="1"/>
  <c r="F553" i="15" s="1"/>
  <c r="G553" i="15" s="1"/>
  <c r="F554" i="15" a="1"/>
  <c r="F554" i="15" s="1"/>
  <c r="G554" i="15" s="1"/>
  <c r="F555" i="15" a="1"/>
  <c r="F555" i="15"/>
  <c r="G555" i="15" s="1"/>
  <c r="F556" i="15" a="1"/>
  <c r="F556" i="15" s="1"/>
  <c r="G556" i="15" s="1"/>
  <c r="F557" i="15" a="1"/>
  <c r="F557" i="15" s="1"/>
  <c r="G557" i="15" s="1"/>
  <c r="F558" i="15" a="1"/>
  <c r="F558" i="15" s="1"/>
  <c r="G558" i="15" s="1"/>
  <c r="F559" i="15" a="1"/>
  <c r="F559" i="15" s="1"/>
  <c r="G559" i="15" s="1"/>
  <c r="F560" i="15" a="1"/>
  <c r="F560" i="15" s="1"/>
  <c r="G560" i="15" s="1"/>
  <c r="F561" i="15" a="1"/>
  <c r="F561" i="15" s="1"/>
  <c r="G561" i="15" s="1"/>
  <c r="F562" i="15" a="1"/>
  <c r="F562" i="15" s="1"/>
  <c r="G562" i="15" s="1"/>
  <c r="F563" i="15" a="1"/>
  <c r="F563" i="15" s="1"/>
  <c r="G563" i="15" s="1"/>
  <c r="F564" i="15" a="1"/>
  <c r="F564" i="15"/>
  <c r="G564" i="15" s="1"/>
  <c r="F565" i="15" a="1"/>
  <c r="F565" i="15" s="1"/>
  <c r="G565" i="15" s="1"/>
  <c r="F566" i="15" a="1"/>
  <c r="F566" i="15" s="1"/>
  <c r="G566" i="15" s="1"/>
  <c r="F567" i="15" a="1"/>
  <c r="F567" i="15" s="1"/>
  <c r="G567" i="15" s="1"/>
  <c r="F568" i="15" a="1"/>
  <c r="F568" i="15" s="1"/>
  <c r="G568" i="15" s="1"/>
  <c r="F569" i="15" a="1"/>
  <c r="F569" i="15" s="1"/>
  <c r="G569" i="15" s="1"/>
  <c r="F570" i="15" a="1"/>
  <c r="F570" i="15" s="1"/>
  <c r="G570" i="15" s="1"/>
  <c r="F571" i="15" a="1"/>
  <c r="F571" i="15" s="1"/>
  <c r="G571" i="15" s="1"/>
  <c r="F572" i="15" a="1"/>
  <c r="F572" i="15" s="1"/>
  <c r="G572" i="15" s="1"/>
  <c r="F573" i="15" a="1"/>
  <c r="F573" i="15" s="1"/>
  <c r="G573" i="15" s="1"/>
  <c r="F574" i="15" a="1"/>
  <c r="F574" i="15" s="1"/>
  <c r="G574" i="15" s="1"/>
  <c r="F575" i="15" a="1"/>
  <c r="F575" i="15" s="1"/>
  <c r="G575" i="15" s="1"/>
  <c r="F576" i="15" a="1"/>
  <c r="F576" i="15" s="1"/>
  <c r="G576" i="15" s="1"/>
  <c r="F577" i="15" a="1"/>
  <c r="F577" i="15" s="1"/>
  <c r="G577" i="15" s="1"/>
  <c r="F578" i="15" a="1"/>
  <c r="F578" i="15" s="1"/>
  <c r="G578" i="15" s="1"/>
  <c r="F579" i="15" a="1"/>
  <c r="F579" i="15"/>
  <c r="G579" i="15" s="1"/>
  <c r="F580" i="15" a="1"/>
  <c r="F580" i="15" s="1"/>
  <c r="G580" i="15" s="1"/>
  <c r="F581" i="15" a="1"/>
  <c r="F581" i="15" s="1"/>
  <c r="G581" i="15" s="1"/>
  <c r="F582" i="15" a="1"/>
  <c r="F582" i="15" s="1"/>
  <c r="G582" i="15" s="1"/>
  <c r="F583" i="15" a="1"/>
  <c r="F583" i="15" s="1"/>
  <c r="G583" i="15" s="1"/>
  <c r="F584" i="15" a="1"/>
  <c r="F584" i="15" s="1"/>
  <c r="G584" i="15" s="1"/>
  <c r="F585" i="15" a="1"/>
  <c r="F585" i="15" s="1"/>
  <c r="G585" i="15" s="1"/>
  <c r="K585" i="15" s="1"/>
  <c r="F586" i="15" a="1"/>
  <c r="F586" i="15" s="1"/>
  <c r="G586" i="15" s="1"/>
  <c r="F587" i="15" a="1"/>
  <c r="F587" i="15" s="1"/>
  <c r="G587" i="15" s="1"/>
  <c r="F588" i="15" a="1"/>
  <c r="F588" i="15" s="1"/>
  <c r="G588" i="15" s="1"/>
  <c r="F589" i="15" a="1"/>
  <c r="F589" i="15" s="1"/>
  <c r="G589" i="15" s="1"/>
  <c r="F590" i="15" a="1"/>
  <c r="F590" i="15" s="1"/>
  <c r="G590" i="15" s="1"/>
  <c r="F591" i="15" a="1"/>
  <c r="F591" i="15" s="1"/>
  <c r="G591" i="15" s="1"/>
  <c r="F592" i="15" a="1"/>
  <c r="F592" i="15" s="1"/>
  <c r="G592" i="15" s="1"/>
  <c r="F593" i="15" a="1"/>
  <c r="F593" i="15" s="1"/>
  <c r="G593" i="15" s="1"/>
  <c r="F594" i="15" a="1"/>
  <c r="F594" i="15" s="1"/>
  <c r="G594" i="15" s="1"/>
  <c r="F595" i="15" a="1"/>
  <c r="F595" i="15" s="1"/>
  <c r="G595" i="15" s="1"/>
  <c r="F596" i="15" a="1"/>
  <c r="F596" i="15" s="1"/>
  <c r="G596" i="15" s="1"/>
  <c r="K596" i="15" s="1"/>
  <c r="F597" i="15" a="1"/>
  <c r="F597" i="15" s="1"/>
  <c r="G597" i="15" s="1"/>
  <c r="F598" i="15" a="1"/>
  <c r="F598" i="15" s="1"/>
  <c r="G598" i="15" s="1"/>
  <c r="F599" i="15" a="1"/>
  <c r="F599" i="15" s="1"/>
  <c r="G599" i="15" s="1"/>
  <c r="F600" i="15" a="1"/>
  <c r="F600" i="15" s="1"/>
  <c r="G600" i="15" s="1"/>
  <c r="F601" i="15" a="1"/>
  <c r="F601" i="15" s="1"/>
  <c r="G601" i="15" s="1"/>
  <c r="F602" i="15" a="1"/>
  <c r="F602" i="15"/>
  <c r="G602" i="15" s="1"/>
  <c r="F603" i="15" a="1"/>
  <c r="F603" i="15" s="1"/>
  <c r="G603" i="15" s="1"/>
  <c r="F604" i="15" a="1"/>
  <c r="F604" i="15" s="1"/>
  <c r="G604" i="15" s="1"/>
  <c r="F605" i="15" a="1"/>
  <c r="F605" i="15" s="1"/>
  <c r="G605" i="15" s="1"/>
  <c r="F606" i="15" a="1"/>
  <c r="F606" i="15" s="1"/>
  <c r="G606" i="15" s="1"/>
  <c r="F607" i="15" a="1"/>
  <c r="F607" i="15" s="1"/>
  <c r="G607" i="15" s="1"/>
  <c r="F608" i="15" a="1"/>
  <c r="F608" i="15" s="1"/>
  <c r="G608" i="15" s="1"/>
  <c r="F609" i="15" a="1"/>
  <c r="F609" i="15" s="1"/>
  <c r="G609" i="15" s="1"/>
  <c r="K609" i="15" s="1"/>
  <c r="F610" i="15" a="1"/>
  <c r="F610" i="15" s="1"/>
  <c r="G610" i="15" s="1"/>
  <c r="F611" i="15" a="1"/>
  <c r="F611" i="15" s="1"/>
  <c r="G611" i="15" s="1"/>
  <c r="F612" i="15" a="1"/>
  <c r="F612" i="15" s="1"/>
  <c r="G612" i="15" s="1"/>
  <c r="F613" i="15" a="1"/>
  <c r="F613" i="15" s="1"/>
  <c r="G613" i="15" s="1"/>
  <c r="F614" i="15" a="1"/>
  <c r="F614" i="15" s="1"/>
  <c r="G614" i="15" s="1"/>
  <c r="F615" i="15" a="1"/>
  <c r="F615" i="15" s="1"/>
  <c r="G615" i="15" s="1"/>
  <c r="F616" i="15" a="1"/>
  <c r="F616" i="15" s="1"/>
  <c r="G616" i="15" s="1"/>
  <c r="F617" i="15" a="1"/>
  <c r="F617" i="15" s="1"/>
  <c r="G617" i="15" s="1"/>
  <c r="F618" i="15" a="1"/>
  <c r="F618" i="15" s="1"/>
  <c r="G618" i="15" s="1"/>
  <c r="F619" i="15" a="1"/>
  <c r="F619" i="15"/>
  <c r="G619" i="15" s="1"/>
  <c r="F620" i="15" a="1"/>
  <c r="F620" i="15"/>
  <c r="G620" i="15" s="1"/>
  <c r="F621" i="15" a="1"/>
  <c r="F621" i="15" s="1"/>
  <c r="G621" i="15" s="1"/>
  <c r="F622" i="15" a="1"/>
  <c r="F622" i="15" s="1"/>
  <c r="G622" i="15" s="1"/>
  <c r="F623" i="15" a="1"/>
  <c r="F623" i="15" s="1"/>
  <c r="G623" i="15" s="1"/>
  <c r="F624" i="15" a="1"/>
  <c r="F624" i="15" s="1"/>
  <c r="G624" i="15" s="1"/>
  <c r="F625" i="15" a="1"/>
  <c r="F625" i="15" s="1"/>
  <c r="G625" i="15" s="1"/>
  <c r="F626" i="15" a="1"/>
  <c r="F626" i="15" s="1"/>
  <c r="G626" i="15" s="1"/>
  <c r="F627" i="15" a="1"/>
  <c r="F627" i="15"/>
  <c r="G627" i="15" s="1"/>
  <c r="F628" i="15" a="1"/>
  <c r="F628" i="15" s="1"/>
  <c r="G628" i="15" s="1"/>
  <c r="F629" i="15" a="1"/>
  <c r="F629" i="15" s="1"/>
  <c r="G629" i="15" s="1"/>
  <c r="F630" i="15" a="1"/>
  <c r="F630" i="15" s="1"/>
  <c r="G630" i="15" s="1"/>
  <c r="F631" i="15" a="1"/>
  <c r="F631" i="15" s="1"/>
  <c r="G631" i="15" s="1"/>
  <c r="F632" i="15" a="1"/>
  <c r="F632" i="15" s="1"/>
  <c r="G632" i="15" s="1"/>
  <c r="F633" i="15" a="1"/>
  <c r="F633" i="15" s="1"/>
  <c r="G633" i="15" s="1"/>
  <c r="F634" i="15" a="1"/>
  <c r="F634" i="15" s="1"/>
  <c r="G634" i="15" s="1"/>
  <c r="F635" i="15" a="1"/>
  <c r="F635" i="15" s="1"/>
  <c r="G635" i="15" s="1"/>
  <c r="F636" i="15" a="1"/>
  <c r="F636" i="15"/>
  <c r="G636" i="15" s="1"/>
  <c r="F637" i="15" a="1"/>
  <c r="F637" i="15" s="1"/>
  <c r="G637" i="15" s="1"/>
  <c r="K637" i="15" s="1"/>
  <c r="F638" i="15" a="1"/>
  <c r="F638" i="15" s="1"/>
  <c r="G638" i="15" s="1"/>
  <c r="F639" i="15" a="1"/>
  <c r="F639" i="15" s="1"/>
  <c r="G639" i="15" s="1"/>
  <c r="F640" i="15" a="1"/>
  <c r="F640" i="15" s="1"/>
  <c r="G640" i="15" s="1"/>
  <c r="F641" i="15" a="1"/>
  <c r="F641" i="15" s="1"/>
  <c r="G641" i="15" s="1"/>
  <c r="F642" i="15" a="1"/>
  <c r="F642" i="15"/>
  <c r="G642" i="15" s="1"/>
  <c r="F643" i="15" a="1"/>
  <c r="F643" i="15" s="1"/>
  <c r="G643" i="15" s="1"/>
  <c r="F644" i="15" a="1"/>
  <c r="F644" i="15" s="1"/>
  <c r="G644" i="15" s="1"/>
  <c r="F645" i="15" a="1"/>
  <c r="F645" i="15" s="1"/>
  <c r="G645" i="15" s="1"/>
  <c r="F646" i="15" a="1"/>
  <c r="F646" i="15" s="1"/>
  <c r="G646" i="15" s="1"/>
  <c r="F647" i="15" a="1"/>
  <c r="F647" i="15" s="1"/>
  <c r="G647" i="15" s="1"/>
  <c r="F648" i="15" a="1"/>
  <c r="F648" i="15" s="1"/>
  <c r="G648" i="15" s="1"/>
  <c r="F649" i="15" a="1"/>
  <c r="F649" i="15" s="1"/>
  <c r="G649" i="15" s="1"/>
  <c r="F650" i="15" a="1"/>
  <c r="F650" i="15" s="1"/>
  <c r="G650" i="15" s="1"/>
  <c r="F651" i="15" a="1"/>
  <c r="F651" i="15" s="1"/>
  <c r="G651" i="15" s="1"/>
  <c r="F652" i="15" a="1"/>
  <c r="F652" i="15" s="1"/>
  <c r="G652" i="15" s="1"/>
  <c r="F653" i="15" a="1"/>
  <c r="F653" i="15" s="1"/>
  <c r="G653" i="15" s="1"/>
  <c r="F654" i="15" a="1"/>
  <c r="F654" i="15" s="1"/>
  <c r="G654" i="15" s="1"/>
  <c r="F655" i="15" a="1"/>
  <c r="F655" i="15" s="1"/>
  <c r="G655" i="15" s="1"/>
  <c r="F656" i="15" a="1"/>
  <c r="F656" i="15" s="1"/>
  <c r="G656" i="15" s="1"/>
  <c r="F657" i="15" a="1"/>
  <c r="F657" i="15" s="1"/>
  <c r="G657" i="15" s="1"/>
  <c r="F658" i="15" a="1"/>
  <c r="F658" i="15" s="1"/>
  <c r="G658" i="15" s="1"/>
  <c r="F659" i="15" a="1"/>
  <c r="F659" i="15" s="1"/>
  <c r="G659" i="15" s="1"/>
  <c r="K659" i="15" s="1"/>
  <c r="F660" i="15" a="1"/>
  <c r="F660" i="15" s="1"/>
  <c r="G660" i="15" s="1"/>
  <c r="F661" i="15" a="1"/>
  <c r="F661" i="15" s="1"/>
  <c r="G661" i="15" s="1"/>
  <c r="F662" i="15" a="1"/>
  <c r="F662" i="15" s="1"/>
  <c r="G662" i="15" s="1"/>
  <c r="F663" i="15" a="1"/>
  <c r="F663" i="15" s="1"/>
  <c r="G663" i="15" s="1"/>
  <c r="F664" i="15" a="1"/>
  <c r="F664" i="15" s="1"/>
  <c r="G664" i="15" s="1"/>
  <c r="F665" i="15" a="1"/>
  <c r="F665" i="15" s="1"/>
  <c r="G665" i="15" s="1"/>
  <c r="F666" i="15" a="1"/>
  <c r="F666" i="15" s="1"/>
  <c r="G666" i="15" s="1"/>
  <c r="F667" i="15" a="1"/>
  <c r="F667" i="15" s="1"/>
  <c r="G667" i="15" s="1"/>
  <c r="F668" i="15" a="1"/>
  <c r="F668" i="15" s="1"/>
  <c r="G668" i="15" s="1"/>
  <c r="F669" i="15" a="1"/>
  <c r="F669" i="15" s="1"/>
  <c r="G669" i="15" s="1"/>
  <c r="F670" i="15" a="1"/>
  <c r="F670" i="15" s="1"/>
  <c r="G670" i="15" s="1"/>
  <c r="F671" i="15" a="1"/>
  <c r="F671" i="15" s="1"/>
  <c r="G671" i="15" s="1"/>
  <c r="F672" i="15" a="1"/>
  <c r="F672" i="15" s="1"/>
  <c r="G672" i="15" s="1"/>
  <c r="F673" i="15" a="1"/>
  <c r="F673" i="15" s="1"/>
  <c r="G673" i="15" s="1"/>
  <c r="F674" i="15" a="1"/>
  <c r="F674" i="15"/>
  <c r="G674" i="15" s="1"/>
  <c r="F675" i="15" a="1"/>
  <c r="F675" i="15" s="1"/>
  <c r="G675" i="15" s="1"/>
  <c r="F676" i="15" a="1"/>
  <c r="F676" i="15" s="1"/>
  <c r="G676" i="15" s="1"/>
  <c r="F677" i="15" a="1"/>
  <c r="F677" i="15" s="1"/>
  <c r="G677" i="15" s="1"/>
  <c r="F678" i="15" a="1"/>
  <c r="F678" i="15" s="1"/>
  <c r="G678" i="15" s="1"/>
  <c r="F679" i="15" a="1"/>
  <c r="F679" i="15" s="1"/>
  <c r="G679" i="15" s="1"/>
  <c r="F680" i="15" a="1"/>
  <c r="F680" i="15" s="1"/>
  <c r="G680" i="15" s="1"/>
  <c r="F681" i="15" a="1"/>
  <c r="F681" i="15" s="1"/>
  <c r="G681" i="15" s="1"/>
  <c r="F682" i="15" a="1"/>
  <c r="F682" i="15" s="1"/>
  <c r="G682" i="15" s="1"/>
  <c r="F683" i="15" a="1"/>
  <c r="F683" i="15"/>
  <c r="G683" i="15" s="1"/>
  <c r="F684" i="15" a="1"/>
  <c r="F684" i="15" s="1"/>
  <c r="G684" i="15" s="1"/>
  <c r="F685" i="15" a="1"/>
  <c r="F685" i="15" s="1"/>
  <c r="G685" i="15" s="1"/>
  <c r="F686" i="15" a="1"/>
  <c r="F686" i="15" s="1"/>
  <c r="G686" i="15" s="1"/>
  <c r="F687" i="15" a="1"/>
  <c r="F687" i="15" s="1"/>
  <c r="G687" i="15" s="1"/>
  <c r="F688" i="15" a="1"/>
  <c r="F688" i="15" s="1"/>
  <c r="G688" i="15" s="1"/>
  <c r="F689" i="15" a="1"/>
  <c r="F689" i="15" s="1"/>
  <c r="G689" i="15" s="1"/>
  <c r="F690" i="15" a="1"/>
  <c r="F690" i="15" s="1"/>
  <c r="G690" i="15" s="1"/>
  <c r="F691" i="15" a="1"/>
  <c r="F691" i="15" s="1"/>
  <c r="G691" i="15" s="1"/>
  <c r="F692" i="15" a="1"/>
  <c r="F692" i="15" s="1"/>
  <c r="G692" i="15" s="1"/>
  <c r="F693" i="15" a="1"/>
  <c r="F693" i="15" s="1"/>
  <c r="G693" i="15" s="1"/>
  <c r="F694" i="15" a="1"/>
  <c r="F694" i="15" s="1"/>
  <c r="G694" i="15" s="1"/>
  <c r="F695" i="15" a="1"/>
  <c r="F695" i="15" s="1"/>
  <c r="G695" i="15" s="1"/>
  <c r="F696" i="15" a="1"/>
  <c r="F696" i="15" s="1"/>
  <c r="G696" i="15" s="1"/>
  <c r="F697" i="15" a="1"/>
  <c r="F697" i="15" s="1"/>
  <c r="G697" i="15" s="1"/>
  <c r="F698" i="15" a="1"/>
  <c r="F698" i="15" s="1"/>
  <c r="G698" i="15" s="1"/>
  <c r="F699" i="15" a="1"/>
  <c r="F699" i="15" s="1"/>
  <c r="G699" i="15" s="1"/>
  <c r="F700" i="15" a="1"/>
  <c r="F700" i="15" s="1"/>
  <c r="G700" i="15" s="1"/>
  <c r="K700" i="15" s="1"/>
  <c r="F701" i="15" a="1"/>
  <c r="F701" i="15" s="1"/>
  <c r="G701" i="15" s="1"/>
  <c r="F702" i="15" a="1"/>
  <c r="F702" i="15" s="1"/>
  <c r="G702" i="15" s="1"/>
  <c r="F703" i="15" a="1"/>
  <c r="F703" i="15" s="1"/>
  <c r="G703" i="15" s="1"/>
  <c r="F704" i="15" a="1"/>
  <c r="F704" i="15" s="1"/>
  <c r="G704" i="15" s="1"/>
  <c r="F705" i="15" a="1"/>
  <c r="F705" i="15" s="1"/>
  <c r="G705" i="15" s="1"/>
  <c r="F706" i="15" a="1"/>
  <c r="F706" i="15"/>
  <c r="G706" i="15" s="1"/>
  <c r="F707" i="15" a="1"/>
  <c r="F707" i="15" s="1"/>
  <c r="G707" i="15" s="1"/>
  <c r="F708" i="15" a="1"/>
  <c r="F708" i="15" s="1"/>
  <c r="G708" i="15" s="1"/>
  <c r="F709" i="15" a="1"/>
  <c r="F709" i="15" s="1"/>
  <c r="G709" i="15" s="1"/>
  <c r="F710" i="15" a="1"/>
  <c r="F710" i="15" s="1"/>
  <c r="G710" i="15" s="1"/>
  <c r="F711" i="15" a="1"/>
  <c r="F711" i="15" s="1"/>
  <c r="G711" i="15" s="1"/>
  <c r="F712" i="15" a="1"/>
  <c r="F712" i="15" s="1"/>
  <c r="G712" i="15" s="1"/>
  <c r="F713" i="15" a="1"/>
  <c r="F713" i="15" s="1"/>
  <c r="G713" i="15" s="1"/>
  <c r="F714" i="15" a="1"/>
  <c r="F714" i="15" s="1"/>
  <c r="G714" i="15" s="1"/>
  <c r="F715" i="15" a="1"/>
  <c r="F715" i="15"/>
  <c r="G715" i="15" s="1"/>
  <c r="K715" i="15" s="1"/>
  <c r="F716" i="15" a="1"/>
  <c r="F716" i="15" s="1"/>
  <c r="G716" i="15" s="1"/>
  <c r="F717" i="15" a="1"/>
  <c r="F717" i="15" s="1"/>
  <c r="G717" i="15" s="1"/>
  <c r="F718" i="15" a="1"/>
  <c r="F718" i="15" s="1"/>
  <c r="G718" i="15" s="1"/>
  <c r="F719" i="15" a="1"/>
  <c r="F719" i="15" s="1"/>
  <c r="G719" i="15" s="1"/>
  <c r="F720" i="15" a="1"/>
  <c r="F720" i="15" s="1"/>
  <c r="G720" i="15" s="1"/>
  <c r="F721" i="15" a="1"/>
  <c r="F721" i="15" s="1"/>
  <c r="G721" i="15" s="1"/>
  <c r="F722" i="15" a="1"/>
  <c r="F722" i="15" s="1"/>
  <c r="G722" i="15" s="1"/>
  <c r="F723" i="15" a="1"/>
  <c r="F723" i="15" s="1"/>
  <c r="G723" i="15" s="1"/>
  <c r="F724" i="15" a="1"/>
  <c r="F724" i="15" s="1"/>
  <c r="G724" i="15" s="1"/>
  <c r="F725" i="15" a="1"/>
  <c r="F725" i="15" s="1"/>
  <c r="G725" i="15" s="1"/>
  <c r="F726" i="15" a="1"/>
  <c r="F726" i="15" s="1"/>
  <c r="G726" i="15" s="1"/>
  <c r="F727" i="15" a="1"/>
  <c r="F727" i="15" s="1"/>
  <c r="G727" i="15" s="1"/>
  <c r="F728" i="15" a="1"/>
  <c r="F728" i="15" s="1"/>
  <c r="G728" i="15" s="1"/>
  <c r="F729" i="15" a="1"/>
  <c r="F729" i="15" s="1"/>
  <c r="G729" i="15" s="1"/>
  <c r="F730" i="15" a="1"/>
  <c r="F730" i="15" s="1"/>
  <c r="G730" i="15" s="1"/>
  <c r="F731" i="15" a="1"/>
  <c r="F731" i="15" s="1"/>
  <c r="G731" i="15" s="1"/>
  <c r="F732" i="15" a="1"/>
  <c r="F732" i="15"/>
  <c r="G732" i="15" s="1"/>
  <c r="F733" i="15" a="1"/>
  <c r="F733" i="15" s="1"/>
  <c r="G733" i="15" s="1"/>
  <c r="F734" i="15" a="1"/>
  <c r="F734" i="15" s="1"/>
  <c r="G734" i="15" s="1"/>
  <c r="F735" i="15" a="1"/>
  <c r="F735" i="15" s="1"/>
  <c r="G735" i="15" s="1"/>
  <c r="F736" i="15" a="1"/>
  <c r="F736" i="15" s="1"/>
  <c r="G736" i="15" s="1"/>
  <c r="F737" i="15" a="1"/>
  <c r="F737" i="15" s="1"/>
  <c r="G737" i="15" s="1"/>
  <c r="F738" i="15" a="1"/>
  <c r="F738" i="15" s="1"/>
  <c r="G738" i="15" s="1"/>
  <c r="F739" i="15" a="1"/>
  <c r="F739" i="15"/>
  <c r="G739" i="15" s="1"/>
  <c r="F740" i="15" a="1"/>
  <c r="F740" i="15" s="1"/>
  <c r="G740" i="15" s="1"/>
  <c r="F741" i="15" a="1"/>
  <c r="F741" i="15" s="1"/>
  <c r="G741" i="15" s="1"/>
  <c r="F742" i="15" a="1"/>
  <c r="F742" i="15" s="1"/>
  <c r="G742" i="15" s="1"/>
  <c r="F743" i="15" a="1"/>
  <c r="F743" i="15" s="1"/>
  <c r="G743" i="15" s="1"/>
  <c r="F744" i="15" a="1"/>
  <c r="F744" i="15" s="1"/>
  <c r="G744" i="15" s="1"/>
  <c r="F745" i="15" a="1"/>
  <c r="F745" i="15" s="1"/>
  <c r="G745" i="15" s="1"/>
  <c r="F746" i="15" a="1"/>
  <c r="F746" i="15"/>
  <c r="G746" i="15" s="1"/>
  <c r="F747" i="15" a="1"/>
  <c r="F747" i="15" s="1"/>
  <c r="G747" i="15" s="1"/>
  <c r="F748" i="15" a="1"/>
  <c r="F748" i="15" s="1"/>
  <c r="G748" i="15" s="1"/>
  <c r="F749" i="15" a="1"/>
  <c r="F749" i="15" s="1"/>
  <c r="G749" i="15" s="1"/>
  <c r="F750" i="15" a="1"/>
  <c r="F750" i="15" s="1"/>
  <c r="G750" i="15" s="1"/>
  <c r="F751" i="15" a="1"/>
  <c r="F751" i="15" s="1"/>
  <c r="G751" i="15" s="1"/>
  <c r="F752" i="15" a="1"/>
  <c r="F752" i="15" s="1"/>
  <c r="G752" i="15" s="1"/>
  <c r="F753" i="15" a="1"/>
  <c r="F753" i="15" s="1"/>
  <c r="G753" i="15" s="1"/>
  <c r="F754" i="15" a="1"/>
  <c r="F754" i="15" s="1"/>
  <c r="G754" i="15" s="1"/>
  <c r="F755" i="15" a="1"/>
  <c r="F755" i="15" s="1"/>
  <c r="G755" i="15" s="1"/>
  <c r="K755" i="15" s="1"/>
  <c r="F756" i="15" a="1"/>
  <c r="F756" i="15" s="1"/>
  <c r="G756" i="15" s="1"/>
  <c r="F757" i="15" a="1"/>
  <c r="F757" i="15" s="1"/>
  <c r="G757" i="15" s="1"/>
  <c r="F758" i="15" a="1"/>
  <c r="F758" i="15" s="1"/>
  <c r="G758" i="15" s="1"/>
  <c r="F759" i="15" a="1"/>
  <c r="F759" i="15" s="1"/>
  <c r="G759" i="15" s="1"/>
  <c r="F760" i="15" a="1"/>
  <c r="F760" i="15" s="1"/>
  <c r="G760" i="15" s="1"/>
  <c r="F761" i="15" a="1"/>
  <c r="F761" i="15" s="1"/>
  <c r="G761" i="15" s="1"/>
  <c r="F762" i="15" a="1"/>
  <c r="F762" i="15" s="1"/>
  <c r="G762" i="15" s="1"/>
  <c r="F763" i="15" a="1"/>
  <c r="F763" i="15" s="1"/>
  <c r="G763" i="15" s="1"/>
  <c r="F764" i="15" a="1"/>
  <c r="F764" i="15" s="1"/>
  <c r="G764" i="15" s="1"/>
  <c r="K764" i="15" s="1"/>
  <c r="F765" i="15" a="1"/>
  <c r="F765" i="15" s="1"/>
  <c r="G765" i="15" s="1"/>
  <c r="F766" i="15" a="1"/>
  <c r="F766" i="15" s="1"/>
  <c r="G766" i="15" s="1"/>
  <c r="F767" i="15" a="1"/>
  <c r="F767" i="15" s="1"/>
  <c r="G767" i="15" s="1"/>
  <c r="F768" i="15" a="1"/>
  <c r="F768" i="15" s="1"/>
  <c r="G768" i="15" s="1"/>
  <c r="F769" i="15" a="1"/>
  <c r="F769" i="15" s="1"/>
  <c r="G769" i="15" s="1"/>
  <c r="F770" i="15" a="1"/>
  <c r="F770" i="15"/>
  <c r="G770" i="15" s="1"/>
  <c r="F771" i="15" a="1"/>
  <c r="F771" i="15"/>
  <c r="G771" i="15" s="1"/>
  <c r="F772" i="15" a="1"/>
  <c r="F772" i="15" s="1"/>
  <c r="G772" i="15" s="1"/>
  <c r="K772" i="15" s="1"/>
  <c r="F773" i="15" a="1"/>
  <c r="F773" i="15" s="1"/>
  <c r="G773" i="15" s="1"/>
  <c r="F774" i="15" a="1"/>
  <c r="F774" i="15" s="1"/>
  <c r="G774" i="15" s="1"/>
  <c r="F775" i="15" a="1"/>
  <c r="F775" i="15" s="1"/>
  <c r="G775" i="15" s="1"/>
  <c r="F776" i="15" a="1"/>
  <c r="F776" i="15" s="1"/>
  <c r="G776" i="15" s="1"/>
  <c r="F777" i="15" a="1"/>
  <c r="F777" i="15" s="1"/>
  <c r="G777" i="15" s="1"/>
  <c r="F778" i="15" a="1"/>
  <c r="F778" i="15" s="1"/>
  <c r="G778" i="15" s="1"/>
  <c r="F779" i="15" a="1"/>
  <c r="F779" i="15"/>
  <c r="G779" i="15" s="1"/>
  <c r="F780" i="15" a="1"/>
  <c r="F780" i="15" s="1"/>
  <c r="G780" i="15" s="1"/>
  <c r="K780" i="15" s="1"/>
  <c r="F781" i="15" a="1"/>
  <c r="F781" i="15" s="1"/>
  <c r="G781" i="15" s="1"/>
  <c r="F782" i="15" a="1"/>
  <c r="F782" i="15" s="1"/>
  <c r="G782" i="15" s="1"/>
  <c r="F783" i="15" a="1"/>
  <c r="F783" i="15" s="1"/>
  <c r="G783" i="15" s="1"/>
  <c r="K783" i="15" s="1"/>
  <c r="F784" i="15" a="1"/>
  <c r="F784" i="15" s="1"/>
  <c r="G784" i="15" s="1"/>
  <c r="F785" i="15" a="1"/>
  <c r="F785" i="15" s="1"/>
  <c r="G785" i="15" s="1"/>
  <c r="F786" i="15" a="1"/>
  <c r="F786" i="15" s="1"/>
  <c r="G786" i="15" s="1"/>
  <c r="F787" i="15" a="1"/>
  <c r="F787" i="15" s="1"/>
  <c r="G787" i="15" s="1"/>
  <c r="F788" i="15" a="1"/>
  <c r="F788" i="15" s="1"/>
  <c r="G788" i="15" s="1"/>
  <c r="F789" i="15" a="1"/>
  <c r="F789" i="15" s="1"/>
  <c r="G789" i="15" s="1"/>
  <c r="F790" i="15" a="1"/>
  <c r="F790" i="15" s="1"/>
  <c r="G790" i="15" s="1"/>
  <c r="F791" i="15" a="1"/>
  <c r="F791" i="15" s="1"/>
  <c r="G791" i="15" s="1"/>
  <c r="F792" i="15" a="1"/>
  <c r="F792" i="15" s="1"/>
  <c r="G792" i="15" s="1"/>
  <c r="F793" i="15" a="1"/>
  <c r="F793" i="15" s="1"/>
  <c r="G793" i="15" s="1"/>
  <c r="F794" i="15" a="1"/>
  <c r="F794" i="15" s="1"/>
  <c r="G794" i="15" s="1"/>
  <c r="F795" i="15" a="1"/>
  <c r="F795" i="15" s="1"/>
  <c r="G795" i="15" s="1"/>
  <c r="F796" i="15" a="1"/>
  <c r="F796" i="15"/>
  <c r="G796" i="15" s="1"/>
  <c r="F797" i="15" a="1"/>
  <c r="F797" i="15" s="1"/>
  <c r="G797" i="15" s="1"/>
  <c r="F798" i="15" a="1"/>
  <c r="F798" i="15" s="1"/>
  <c r="G798" i="15" s="1"/>
  <c r="F799" i="15" a="1"/>
  <c r="F799" i="15" s="1"/>
  <c r="G799" i="15" s="1"/>
  <c r="F800" i="15" a="1"/>
  <c r="F800" i="15"/>
  <c r="G800" i="15" s="1"/>
  <c r="F801" i="15" a="1"/>
  <c r="F801" i="15" s="1"/>
  <c r="G801" i="15" s="1"/>
  <c r="F802" i="15" a="1"/>
  <c r="F802" i="15" s="1"/>
  <c r="G802" i="15" s="1"/>
  <c r="F803" i="15" a="1"/>
  <c r="F803" i="15" s="1"/>
  <c r="G803" i="15" s="1"/>
  <c r="F804" i="15" a="1"/>
  <c r="F804" i="15" s="1"/>
  <c r="G804" i="15" s="1"/>
  <c r="F805" i="15" a="1"/>
  <c r="F805" i="15" s="1"/>
  <c r="G805" i="15" s="1"/>
  <c r="F806" i="15" a="1"/>
  <c r="F806" i="15" s="1"/>
  <c r="G806" i="15" s="1"/>
  <c r="F807" i="15" a="1"/>
  <c r="F807" i="15" s="1"/>
  <c r="G807" i="15" s="1"/>
  <c r="F808" i="15" a="1"/>
  <c r="F808" i="15" s="1"/>
  <c r="G808" i="15" s="1"/>
  <c r="F809" i="15" a="1"/>
  <c r="F809" i="15" s="1"/>
  <c r="G809" i="15" s="1"/>
  <c r="F810" i="15" a="1"/>
  <c r="F810" i="15"/>
  <c r="G810" i="15" s="1"/>
  <c r="F811" i="15" a="1"/>
  <c r="F811" i="15"/>
  <c r="G811" i="15" s="1"/>
  <c r="F812" i="15" a="1"/>
  <c r="F812" i="15" s="1"/>
  <c r="G812" i="15" s="1"/>
  <c r="F813" i="15" a="1"/>
  <c r="F813" i="15" s="1"/>
  <c r="G813" i="15" s="1"/>
  <c r="F814" i="15" a="1"/>
  <c r="F814" i="15" s="1"/>
  <c r="G814" i="15" s="1"/>
  <c r="F815" i="15" a="1"/>
  <c r="F815" i="15" s="1"/>
  <c r="G815" i="15" s="1"/>
  <c r="F816" i="15" a="1"/>
  <c r="F816" i="15" s="1"/>
  <c r="G816" i="15" s="1"/>
  <c r="F817" i="15" a="1"/>
  <c r="F817" i="15" s="1"/>
  <c r="G817" i="15" s="1"/>
  <c r="F818" i="15" a="1"/>
  <c r="F818" i="15" s="1"/>
  <c r="G818" i="15" s="1"/>
  <c r="F819" i="15" a="1"/>
  <c r="F819" i="15" s="1"/>
  <c r="G819" i="15" s="1"/>
  <c r="F820" i="15" a="1"/>
  <c r="F820" i="15"/>
  <c r="G820" i="15" s="1"/>
  <c r="F821" i="15" a="1"/>
  <c r="F821" i="15" s="1"/>
  <c r="G821" i="15" s="1"/>
  <c r="F822" i="15" a="1"/>
  <c r="F822" i="15" s="1"/>
  <c r="G822" i="15" s="1"/>
  <c r="F823" i="15" a="1"/>
  <c r="F823" i="15" s="1"/>
  <c r="G823" i="15" s="1"/>
  <c r="F824" i="15" a="1"/>
  <c r="F824" i="15" s="1"/>
  <c r="G824" i="15" s="1"/>
  <c r="F825" i="15" a="1"/>
  <c r="F825" i="15" s="1"/>
  <c r="G825" i="15" s="1"/>
  <c r="F826" i="15" a="1"/>
  <c r="F826" i="15"/>
  <c r="G826" i="15" s="1"/>
  <c r="F827" i="15" a="1"/>
  <c r="F827" i="15" s="1"/>
  <c r="G827" i="15" s="1"/>
  <c r="F828" i="15" a="1"/>
  <c r="F828" i="15" s="1"/>
  <c r="G828" i="15" s="1"/>
  <c r="F829" i="15" a="1"/>
  <c r="F829" i="15" s="1"/>
  <c r="G829" i="15" s="1"/>
  <c r="F830" i="15" a="1"/>
  <c r="F830" i="15"/>
  <c r="G830" i="15" s="1"/>
  <c r="F831" i="15" a="1"/>
  <c r="F831" i="15" s="1"/>
  <c r="G831" i="15" s="1"/>
  <c r="F832" i="15" a="1"/>
  <c r="F832" i="15" s="1"/>
  <c r="G832" i="15" s="1"/>
  <c r="F833" i="15" a="1"/>
  <c r="F833" i="15" s="1"/>
  <c r="G833" i="15" s="1"/>
  <c r="F834" i="15" a="1"/>
  <c r="F834" i="15" s="1"/>
  <c r="G834" i="15" s="1"/>
  <c r="F835" i="15" a="1"/>
  <c r="F835" i="15" s="1"/>
  <c r="G835" i="15" s="1"/>
  <c r="F836" i="15" a="1"/>
  <c r="F836" i="15" s="1"/>
  <c r="G836" i="15" s="1"/>
  <c r="K836" i="15" s="1"/>
  <c r="F837" i="15" a="1"/>
  <c r="F837" i="15" s="1"/>
  <c r="G837" i="15" s="1"/>
  <c r="F838" i="15" a="1"/>
  <c r="F838" i="15" s="1"/>
  <c r="G838" i="15" s="1"/>
  <c r="F839" i="15" a="1"/>
  <c r="F839" i="15" s="1"/>
  <c r="G839" i="15" s="1"/>
  <c r="F840" i="15" a="1"/>
  <c r="F840" i="15" s="1"/>
  <c r="G840" i="15" s="1"/>
  <c r="F841" i="15" a="1"/>
  <c r="F841" i="15" s="1"/>
  <c r="G841" i="15" s="1"/>
  <c r="F842" i="15" a="1"/>
  <c r="F842" i="15" s="1"/>
  <c r="G842" i="15" s="1"/>
  <c r="F843" i="15" a="1"/>
  <c r="F843" i="15" s="1"/>
  <c r="G843" i="15" s="1"/>
  <c r="F844" i="15" a="1"/>
  <c r="F844" i="15" s="1"/>
  <c r="G844" i="15" s="1"/>
  <c r="K844" i="15" s="1"/>
  <c r="F845" i="15" a="1"/>
  <c r="F845" i="15" s="1"/>
  <c r="G845" i="15" s="1"/>
  <c r="F846" i="15" a="1"/>
  <c r="F846" i="15" s="1"/>
  <c r="G846" i="15" s="1"/>
  <c r="F847" i="15" a="1"/>
  <c r="F847" i="15" s="1"/>
  <c r="G847" i="15" s="1"/>
  <c r="F848" i="15" a="1"/>
  <c r="F848" i="15" s="1"/>
  <c r="G848" i="15" s="1"/>
  <c r="F849" i="15" a="1"/>
  <c r="F849" i="15" s="1"/>
  <c r="G849" i="15" s="1"/>
  <c r="F850" i="15" a="1"/>
  <c r="F850" i="15" s="1"/>
  <c r="G850" i="15" s="1"/>
  <c r="F851" i="15" a="1"/>
  <c r="F851" i="15"/>
  <c r="G851" i="15" s="1"/>
  <c r="F852" i="15" a="1"/>
  <c r="F852" i="15" s="1"/>
  <c r="G852" i="15" s="1"/>
  <c r="K852" i="15" s="1"/>
  <c r="F853" i="15" a="1"/>
  <c r="F853" i="15" s="1"/>
  <c r="G853" i="15" s="1"/>
  <c r="F854" i="15" a="1"/>
  <c r="F854" i="15" s="1"/>
  <c r="G854" i="15" s="1"/>
  <c r="F855" i="15" a="1"/>
  <c r="F855" i="15" s="1"/>
  <c r="G855" i="15" s="1"/>
  <c r="F856" i="15" a="1"/>
  <c r="F856" i="15" s="1"/>
  <c r="G856" i="15" s="1"/>
  <c r="F857" i="15" a="1"/>
  <c r="F857" i="15" s="1"/>
  <c r="G857" i="15" s="1"/>
  <c r="F858" i="15" a="1"/>
  <c r="F858" i="15" s="1"/>
  <c r="G858" i="15" s="1"/>
  <c r="F859" i="15" a="1"/>
  <c r="F859" i="15"/>
  <c r="G859" i="15" s="1"/>
  <c r="F860" i="15" a="1"/>
  <c r="F860" i="15" s="1"/>
  <c r="G860" i="15" s="1"/>
  <c r="F861" i="15" a="1"/>
  <c r="F861" i="15" s="1"/>
  <c r="G861" i="15" s="1"/>
  <c r="F862" i="15" a="1"/>
  <c r="F862" i="15" s="1"/>
  <c r="G862" i="15" s="1"/>
  <c r="F863" i="15" a="1"/>
  <c r="F863" i="15" s="1"/>
  <c r="G863" i="15" s="1"/>
  <c r="F864" i="15" a="1"/>
  <c r="F864" i="15" s="1"/>
  <c r="G864" i="15" s="1"/>
  <c r="F865" i="15" a="1"/>
  <c r="F865" i="15" s="1"/>
  <c r="G865" i="15" s="1"/>
  <c r="F866" i="15" a="1"/>
  <c r="F866" i="15" s="1"/>
  <c r="G866" i="15" s="1"/>
  <c r="F867" i="15" a="1"/>
  <c r="F867" i="15" s="1"/>
  <c r="G867" i="15" s="1"/>
  <c r="F868" i="15" a="1"/>
  <c r="F868" i="15" s="1"/>
  <c r="G868" i="15" s="1"/>
  <c r="F869" i="15" a="1"/>
  <c r="F869" i="15" s="1"/>
  <c r="G869" i="15" s="1"/>
  <c r="F870" i="15" a="1"/>
  <c r="F870" i="15" s="1"/>
  <c r="G870" i="15" s="1"/>
  <c r="F871" i="15" a="1"/>
  <c r="F871" i="15" s="1"/>
  <c r="G871" i="15" s="1"/>
  <c r="F872" i="15" a="1"/>
  <c r="F872" i="15" s="1"/>
  <c r="G872" i="15" s="1"/>
  <c r="F873" i="15" a="1"/>
  <c r="F873" i="15" s="1"/>
  <c r="G873" i="15" s="1"/>
  <c r="F874" i="15" a="1"/>
  <c r="F874" i="15" s="1"/>
  <c r="G874" i="15" s="1"/>
  <c r="F875" i="15" a="1"/>
  <c r="F875" i="15" s="1"/>
  <c r="G875" i="15" s="1"/>
  <c r="F876" i="15" a="1"/>
  <c r="F876" i="15" s="1"/>
  <c r="G876" i="15" s="1"/>
  <c r="F877" i="15" a="1"/>
  <c r="F877" i="15" s="1"/>
  <c r="G877" i="15" s="1"/>
  <c r="F878" i="15" a="1"/>
  <c r="F878" i="15" s="1"/>
  <c r="G878" i="15" s="1"/>
  <c r="F879" i="15" a="1"/>
  <c r="F879" i="15" s="1"/>
  <c r="G879" i="15" s="1"/>
  <c r="F880" i="15" a="1"/>
  <c r="F880" i="15" s="1"/>
  <c r="G880" i="15" s="1"/>
  <c r="F881" i="15" a="1"/>
  <c r="F881" i="15" s="1"/>
  <c r="G881" i="15" s="1"/>
  <c r="F882" i="15" a="1"/>
  <c r="F882" i="15"/>
  <c r="G882" i="15" s="1"/>
  <c r="F883" i="15" a="1"/>
  <c r="F883" i="15" s="1"/>
  <c r="G883" i="15" s="1"/>
  <c r="F884" i="15" a="1"/>
  <c r="F884" i="15" s="1"/>
  <c r="G884" i="15" s="1"/>
  <c r="F885" i="15" a="1"/>
  <c r="F885" i="15" s="1"/>
  <c r="G885" i="15" s="1"/>
  <c r="F886" i="15" a="1"/>
  <c r="F886" i="15" s="1"/>
  <c r="G886" i="15" s="1"/>
  <c r="F887" i="15" a="1"/>
  <c r="F887" i="15" s="1"/>
  <c r="G887" i="15" s="1"/>
  <c r="F888" i="15" a="1"/>
  <c r="F888" i="15" s="1"/>
  <c r="G888" i="15" s="1"/>
  <c r="F889" i="15" a="1"/>
  <c r="F889" i="15"/>
  <c r="G889" i="15" s="1"/>
  <c r="F890" i="15" a="1"/>
  <c r="F890" i="15" s="1"/>
  <c r="G890" i="15" s="1"/>
  <c r="F891" i="15" a="1"/>
  <c r="F891" i="15"/>
  <c r="G891" i="15" s="1"/>
  <c r="F892" i="15" a="1"/>
  <c r="F892" i="15" s="1"/>
  <c r="G892" i="15" s="1"/>
  <c r="F893" i="15" a="1"/>
  <c r="F893" i="15" s="1"/>
  <c r="G893" i="15" s="1"/>
  <c r="F894" i="15" a="1"/>
  <c r="F894" i="15" s="1"/>
  <c r="G894" i="15" s="1"/>
  <c r="F895" i="15" a="1"/>
  <c r="F895" i="15" s="1"/>
  <c r="G895" i="15" s="1"/>
  <c r="F896" i="15" a="1"/>
  <c r="F896" i="15" s="1"/>
  <c r="G896" i="15" s="1"/>
  <c r="F897" i="15" a="1"/>
  <c r="F897" i="15" s="1"/>
  <c r="G897" i="15" s="1"/>
  <c r="F898" i="15" a="1"/>
  <c r="F898" i="15" s="1"/>
  <c r="G898" i="15" s="1"/>
  <c r="F899" i="15" a="1"/>
  <c r="F899" i="15" s="1"/>
  <c r="G899" i="15" s="1"/>
  <c r="F900" i="15" a="1"/>
  <c r="F900" i="15" s="1"/>
  <c r="G900" i="15" s="1"/>
  <c r="K900" i="15" s="1"/>
  <c r="F901" i="15" a="1"/>
  <c r="F901" i="15" s="1"/>
  <c r="G901" i="15" s="1"/>
  <c r="F902" i="15" a="1"/>
  <c r="F902" i="15" s="1"/>
  <c r="G902" i="15" s="1"/>
  <c r="F903" i="15" a="1"/>
  <c r="F903" i="15" s="1"/>
  <c r="G903" i="15" s="1"/>
  <c r="F904" i="15" a="1"/>
  <c r="F904" i="15" s="1"/>
  <c r="G904" i="15" s="1"/>
  <c r="F905" i="15" a="1"/>
  <c r="F905" i="15" s="1"/>
  <c r="G905" i="15" s="1"/>
  <c r="F906" i="15" a="1"/>
  <c r="F906" i="15" s="1"/>
  <c r="G906" i="15" s="1"/>
  <c r="F907" i="15" a="1"/>
  <c r="F907" i="15" s="1"/>
  <c r="G907" i="15" s="1"/>
  <c r="F908" i="15" a="1"/>
  <c r="F908" i="15" s="1"/>
  <c r="G908" i="15" s="1"/>
  <c r="K908" i="15" s="1"/>
  <c r="F909" i="15" a="1"/>
  <c r="F909" i="15" s="1"/>
  <c r="G909" i="15" s="1"/>
  <c r="F910" i="15" a="1"/>
  <c r="F910" i="15" s="1"/>
  <c r="G910" i="15" s="1"/>
  <c r="F911" i="15" a="1"/>
  <c r="F911" i="15" s="1"/>
  <c r="G911" i="15" s="1"/>
  <c r="F912" i="15" a="1"/>
  <c r="F912" i="15" s="1"/>
  <c r="G912" i="15" s="1"/>
  <c r="F913" i="15" a="1"/>
  <c r="F913" i="15" s="1"/>
  <c r="G913" i="15" s="1"/>
  <c r="F914" i="15" a="1"/>
  <c r="F914" i="15" s="1"/>
  <c r="G914" i="15" s="1"/>
  <c r="F915" i="15" a="1"/>
  <c r="F915" i="15" s="1"/>
  <c r="G915" i="15" s="1"/>
  <c r="F916" i="15" a="1"/>
  <c r="F916" i="15" s="1"/>
  <c r="G916" i="15" s="1"/>
  <c r="K916" i="15" s="1"/>
  <c r="F917" i="15" a="1"/>
  <c r="F917" i="15" s="1"/>
  <c r="G917" i="15" s="1"/>
  <c r="F918" i="15" a="1"/>
  <c r="F918" i="15" s="1"/>
  <c r="G918" i="15" s="1"/>
  <c r="F919" i="15" a="1"/>
  <c r="F919" i="15" s="1"/>
  <c r="G919" i="15" s="1"/>
  <c r="F920" i="15" a="1"/>
  <c r="F920" i="15" s="1"/>
  <c r="G920" i="15" s="1"/>
  <c r="F921" i="15" a="1"/>
  <c r="F921" i="15" s="1"/>
  <c r="G921" i="15" s="1"/>
  <c r="F922" i="15" a="1"/>
  <c r="F922" i="15" s="1"/>
  <c r="G922" i="15" s="1"/>
  <c r="F923" i="15" a="1"/>
  <c r="F923" i="15" s="1"/>
  <c r="G923" i="15" s="1"/>
  <c r="F924" i="15" a="1"/>
  <c r="F924" i="15" s="1"/>
  <c r="G924" i="15" s="1"/>
  <c r="F925" i="15" a="1"/>
  <c r="F925" i="15" s="1"/>
  <c r="G925" i="15" s="1"/>
  <c r="F926" i="15" a="1"/>
  <c r="F926" i="15"/>
  <c r="G926" i="15" s="1"/>
  <c r="F927" i="15" a="1"/>
  <c r="F927" i="15" s="1"/>
  <c r="G927" i="15" s="1"/>
  <c r="F928" i="15" a="1"/>
  <c r="F928" i="15" s="1"/>
  <c r="G928" i="15" s="1"/>
  <c r="F929" i="15" a="1"/>
  <c r="F929" i="15" s="1"/>
  <c r="G929" i="15" s="1"/>
  <c r="F930" i="15" a="1"/>
  <c r="F930" i="15" s="1"/>
  <c r="G930" i="15" s="1"/>
  <c r="F931" i="15" a="1"/>
  <c r="F931" i="15" s="1"/>
  <c r="G931" i="15" s="1"/>
  <c r="F932" i="15" a="1"/>
  <c r="F932" i="15" s="1"/>
  <c r="G932" i="15" s="1"/>
  <c r="F933" i="15" a="1"/>
  <c r="F933" i="15"/>
  <c r="G933" i="15" s="1"/>
  <c r="F934" i="15" a="1"/>
  <c r="F934" i="15" s="1"/>
  <c r="G934" i="15" s="1"/>
  <c r="F935" i="15" a="1"/>
  <c r="F935" i="15" s="1"/>
  <c r="G935" i="15" s="1"/>
  <c r="F936" i="15" a="1"/>
  <c r="F936" i="15" s="1"/>
  <c r="G936" i="15" s="1"/>
  <c r="F937" i="15" a="1"/>
  <c r="F937" i="15" s="1"/>
  <c r="G937" i="15" s="1"/>
  <c r="F938" i="15" a="1"/>
  <c r="F938" i="15" s="1"/>
  <c r="G938" i="15" s="1"/>
  <c r="F939" i="15" a="1"/>
  <c r="F939" i="15" s="1"/>
  <c r="G939" i="15" s="1"/>
  <c r="F940" i="15" a="1"/>
  <c r="F940" i="15" s="1"/>
  <c r="G940" i="15" s="1"/>
  <c r="F941" i="15" a="1"/>
  <c r="F941" i="15" s="1"/>
  <c r="G941" i="15" s="1"/>
  <c r="F942" i="15" a="1"/>
  <c r="F942" i="15" s="1"/>
  <c r="G942" i="15" s="1"/>
  <c r="F943" i="15" a="1"/>
  <c r="F943" i="15" s="1"/>
  <c r="G943" i="15" s="1"/>
  <c r="F944" i="15" a="1"/>
  <c r="F944" i="15" s="1"/>
  <c r="G944" i="15" s="1"/>
  <c r="F945" i="15" a="1"/>
  <c r="F945" i="15" s="1"/>
  <c r="G945" i="15" s="1"/>
  <c r="F946" i="15" a="1"/>
  <c r="F946" i="15" s="1"/>
  <c r="G946" i="15" s="1"/>
  <c r="F947" i="15" a="1"/>
  <c r="F947" i="15" s="1"/>
  <c r="G947" i="15" s="1"/>
  <c r="F948" i="15" a="1"/>
  <c r="F948" i="15" s="1"/>
  <c r="G948" i="15" s="1"/>
  <c r="F949" i="15" a="1"/>
  <c r="F949" i="15" s="1"/>
  <c r="G949" i="15" s="1"/>
  <c r="F950" i="15" a="1"/>
  <c r="F950" i="15" s="1"/>
  <c r="G950" i="15" s="1"/>
  <c r="F951" i="15" a="1"/>
  <c r="F951" i="15" s="1"/>
  <c r="G951" i="15" s="1"/>
  <c r="F952" i="15" a="1"/>
  <c r="F952" i="15" s="1"/>
  <c r="G952" i="15" s="1"/>
  <c r="F953" i="15" a="1"/>
  <c r="F953" i="15" s="1"/>
  <c r="G953" i="15" s="1"/>
  <c r="F954" i="15" a="1"/>
  <c r="F954" i="15" s="1"/>
  <c r="G954" i="15" s="1"/>
  <c r="F955" i="15" a="1"/>
  <c r="F955" i="15" s="1"/>
  <c r="G955" i="15" s="1"/>
  <c r="F956" i="15" a="1"/>
  <c r="F956" i="15" s="1"/>
  <c r="G956" i="15" s="1"/>
  <c r="F957" i="15" a="1"/>
  <c r="F957" i="15" s="1"/>
  <c r="G957" i="15" s="1"/>
  <c r="F958" i="15" a="1"/>
  <c r="F958" i="15"/>
  <c r="G958" i="15" s="1"/>
  <c r="F959" i="15" a="1"/>
  <c r="F959" i="15" s="1"/>
  <c r="G959" i="15" s="1"/>
  <c r="F960" i="15" a="1"/>
  <c r="F960" i="15" s="1"/>
  <c r="G960" i="15" s="1"/>
  <c r="F961" i="15" a="1"/>
  <c r="F961" i="15" s="1"/>
  <c r="G961" i="15" s="1"/>
  <c r="F962" i="15" a="1"/>
  <c r="F962" i="15" s="1"/>
  <c r="G962" i="15" s="1"/>
  <c r="F963" i="15" a="1"/>
  <c r="F963" i="15" s="1"/>
  <c r="G963" i="15" s="1"/>
  <c r="F964" i="15" a="1"/>
  <c r="F964" i="15" s="1"/>
  <c r="G964" i="15" s="1"/>
  <c r="K964" i="15" s="1"/>
  <c r="F965" i="15" a="1"/>
  <c r="F965" i="15" s="1"/>
  <c r="G965" i="15" s="1"/>
  <c r="F966" i="15" a="1"/>
  <c r="F966" i="15" s="1"/>
  <c r="G966" i="15" s="1"/>
  <c r="F967" i="15" a="1"/>
  <c r="F967" i="15" s="1"/>
  <c r="G967" i="15" s="1"/>
  <c r="F968" i="15" a="1"/>
  <c r="F968" i="15" s="1"/>
  <c r="G968" i="15" s="1"/>
  <c r="F969" i="15" a="1"/>
  <c r="F969" i="15" s="1"/>
  <c r="G969" i="15" s="1"/>
  <c r="F970" i="15" a="1"/>
  <c r="F970" i="15" s="1"/>
  <c r="G970" i="15" s="1"/>
  <c r="F971" i="15" a="1"/>
  <c r="F971" i="15"/>
  <c r="G971" i="15" s="1"/>
  <c r="F972" i="15" a="1"/>
  <c r="F972" i="15" s="1"/>
  <c r="G972" i="15" s="1"/>
  <c r="K972" i="15" s="1"/>
  <c r="F973" i="15" a="1"/>
  <c r="F973" i="15" s="1"/>
  <c r="G973" i="15" s="1"/>
  <c r="F974" i="15" a="1"/>
  <c r="F974" i="15" s="1"/>
  <c r="G974" i="15" s="1"/>
  <c r="F975" i="15" a="1"/>
  <c r="F975" i="15" s="1"/>
  <c r="G975" i="15" s="1"/>
  <c r="F976" i="15" a="1"/>
  <c r="F976" i="15" s="1"/>
  <c r="G976" i="15" s="1"/>
  <c r="F977" i="15" a="1"/>
  <c r="F977" i="15" s="1"/>
  <c r="G977" i="15" s="1"/>
  <c r="F978" i="15" a="1"/>
  <c r="F978" i="15" s="1"/>
  <c r="G978" i="15" s="1"/>
  <c r="F979" i="15" a="1"/>
  <c r="F979" i="15" s="1"/>
  <c r="G979" i="15" s="1"/>
  <c r="F980" i="15" a="1"/>
  <c r="F980" i="15" s="1"/>
  <c r="G980" i="15" s="1"/>
  <c r="K980" i="15" s="1"/>
  <c r="F981" i="15" a="1"/>
  <c r="F981" i="15" s="1"/>
  <c r="G981" i="15" s="1"/>
  <c r="F982" i="15" a="1"/>
  <c r="F982" i="15" s="1"/>
  <c r="G982" i="15" s="1"/>
  <c r="F983" i="15" a="1"/>
  <c r="F983" i="15" s="1"/>
  <c r="G983" i="15" s="1"/>
  <c r="F984" i="15" a="1"/>
  <c r="F984" i="15" s="1"/>
  <c r="G984" i="15" s="1"/>
  <c r="F985" i="15" a="1"/>
  <c r="F985" i="15" s="1"/>
  <c r="G985" i="15" s="1"/>
  <c r="F986" i="15" a="1"/>
  <c r="F986" i="15" s="1"/>
  <c r="G986" i="15" s="1"/>
  <c r="F987" i="15" a="1"/>
  <c r="F987" i="15" s="1"/>
  <c r="G987" i="15" s="1"/>
  <c r="F988" i="15" a="1"/>
  <c r="F988" i="15" s="1"/>
  <c r="G988" i="15" s="1"/>
  <c r="F989" i="15" a="1"/>
  <c r="F989" i="15" s="1"/>
  <c r="G989" i="15" s="1"/>
  <c r="F990" i="15" a="1"/>
  <c r="F990" i="15"/>
  <c r="G990" i="15" s="1"/>
  <c r="F991" i="15" a="1"/>
  <c r="F991" i="15" s="1"/>
  <c r="G991" i="15" s="1"/>
  <c r="F992" i="15" a="1"/>
  <c r="F992" i="15" s="1"/>
  <c r="G992" i="15" s="1"/>
  <c r="F993" i="15" a="1"/>
  <c r="F993" i="15" s="1"/>
  <c r="G993" i="15" s="1"/>
  <c r="F994" i="15" a="1"/>
  <c r="F994" i="15" s="1"/>
  <c r="G994" i="15" s="1"/>
  <c r="F995" i="15" a="1"/>
  <c r="F995" i="15" s="1"/>
  <c r="G995" i="15" s="1"/>
  <c r="F996" i="15" a="1"/>
  <c r="F996" i="15" s="1"/>
  <c r="G996" i="15" s="1"/>
  <c r="F997" i="15" a="1"/>
  <c r="F997" i="15" s="1"/>
  <c r="G997" i="15" s="1"/>
  <c r="F998" i="15" a="1"/>
  <c r="F998" i="15" s="1"/>
  <c r="G998" i="15" s="1"/>
  <c r="F999" i="15" a="1"/>
  <c r="F999" i="15"/>
  <c r="G999" i="15" s="1"/>
  <c r="F1000" i="15" a="1"/>
  <c r="F1000" i="15" s="1"/>
  <c r="G1000" i="15" s="1"/>
  <c r="F1001" i="15" a="1"/>
  <c r="F1001" i="15" s="1"/>
  <c r="G1001" i="15" s="1"/>
  <c r="F1002" i="15" a="1"/>
  <c r="F1002" i="15" s="1"/>
  <c r="G1002" i="15" s="1"/>
  <c r="F1003" i="15" a="1"/>
  <c r="F1003" i="15" s="1"/>
  <c r="G1003" i="15" s="1"/>
  <c r="F1004" i="15" a="1"/>
  <c r="F1004" i="15" s="1"/>
  <c r="G1004" i="15" s="1"/>
  <c r="F1005" i="15" a="1"/>
  <c r="F1005" i="15" s="1"/>
  <c r="G1005" i="15" s="1"/>
  <c r="F1006" i="15" a="1"/>
  <c r="F1006" i="15" s="1"/>
  <c r="G1006" i="15" s="1"/>
  <c r="F1007" i="15" a="1"/>
  <c r="F1007" i="15" s="1"/>
  <c r="G1007" i="15" s="1"/>
  <c r="F1008" i="15" a="1"/>
  <c r="F1008" i="15" s="1"/>
  <c r="G1008" i="15" s="1"/>
  <c r="F1009" i="15" a="1"/>
  <c r="F1009" i="15" s="1"/>
  <c r="G1009" i="15" s="1"/>
  <c r="F1010" i="15" a="1"/>
  <c r="F1010" i="15" s="1"/>
  <c r="G1010" i="15" s="1"/>
  <c r="F1011" i="15" a="1"/>
  <c r="F1011" i="15" s="1"/>
  <c r="G1011" i="15" s="1"/>
  <c r="F1012" i="15" a="1"/>
  <c r="F1012" i="15" s="1"/>
  <c r="G1012" i="15" s="1"/>
  <c r="F1013" i="15" a="1"/>
  <c r="F1013" i="15" s="1"/>
  <c r="G1013" i="15" s="1"/>
  <c r="F1014" i="15" a="1"/>
  <c r="F1014" i="15" s="1"/>
  <c r="G1014" i="15" s="1"/>
  <c r="F1015" i="15" a="1"/>
  <c r="F1015" i="15" s="1"/>
  <c r="G1015" i="15" s="1"/>
  <c r="F1016" i="15" a="1"/>
  <c r="F1016" i="15" s="1"/>
  <c r="G1016" i="15" s="1"/>
  <c r="F1017" i="15" a="1"/>
  <c r="F1017" i="15" s="1"/>
  <c r="G1017" i="15" s="1"/>
  <c r="F1018" i="15" a="1"/>
  <c r="F1018" i="15" s="1"/>
  <c r="G1018" i="15" s="1"/>
  <c r="F1019" i="15" a="1"/>
  <c r="F1019" i="15" s="1"/>
  <c r="G1019" i="15" s="1"/>
  <c r="F1020" i="15" a="1"/>
  <c r="F1020" i="15" s="1"/>
  <c r="G1020" i="15" s="1"/>
  <c r="F1021" i="15" a="1"/>
  <c r="F1021" i="15" s="1"/>
  <c r="G1021" i="15" s="1"/>
  <c r="F1022" i="15" a="1"/>
  <c r="F1022" i="15" s="1"/>
  <c r="G1022" i="15" s="1"/>
  <c r="F1023" i="15" a="1"/>
  <c r="F1023" i="15" s="1"/>
  <c r="G1023" i="15" s="1"/>
  <c r="F1024" i="15" a="1"/>
  <c r="F1024" i="15" s="1"/>
  <c r="G1024" i="15" s="1"/>
  <c r="F1025" i="15" a="1"/>
  <c r="F1025" i="15" s="1"/>
  <c r="G1025" i="15" s="1"/>
  <c r="F1026" i="15" a="1"/>
  <c r="F1026" i="15" s="1"/>
  <c r="G1026" i="15" s="1"/>
  <c r="F1027" i="15" a="1"/>
  <c r="F1027" i="15" s="1"/>
  <c r="G1027" i="15" s="1"/>
  <c r="F1028" i="15" a="1"/>
  <c r="F1028" i="15" s="1"/>
  <c r="G1028" i="15" s="1"/>
  <c r="K1028" i="15" s="1"/>
  <c r="F1029" i="15" a="1"/>
  <c r="F1029" i="15" s="1"/>
  <c r="G1029" i="15" s="1"/>
  <c r="F1030" i="15" a="1"/>
  <c r="F1030" i="15" s="1"/>
  <c r="G1030" i="15" s="1"/>
  <c r="F1031" i="15" a="1"/>
  <c r="F1031" i="15"/>
  <c r="G1031" i="15" s="1"/>
  <c r="F1032" i="15" a="1"/>
  <c r="F1032" i="15" s="1"/>
  <c r="G1032" i="15" s="1"/>
  <c r="F1033" i="15" a="1"/>
  <c r="F1033" i="15" s="1"/>
  <c r="G1033" i="15" s="1"/>
  <c r="F1034" i="15" a="1"/>
  <c r="F1034" i="15"/>
  <c r="G1034" i="15" s="1"/>
  <c r="F1035" i="15" a="1"/>
  <c r="F1035" i="15" s="1"/>
  <c r="G1035" i="15" s="1"/>
  <c r="F1036" i="15" a="1"/>
  <c r="F1036" i="15" s="1"/>
  <c r="G1036" i="15" s="1"/>
  <c r="K1036" i="15" s="1"/>
  <c r="F1037" i="15" a="1"/>
  <c r="F1037" i="15" s="1"/>
  <c r="G1037" i="15" s="1"/>
  <c r="F1038" i="15" a="1"/>
  <c r="F1038" i="15" s="1"/>
  <c r="G1038" i="15" s="1"/>
  <c r="F1039" i="15" a="1"/>
  <c r="F1039" i="15" s="1"/>
  <c r="G1039" i="15" s="1"/>
  <c r="F1040" i="15" a="1"/>
  <c r="F1040" i="15" s="1"/>
  <c r="G1040" i="15" s="1"/>
  <c r="F1041" i="15" a="1"/>
  <c r="F1041" i="15" s="1"/>
  <c r="G1041" i="15" s="1"/>
  <c r="F1042" i="15" a="1"/>
  <c r="F1042" i="15" s="1"/>
  <c r="G1042" i="15" s="1"/>
  <c r="F1043" i="15" a="1"/>
  <c r="F1043" i="15" s="1"/>
  <c r="G1043" i="15" s="1"/>
  <c r="F1044" i="15" a="1"/>
  <c r="F1044" i="15" s="1"/>
  <c r="G1044" i="15" s="1"/>
  <c r="K1044" i="15" s="1"/>
  <c r="F1045" i="15" a="1"/>
  <c r="F1045" i="15" s="1"/>
  <c r="G1045" i="15" s="1"/>
  <c r="F1046" i="15" a="1"/>
  <c r="F1046" i="15" s="1"/>
  <c r="G1046" i="15" s="1"/>
  <c r="F1047" i="15" a="1"/>
  <c r="F1047" i="15" s="1"/>
  <c r="G1047" i="15" s="1"/>
  <c r="F1048" i="15" a="1"/>
  <c r="F1048" i="15" s="1"/>
  <c r="G1048" i="15" s="1"/>
  <c r="F1049" i="15" a="1"/>
  <c r="F1049" i="15" s="1"/>
  <c r="G1049" i="15" s="1"/>
  <c r="F1050" i="15" a="1"/>
  <c r="F1050" i="15" s="1"/>
  <c r="G1050" i="15" s="1"/>
  <c r="F1051" i="15" a="1"/>
  <c r="F1051" i="15" s="1"/>
  <c r="G1051" i="15" s="1"/>
  <c r="F1052" i="15" a="1"/>
  <c r="F1052" i="15" s="1"/>
  <c r="G1052" i="15" s="1"/>
  <c r="F1053" i="15" a="1"/>
  <c r="F1053" i="15" s="1"/>
  <c r="G1053" i="15" s="1"/>
  <c r="F1054" i="15" a="1"/>
  <c r="F1054" i="15"/>
  <c r="G1054" i="15" s="1"/>
  <c r="F1055" i="15" a="1"/>
  <c r="F1055" i="15" s="1"/>
  <c r="G1055" i="15" s="1"/>
  <c r="F1056" i="15" a="1"/>
  <c r="F1056" i="15" s="1"/>
  <c r="G1056" i="15" s="1"/>
  <c r="F1057" i="15" a="1"/>
  <c r="F1057" i="15" s="1"/>
  <c r="G1057" i="15" s="1"/>
  <c r="F1058" i="15" a="1"/>
  <c r="F1058" i="15" s="1"/>
  <c r="G1058" i="15" s="1"/>
  <c r="F1059" i="15" a="1"/>
  <c r="F1059" i="15" s="1"/>
  <c r="G1059" i="15" s="1"/>
  <c r="F1060" i="15" a="1"/>
  <c r="F1060" i="15" s="1"/>
  <c r="G1060" i="15" s="1"/>
  <c r="F1061" i="15" a="1"/>
  <c r="F1061" i="15" s="1"/>
  <c r="G1061" i="15" s="1"/>
  <c r="F1062" i="15" a="1"/>
  <c r="F1062" i="15" s="1"/>
  <c r="G1062" i="15" s="1"/>
  <c r="F1063" i="15" a="1"/>
  <c r="F1063" i="15" s="1"/>
  <c r="G1063" i="15" s="1"/>
  <c r="F1064" i="15" a="1"/>
  <c r="F1064" i="15" s="1"/>
  <c r="G1064" i="15" s="1"/>
  <c r="F1065" i="15" a="1"/>
  <c r="F1065" i="15" s="1"/>
  <c r="G1065" i="15" s="1"/>
  <c r="F1066" i="15" a="1"/>
  <c r="F1066" i="15" s="1"/>
  <c r="G1066" i="15" s="1"/>
  <c r="F1067" i="15" a="1"/>
  <c r="F1067" i="15" s="1"/>
  <c r="G1067" i="15" s="1"/>
  <c r="F1068" i="15" a="1"/>
  <c r="F1068" i="15" s="1"/>
  <c r="G1068" i="15" s="1"/>
  <c r="F1069" i="15" a="1"/>
  <c r="F1069" i="15" s="1"/>
  <c r="G1069" i="15" s="1"/>
  <c r="F1070" i="15" a="1"/>
  <c r="F1070" i="15" s="1"/>
  <c r="G1070" i="15" s="1"/>
  <c r="F1071" i="15" a="1"/>
  <c r="F1071" i="15" s="1"/>
  <c r="G1071" i="15" s="1"/>
  <c r="F1072" i="15" a="1"/>
  <c r="F1072" i="15" s="1"/>
  <c r="G1072" i="15" s="1"/>
  <c r="F1073" i="15" a="1"/>
  <c r="F1073" i="15" s="1"/>
  <c r="G1073" i="15" s="1"/>
  <c r="F1074" i="15" a="1"/>
  <c r="F1074" i="15" s="1"/>
  <c r="G1074" i="15" s="1"/>
  <c r="F1075" i="15" a="1"/>
  <c r="F1075" i="15" s="1"/>
  <c r="G1075" i="15" s="1"/>
  <c r="F1076" i="15" a="1"/>
  <c r="F1076" i="15" s="1"/>
  <c r="G1076" i="15" s="1"/>
  <c r="F1077" i="15" a="1"/>
  <c r="F1077" i="15" s="1"/>
  <c r="G1077" i="15" s="1"/>
  <c r="F1078" i="15" a="1"/>
  <c r="F1078" i="15" s="1"/>
  <c r="G1078" i="15" s="1"/>
  <c r="F1079" i="15" a="1"/>
  <c r="F1079" i="15" s="1"/>
  <c r="G1079" i="15" s="1"/>
  <c r="F1080" i="15" a="1"/>
  <c r="F1080" i="15" s="1"/>
  <c r="G1080" i="15" s="1"/>
  <c r="F1081" i="15" a="1"/>
  <c r="F1081" i="15" s="1"/>
  <c r="G1081" i="15" s="1"/>
  <c r="F1082" i="15" a="1"/>
  <c r="F1082" i="15" s="1"/>
  <c r="G1082" i="15" s="1"/>
  <c r="F1083" i="15" a="1"/>
  <c r="F1083" i="15" s="1"/>
  <c r="G1083" i="15" s="1"/>
  <c r="F1084" i="15" a="1"/>
  <c r="F1084" i="15" s="1"/>
  <c r="G1084" i="15" s="1"/>
  <c r="F1085" i="15" a="1"/>
  <c r="F1085" i="15" s="1"/>
  <c r="G1085" i="15" s="1"/>
  <c r="F1086" i="15" a="1"/>
  <c r="F1086" i="15" s="1"/>
  <c r="G1086" i="15" s="1"/>
  <c r="F1087" i="15" a="1"/>
  <c r="F1087" i="15" s="1"/>
  <c r="G1087" i="15" s="1"/>
  <c r="F1088" i="15" a="1"/>
  <c r="F1088" i="15" s="1"/>
  <c r="G1088" i="15" s="1"/>
  <c r="F1089" i="15" a="1"/>
  <c r="F1089" i="15" s="1"/>
  <c r="G1089" i="15" s="1"/>
  <c r="F1090" i="15" a="1"/>
  <c r="F1090" i="15" s="1"/>
  <c r="G1090" i="15" s="1"/>
  <c r="F1091" i="15" a="1"/>
  <c r="F1091" i="15" s="1"/>
  <c r="G1091" i="15" s="1"/>
  <c r="F1092" i="15" a="1"/>
  <c r="F1092" i="15" s="1"/>
  <c r="G1092" i="15" s="1"/>
  <c r="K1092" i="15" s="1"/>
  <c r="F1093" i="15" a="1"/>
  <c r="F1093" i="15" s="1"/>
  <c r="G1093" i="15" s="1"/>
  <c r="F1094" i="15" a="1"/>
  <c r="F1094" i="15" s="1"/>
  <c r="G1094" i="15" s="1"/>
  <c r="F1095" i="15" a="1"/>
  <c r="F1095" i="15" s="1"/>
  <c r="G1095" i="15" s="1"/>
  <c r="F1096" i="15" a="1"/>
  <c r="F1096" i="15" s="1"/>
  <c r="G1096" i="15" s="1"/>
  <c r="F1097" i="15" a="1"/>
  <c r="F1097" i="15" s="1"/>
  <c r="G1097" i="15" s="1"/>
  <c r="F1098" i="15" a="1"/>
  <c r="F1098" i="15" s="1"/>
  <c r="G1098" i="15" s="1"/>
  <c r="F1099" i="15" a="1"/>
  <c r="F1099" i="15" s="1"/>
  <c r="G1099" i="15" s="1"/>
  <c r="F1100" i="15" a="1"/>
  <c r="F1100" i="15" s="1"/>
  <c r="G1100" i="15" s="1"/>
  <c r="K1100" i="15" s="1"/>
  <c r="F1101" i="15" a="1"/>
  <c r="F1101" i="15" s="1"/>
  <c r="G1101" i="15" s="1"/>
  <c r="F1102" i="15" a="1"/>
  <c r="F1102" i="15" s="1"/>
  <c r="G1102" i="15" s="1"/>
  <c r="F1103" i="15" a="1"/>
  <c r="F1103" i="15" s="1"/>
  <c r="G1103" i="15" s="1"/>
  <c r="F1104" i="15" a="1"/>
  <c r="F1104" i="15" s="1"/>
  <c r="G1104" i="15" s="1"/>
  <c r="F1105" i="15" a="1"/>
  <c r="F1105" i="15" s="1"/>
  <c r="G1105" i="15" s="1"/>
  <c r="F1106" i="15" a="1"/>
  <c r="F1106" i="15" s="1"/>
  <c r="G1106" i="15" s="1"/>
  <c r="F1107" i="15" a="1"/>
  <c r="F1107" i="15" s="1"/>
  <c r="G1107" i="15" s="1"/>
  <c r="F1108" i="15" a="1"/>
  <c r="F1108" i="15" s="1"/>
  <c r="G1108" i="15" s="1"/>
  <c r="F1109" i="15" a="1"/>
  <c r="F1109" i="15" s="1"/>
  <c r="G1109" i="15" s="1"/>
  <c r="F1110" i="15" a="1"/>
  <c r="F1110" i="15" s="1"/>
  <c r="G1110" i="15" s="1"/>
  <c r="F1111" i="15" a="1"/>
  <c r="F1111" i="15" s="1"/>
  <c r="G1111" i="15" s="1"/>
  <c r="F1112" i="15" a="1"/>
  <c r="F1112" i="15" s="1"/>
  <c r="G1112" i="15" s="1"/>
  <c r="F1113" i="15" a="1"/>
  <c r="F1113" i="15" s="1"/>
  <c r="G1113" i="15" s="1"/>
  <c r="F1114" i="15" a="1"/>
  <c r="F1114" i="15" s="1"/>
  <c r="G1114" i="15" s="1"/>
  <c r="F1115" i="15" a="1"/>
  <c r="F1115" i="15" s="1"/>
  <c r="G1115" i="15" s="1"/>
  <c r="F1116" i="15" a="1"/>
  <c r="F1116" i="15" s="1"/>
  <c r="G1116" i="15" s="1"/>
  <c r="F1117" i="15" a="1"/>
  <c r="F1117" i="15" s="1"/>
  <c r="G1117" i="15" s="1"/>
  <c r="F1118" i="15" a="1"/>
  <c r="F1118" i="15" s="1"/>
  <c r="G1118" i="15" s="1"/>
  <c r="F1119" i="15" a="1"/>
  <c r="F1119" i="15" s="1"/>
  <c r="G1119" i="15" s="1"/>
  <c r="F1120" i="15" a="1"/>
  <c r="F1120" i="15" s="1"/>
  <c r="G1120" i="15" s="1"/>
  <c r="F1121" i="15" a="1"/>
  <c r="F1121" i="15" s="1"/>
  <c r="G1121" i="15" s="1"/>
  <c r="F1122" i="15" a="1"/>
  <c r="F1122" i="15" s="1"/>
  <c r="G1122" i="15" s="1"/>
  <c r="F1123" i="15" a="1"/>
  <c r="F1123" i="15" s="1"/>
  <c r="G1123" i="15" s="1"/>
  <c r="F1124" i="15" a="1"/>
  <c r="F1124" i="15" s="1"/>
  <c r="G1124" i="15" s="1"/>
  <c r="K1124" i="15" s="1"/>
  <c r="F1125" i="15" a="1"/>
  <c r="F1125" i="15" s="1"/>
  <c r="G1125" i="15" s="1"/>
  <c r="F1126" i="15" a="1"/>
  <c r="F1126" i="15" s="1"/>
  <c r="G1126" i="15" s="1"/>
  <c r="F1127" i="15" a="1"/>
  <c r="F1127" i="15" s="1"/>
  <c r="G1127" i="15" s="1"/>
  <c r="F1128" i="15" a="1"/>
  <c r="F1128" i="15" s="1"/>
  <c r="G1128" i="15" s="1"/>
  <c r="F1129" i="15" a="1"/>
  <c r="F1129" i="15" s="1"/>
  <c r="G1129" i="15" s="1"/>
  <c r="F1130" i="15" a="1"/>
  <c r="F1130" i="15" s="1"/>
  <c r="G1130" i="15" s="1"/>
  <c r="F1131" i="15" a="1"/>
  <c r="F1131" i="15" s="1"/>
  <c r="G1131" i="15" s="1"/>
  <c r="K1131" i="15" s="1"/>
  <c r="F1132" i="15" a="1"/>
  <c r="F1132" i="15" s="1"/>
  <c r="G1132" i="15" s="1"/>
  <c r="F1133" i="15" a="1"/>
  <c r="F1133" i="15" s="1"/>
  <c r="G1133" i="15" s="1"/>
  <c r="F1134" i="15" a="1"/>
  <c r="F1134" i="15" s="1"/>
  <c r="G1134" i="15" s="1"/>
  <c r="F1135" i="15" a="1"/>
  <c r="F1135" i="15" s="1"/>
  <c r="G1135" i="15" s="1"/>
  <c r="F1136" i="15" a="1"/>
  <c r="F1136" i="15" s="1"/>
  <c r="G1136" i="15" s="1"/>
  <c r="F1137" i="15" a="1"/>
  <c r="F1137" i="15" s="1"/>
  <c r="G1137" i="15" s="1"/>
  <c r="F1138" i="15" a="1"/>
  <c r="F1138" i="15" s="1"/>
  <c r="G1138" i="15" s="1"/>
  <c r="F1139" i="15" a="1"/>
  <c r="F1139" i="15" s="1"/>
  <c r="G1139" i="15" s="1"/>
  <c r="F1140" i="15" a="1"/>
  <c r="F1140" i="15" s="1"/>
  <c r="G1140" i="15" s="1"/>
  <c r="K1140" i="15" s="1"/>
  <c r="F1141" i="15" a="1"/>
  <c r="F1141" i="15" s="1"/>
  <c r="G1141" i="15" s="1"/>
  <c r="F1142" i="15" a="1"/>
  <c r="F1142" i="15" s="1"/>
  <c r="G1142" i="15" s="1"/>
  <c r="F1143" i="15" a="1"/>
  <c r="F1143" i="15" s="1"/>
  <c r="G1143" i="15" s="1"/>
  <c r="F1144" i="15" a="1"/>
  <c r="F1144" i="15" s="1"/>
  <c r="G1144" i="15" s="1"/>
  <c r="F1145" i="15" a="1"/>
  <c r="F1145" i="15" s="1"/>
  <c r="G1145" i="15" s="1"/>
  <c r="F1146" i="15" a="1"/>
  <c r="F1146" i="15" s="1"/>
  <c r="G1146" i="15" s="1"/>
  <c r="F1147" i="15" a="1"/>
  <c r="F1147" i="15" s="1"/>
  <c r="G1147" i="15" s="1"/>
  <c r="F1148" i="15" a="1"/>
  <c r="F1148" i="15" s="1"/>
  <c r="G1148" i="15" s="1"/>
  <c r="F1149" i="15" a="1"/>
  <c r="F1149" i="15" s="1"/>
  <c r="G1149" i="15" s="1"/>
  <c r="F1150" i="15" a="1"/>
  <c r="F1150" i="15" s="1"/>
  <c r="G1150" i="15" s="1"/>
  <c r="F1151" i="15" a="1"/>
  <c r="F1151" i="15" s="1"/>
  <c r="G1151" i="15" s="1"/>
  <c r="F1152" i="15" a="1"/>
  <c r="F1152" i="15" s="1"/>
  <c r="G1152" i="15" s="1"/>
  <c r="F1153" i="15" a="1"/>
  <c r="F1153" i="15" s="1"/>
  <c r="G1153" i="15" s="1"/>
  <c r="F1154" i="15" a="1"/>
  <c r="F1154" i="15" s="1"/>
  <c r="G1154" i="15" s="1"/>
  <c r="F1155" i="15" a="1"/>
  <c r="F1155" i="15" s="1"/>
  <c r="G1155" i="15" s="1"/>
  <c r="K1155" i="15" s="1"/>
  <c r="F1156" i="15" a="1"/>
  <c r="F1156" i="15" s="1"/>
  <c r="G1156" i="15" s="1"/>
  <c r="F1157" i="15" a="1"/>
  <c r="F1157" i="15" s="1"/>
  <c r="G1157" i="15" s="1"/>
  <c r="F1158" i="15" a="1"/>
  <c r="F1158" i="15" s="1"/>
  <c r="G1158" i="15" s="1"/>
  <c r="F1159" i="15" a="1"/>
  <c r="F1159" i="15" s="1"/>
  <c r="G1159" i="15" s="1"/>
  <c r="F1160" i="15" a="1"/>
  <c r="F1160" i="15" s="1"/>
  <c r="G1160" i="15" s="1"/>
  <c r="F1161" i="15" a="1"/>
  <c r="F1161" i="15" s="1"/>
  <c r="G1161" i="15" s="1"/>
  <c r="F1162" i="15" a="1"/>
  <c r="F1162" i="15" s="1"/>
  <c r="G1162" i="15" s="1"/>
  <c r="F1163" i="15" a="1"/>
  <c r="F1163" i="15" s="1"/>
  <c r="G1163" i="15" s="1"/>
  <c r="F1164" i="15" a="1"/>
  <c r="F1164" i="15" s="1"/>
  <c r="G1164" i="15" s="1"/>
  <c r="K1164" i="15" s="1"/>
  <c r="F1165" i="15" a="1"/>
  <c r="F1165" i="15" s="1"/>
  <c r="G1165" i="15" s="1"/>
  <c r="F1166" i="15" a="1"/>
  <c r="F1166" i="15" s="1"/>
  <c r="G1166" i="15" s="1"/>
  <c r="F1167" i="15" a="1"/>
  <c r="F1167" i="15" s="1"/>
  <c r="G1167" i="15" s="1"/>
  <c r="F1168" i="15" a="1"/>
  <c r="F1168" i="15" s="1"/>
  <c r="G1168" i="15" s="1"/>
  <c r="F1169" i="15" a="1"/>
  <c r="F1169" i="15" s="1"/>
  <c r="G1169" i="15" s="1"/>
  <c r="F1170" i="15" a="1"/>
  <c r="F1170" i="15" s="1"/>
  <c r="G1170" i="15" s="1"/>
  <c r="F1171" i="15" a="1"/>
  <c r="F1171" i="15" s="1"/>
  <c r="G1171" i="15" s="1"/>
  <c r="F1172" i="15" a="1"/>
  <c r="F1172" i="15" s="1"/>
  <c r="G1172" i="15" s="1"/>
  <c r="F1173" i="15" a="1"/>
  <c r="F1173" i="15" s="1"/>
  <c r="G1173" i="15" s="1"/>
  <c r="F1174" i="15" a="1"/>
  <c r="F1174" i="15" s="1"/>
  <c r="G1174" i="15" s="1"/>
  <c r="F1175" i="15" a="1"/>
  <c r="F1175" i="15" s="1"/>
  <c r="G1175" i="15" s="1"/>
  <c r="F1176" i="15" a="1"/>
  <c r="F1176" i="15" s="1"/>
  <c r="G1176" i="15" s="1"/>
  <c r="F1177" i="15" a="1"/>
  <c r="F1177" i="15" s="1"/>
  <c r="G1177" i="15" s="1"/>
  <c r="F1178" i="15" a="1"/>
  <c r="F1178" i="15" s="1"/>
  <c r="G1178" i="15" s="1"/>
  <c r="F1179" i="15" a="1"/>
  <c r="F1179" i="15" s="1"/>
  <c r="G1179" i="15" s="1"/>
  <c r="K1179" i="15" s="1"/>
  <c r="F1180" i="15" a="1"/>
  <c r="F1180" i="15" s="1"/>
  <c r="G1180" i="15" s="1"/>
  <c r="F1181" i="15" a="1"/>
  <c r="F1181" i="15" s="1"/>
  <c r="G1181" i="15" s="1"/>
  <c r="F1182" i="15" a="1"/>
  <c r="F1182" i="15" s="1"/>
  <c r="G1182" i="15" s="1"/>
  <c r="F1183" i="15" a="1"/>
  <c r="F1183" i="15" s="1"/>
  <c r="G1183" i="15" s="1"/>
  <c r="F1184" i="15" a="1"/>
  <c r="F1184" i="15" s="1"/>
  <c r="G1184" i="15" s="1"/>
  <c r="F1185" i="15" a="1"/>
  <c r="F1185" i="15" s="1"/>
  <c r="G1185" i="15" s="1"/>
  <c r="F1186" i="15" a="1"/>
  <c r="F1186" i="15" s="1"/>
  <c r="G1186" i="15" s="1"/>
  <c r="F1187" i="15" a="1"/>
  <c r="F1187" i="15" s="1"/>
  <c r="G1187" i="15" s="1"/>
  <c r="F1188" i="15" a="1"/>
  <c r="F1188" i="15" s="1"/>
  <c r="G1188" i="15" s="1"/>
  <c r="F1189" i="15" a="1"/>
  <c r="F1189" i="15" s="1"/>
  <c r="G1189" i="15" s="1"/>
  <c r="F1190" i="15" a="1"/>
  <c r="F1190" i="15" s="1"/>
  <c r="G1190" i="15" s="1"/>
  <c r="F1191" i="15" a="1"/>
  <c r="F1191" i="15" s="1"/>
  <c r="G1191" i="15" s="1"/>
  <c r="F1192" i="15" a="1"/>
  <c r="F1192" i="15" s="1"/>
  <c r="G1192" i="15" s="1"/>
  <c r="F1193" i="15" a="1"/>
  <c r="F1193" i="15" s="1"/>
  <c r="G1193" i="15" s="1"/>
  <c r="F1194" i="15" a="1"/>
  <c r="F1194" i="15" s="1"/>
  <c r="G1194" i="15" s="1"/>
  <c r="F1195" i="15" a="1"/>
  <c r="F1195" i="15" s="1"/>
  <c r="G1195" i="15" s="1"/>
  <c r="F1196" i="15" a="1"/>
  <c r="F1196" i="15" s="1"/>
  <c r="G1196" i="15" s="1"/>
  <c r="F1197" i="15" a="1"/>
  <c r="F1197" i="15" s="1"/>
  <c r="G1197" i="15" s="1"/>
  <c r="F1198" i="15" a="1"/>
  <c r="F1198" i="15" s="1"/>
  <c r="G1198" i="15" s="1"/>
  <c r="F1199" i="15" a="1"/>
  <c r="F1199" i="15" s="1"/>
  <c r="G1199" i="15" s="1"/>
  <c r="F1200" i="15" a="1"/>
  <c r="F1200" i="15" s="1"/>
  <c r="G1200" i="15" s="1"/>
  <c r="F1201" i="15" a="1"/>
  <c r="F1201" i="15" s="1"/>
  <c r="G1201" i="15" s="1"/>
  <c r="F1202" i="15" a="1"/>
  <c r="F1202" i="15" s="1"/>
  <c r="G1202" i="15" s="1"/>
  <c r="F1203" i="15" a="1"/>
  <c r="F1203" i="15" s="1"/>
  <c r="G1203" i="15" s="1"/>
  <c r="F1204" i="15" a="1"/>
  <c r="F1204" i="15" s="1"/>
  <c r="G1204" i="15" s="1"/>
  <c r="K1204" i="15" s="1"/>
  <c r="F1205" i="15" a="1"/>
  <c r="F1205" i="15" s="1"/>
  <c r="G1205" i="15" s="1"/>
  <c r="F1206" i="15" a="1"/>
  <c r="F1206" i="15" s="1"/>
  <c r="G1206" i="15" s="1"/>
  <c r="F1207" i="15" a="1"/>
  <c r="F1207" i="15" s="1"/>
  <c r="G1207" i="15" s="1"/>
  <c r="F1208" i="15" a="1"/>
  <c r="F1208" i="15" s="1"/>
  <c r="G1208" i="15" s="1"/>
  <c r="F1209" i="15" a="1"/>
  <c r="F1209" i="15" s="1"/>
  <c r="G1209" i="15" s="1"/>
  <c r="F1210" i="15" a="1"/>
  <c r="F1210" i="15" s="1"/>
  <c r="G1210" i="15" s="1"/>
  <c r="F1211" i="15" a="1"/>
  <c r="F1211" i="15" s="1"/>
  <c r="G1211" i="15" s="1"/>
  <c r="F1212" i="15" a="1"/>
  <c r="F1212" i="15" s="1"/>
  <c r="G1212" i="15" s="1"/>
  <c r="F1213" i="15" a="1"/>
  <c r="F1213" i="15" s="1"/>
  <c r="G1213" i="15" s="1"/>
  <c r="F1214" i="15" a="1"/>
  <c r="F1214" i="15" s="1"/>
  <c r="G1214" i="15" s="1"/>
  <c r="F1215" i="15" a="1"/>
  <c r="F1215" i="15" s="1"/>
  <c r="G1215" i="15" s="1"/>
  <c r="F1216" i="15" a="1"/>
  <c r="F1216" i="15" s="1"/>
  <c r="G1216" i="15" s="1"/>
  <c r="F1217" i="15" a="1"/>
  <c r="F1217" i="15" s="1"/>
  <c r="G1217" i="15" s="1"/>
  <c r="F1218" i="15" a="1"/>
  <c r="F1218" i="15" s="1"/>
  <c r="G1218" i="15" s="1"/>
  <c r="F1219" i="15" a="1"/>
  <c r="F1219" i="15" s="1"/>
  <c r="G1219" i="15" s="1"/>
  <c r="F1220" i="15" a="1"/>
  <c r="F1220" i="15" s="1"/>
  <c r="G1220" i="15" s="1"/>
  <c r="F1221" i="15" a="1"/>
  <c r="F1221" i="15" s="1"/>
  <c r="G1221" i="15" s="1"/>
  <c r="F1222" i="15" a="1"/>
  <c r="F1222" i="15" s="1"/>
  <c r="G1222" i="15" s="1"/>
  <c r="F1223" i="15" a="1"/>
  <c r="F1223" i="15" s="1"/>
  <c r="G1223" i="15" s="1"/>
  <c r="F1224" i="15" a="1"/>
  <c r="F1224" i="15" s="1"/>
  <c r="G1224" i="15" s="1"/>
  <c r="F1225" i="15" a="1"/>
  <c r="F1225" i="15" s="1"/>
  <c r="G1225" i="15" s="1"/>
  <c r="F1226" i="15" a="1"/>
  <c r="F1226" i="15" s="1"/>
  <c r="G1226" i="15" s="1"/>
  <c r="F1227" i="15" a="1"/>
  <c r="F1227" i="15" s="1"/>
  <c r="G1227" i="15" s="1"/>
  <c r="F1228" i="15" a="1"/>
  <c r="F1228" i="15" s="1"/>
  <c r="G1228" i="15" s="1"/>
  <c r="K1228" i="15" s="1"/>
  <c r="F1229" i="15" a="1"/>
  <c r="F1229" i="15" s="1"/>
  <c r="G1229" i="15" s="1"/>
  <c r="F1230" i="15" a="1"/>
  <c r="F1230" i="15" s="1"/>
  <c r="G1230" i="15" s="1"/>
  <c r="F1231" i="15" a="1"/>
  <c r="F1231" i="15" s="1"/>
  <c r="G1231" i="15" s="1"/>
  <c r="F1232" i="15" a="1"/>
  <c r="F1232" i="15" s="1"/>
  <c r="G1232" i="15" s="1"/>
  <c r="F1233" i="15" a="1"/>
  <c r="F1233" i="15" s="1"/>
  <c r="G1233" i="15" s="1"/>
  <c r="F1234" i="15" a="1"/>
  <c r="F1234" i="15" s="1"/>
  <c r="G1234" i="15" s="1"/>
  <c r="F1235" i="15" a="1"/>
  <c r="F1235" i="15" s="1"/>
  <c r="G1235" i="15" s="1"/>
  <c r="F1236" i="15" a="1"/>
  <c r="F1236" i="15" s="1"/>
  <c r="G1236" i="15" s="1"/>
  <c r="F1237" i="15" a="1"/>
  <c r="F1237" i="15" s="1"/>
  <c r="G1237" i="15" s="1"/>
  <c r="F1238" i="15" a="1"/>
  <c r="F1238" i="15" s="1"/>
  <c r="G1238" i="15" s="1"/>
  <c r="F1239" i="15" a="1"/>
  <c r="F1239" i="15" s="1"/>
  <c r="G1239" i="15" s="1"/>
  <c r="F1240" i="15" a="1"/>
  <c r="F1240" i="15" s="1"/>
  <c r="G1240" i="15" s="1"/>
  <c r="F1241" i="15" a="1"/>
  <c r="F1241" i="15" s="1"/>
  <c r="G1241" i="15" s="1"/>
  <c r="F1242" i="15" a="1"/>
  <c r="F1242" i="15" s="1"/>
  <c r="G1242" i="15" s="1"/>
  <c r="F1243" i="15" a="1"/>
  <c r="F1243" i="15" s="1"/>
  <c r="G1243" i="15" s="1"/>
  <c r="F1244" i="15" a="1"/>
  <c r="F1244" i="15" s="1"/>
  <c r="G1244" i="15" s="1"/>
  <c r="F1245" i="15" a="1"/>
  <c r="F1245" i="15" s="1"/>
  <c r="G1245" i="15" s="1"/>
  <c r="F1246" i="15" a="1"/>
  <c r="F1246" i="15" s="1"/>
  <c r="G1246" i="15" s="1"/>
  <c r="F1247" i="15" a="1"/>
  <c r="F1247" i="15" s="1"/>
  <c r="G1247" i="15" s="1"/>
  <c r="F1248" i="15" a="1"/>
  <c r="F1248" i="15" s="1"/>
  <c r="G1248" i="15" s="1"/>
  <c r="F1249" i="15" a="1"/>
  <c r="F1249" i="15" s="1"/>
  <c r="G1249" i="15" s="1"/>
  <c r="F1250" i="15" a="1"/>
  <c r="F1250" i="15" s="1"/>
  <c r="G1250" i="15" s="1"/>
  <c r="F1251" i="15" a="1"/>
  <c r="F1251" i="15" s="1"/>
  <c r="G1251" i="15" s="1"/>
  <c r="F1252" i="15" a="1"/>
  <c r="F1252" i="15" s="1"/>
  <c r="G1252" i="15" s="1"/>
  <c r="K1252" i="15" s="1"/>
  <c r="F2" i="15" a="1"/>
  <c r="F2" i="15" s="1"/>
  <c r="G2" i="15" s="1"/>
  <c r="Q3" i="15" a="1"/>
  <c r="Q3" i="15" s="1"/>
  <c r="Q5" i="15" a="1"/>
  <c r="Q5" i="15" s="1"/>
  <c r="Q4" i="15" a="1"/>
  <c r="Q4" i="15" s="1"/>
  <c r="Q7" i="15" a="1"/>
  <c r="Q7" i="15" s="1"/>
  <c r="Q6" i="15" a="1"/>
  <c r="Q6" i="15" s="1"/>
  <c r="Q2" i="15" a="1"/>
  <c r="Q2" i="15" s="1"/>
  <c r="Q8" i="15" a="1"/>
  <c r="Q8" i="15" s="1"/>
  <c r="Q9" i="15" a="1"/>
  <c r="Q9" i="15" s="1"/>
  <c r="AL2" i="2"/>
  <c r="C28" i="10"/>
  <c r="C27" i="10"/>
  <c r="C26" i="10"/>
  <c r="C25" i="10"/>
  <c r="C24" i="10"/>
  <c r="C23" i="10"/>
  <c r="C21" i="10"/>
  <c r="C22" i="10"/>
  <c r="C20" i="10"/>
  <c r="AY2" i="2"/>
  <c r="AJ3" i="2"/>
  <c r="AJ11" i="2"/>
  <c r="AJ12" i="2"/>
  <c r="AJ21" i="2"/>
  <c r="AJ22" i="2"/>
  <c r="AJ23" i="2"/>
  <c r="AJ24" i="2"/>
  <c r="AJ38" i="2"/>
  <c r="AJ56" i="2"/>
  <c r="AJ57" i="2"/>
  <c r="AJ74" i="2"/>
  <c r="AJ75" i="2"/>
  <c r="AJ76" i="2"/>
  <c r="AJ101" i="2"/>
  <c r="AJ110" i="2"/>
  <c r="AJ111" i="2"/>
  <c r="AJ112" i="2"/>
  <c r="AJ174" i="2"/>
  <c r="AJ175" i="2"/>
  <c r="AJ182" i="2"/>
  <c r="AJ183" i="2"/>
  <c r="AJ202" i="2"/>
  <c r="AJ203" i="2"/>
  <c r="AJ204" i="2"/>
  <c r="AJ209" i="2"/>
  <c r="AJ245" i="2"/>
  <c r="AJ246" i="2"/>
  <c r="AJ247" i="2"/>
  <c r="AJ248" i="2"/>
  <c r="AJ273" i="2"/>
  <c r="AJ281" i="2"/>
  <c r="AJ282" i="2"/>
  <c r="AJ317" i="2"/>
  <c r="AJ326" i="2"/>
  <c r="AJ344" i="2"/>
  <c r="AJ345" i="2"/>
  <c r="AJ353" i="2"/>
  <c r="AJ398" i="2"/>
  <c r="AJ399" i="2"/>
  <c r="AJ401" i="2"/>
  <c r="AJ409" i="2"/>
  <c r="AJ416" i="2"/>
  <c r="AJ443" i="2"/>
  <c r="AJ444" i="2"/>
  <c r="AJ515" i="2"/>
  <c r="AJ516" i="2"/>
  <c r="AJ517" i="2"/>
  <c r="AJ518" i="2"/>
  <c r="AJ519" i="2"/>
  <c r="AJ520" i="2"/>
  <c r="AJ521" i="2"/>
  <c r="AJ523" i="2"/>
  <c r="AJ533" i="2"/>
  <c r="AJ534" i="2"/>
  <c r="AJ535" i="2"/>
  <c r="AJ536" i="2"/>
  <c r="AJ551" i="2"/>
  <c r="AJ552" i="2"/>
  <c r="AJ553" i="2"/>
  <c r="AJ570" i="2"/>
  <c r="AJ571" i="2"/>
  <c r="AJ572" i="2"/>
  <c r="AJ580" i="2"/>
  <c r="AJ581" i="2"/>
  <c r="AJ587" i="2"/>
  <c r="AJ588" i="2"/>
  <c r="AJ589" i="2"/>
  <c r="AJ590" i="2"/>
  <c r="AJ591" i="2"/>
  <c r="AJ605" i="2"/>
  <c r="AJ606" i="2"/>
  <c r="AJ607" i="2"/>
  <c r="AJ623" i="2"/>
  <c r="AJ624" i="2"/>
  <c r="AJ625" i="2"/>
  <c r="AJ632" i="2"/>
  <c r="AJ635" i="2"/>
  <c r="AJ636" i="2"/>
  <c r="AJ637" i="2"/>
  <c r="AJ638" i="2"/>
  <c r="AJ639" i="2"/>
  <c r="AJ642" i="2"/>
  <c r="AJ643" i="2"/>
  <c r="AJ677" i="2"/>
  <c r="AJ704" i="2"/>
  <c r="AJ722" i="2"/>
  <c r="AJ749" i="2"/>
  <c r="AJ750" i="2"/>
  <c r="AJ751" i="2"/>
  <c r="AJ752" i="2"/>
  <c r="AJ762" i="2"/>
  <c r="AJ763" i="2"/>
  <c r="AJ764" i="2"/>
  <c r="AJ768" i="2"/>
  <c r="AJ769" i="2"/>
  <c r="AJ770" i="2"/>
  <c r="AJ771" i="2"/>
  <c r="AJ812" i="2"/>
  <c r="AJ821" i="2"/>
  <c r="AJ822" i="2"/>
  <c r="AJ823" i="2"/>
  <c r="AJ824" i="2"/>
  <c r="AJ839" i="2"/>
  <c r="AJ840" i="2"/>
  <c r="AJ841" i="2"/>
  <c r="AJ842" i="2"/>
  <c r="AJ893" i="2"/>
  <c r="AJ894" i="2"/>
  <c r="AJ895" i="2"/>
  <c r="AJ896" i="2"/>
  <c r="AJ947" i="2"/>
  <c r="AJ948" i="2"/>
  <c r="AJ956" i="2"/>
  <c r="AJ965" i="2"/>
  <c r="AJ983" i="2"/>
  <c r="AJ984" i="2"/>
  <c r="AJ985" i="2"/>
  <c r="AJ1010" i="2"/>
  <c r="AJ1011" i="2"/>
  <c r="AJ1012" i="2"/>
  <c r="AJ1019" i="2"/>
  <c r="AJ1020" i="2"/>
  <c r="AJ1021" i="2"/>
  <c r="AJ1022" i="2"/>
  <c r="AJ1023" i="2"/>
  <c r="AJ1024" i="2"/>
  <c r="AJ1025" i="2"/>
  <c r="AJ1037" i="2"/>
  <c r="AJ1064" i="2"/>
  <c r="AJ1065" i="2"/>
  <c r="AJ1073" i="2"/>
  <c r="AJ1082" i="2"/>
  <c r="AJ1083" i="2"/>
  <c r="AJ1084" i="2"/>
  <c r="AJ1085" i="2"/>
  <c r="AJ1091" i="2"/>
  <c r="AJ1096" i="2"/>
  <c r="AJ1097" i="2"/>
  <c r="AJ1100" i="2"/>
  <c r="AJ1101" i="2"/>
  <c r="AJ1102" i="2"/>
  <c r="AJ1103" i="2"/>
  <c r="AJ1104" i="2"/>
  <c r="AJ1127" i="2"/>
  <c r="AJ1128" i="2"/>
  <c r="AJ1129" i="2"/>
  <c r="AJ1130" i="2"/>
  <c r="AJ1154" i="2"/>
  <c r="AJ1155" i="2"/>
  <c r="AJ1163" i="2"/>
  <c r="AJ1164" i="2"/>
  <c r="AJ1165" i="2"/>
  <c r="AJ1166" i="2"/>
  <c r="AJ1167" i="2"/>
  <c r="AJ1169" i="2"/>
  <c r="AJ1171" i="2"/>
  <c r="AJ1172" i="2"/>
  <c r="AJ1173" i="2"/>
  <c r="AJ1174" i="2"/>
  <c r="AJ1186" i="2"/>
  <c r="AJ1187" i="2"/>
  <c r="AJ1188" i="2"/>
  <c r="AJ1189" i="2"/>
  <c r="AJ1190" i="2"/>
  <c r="AJ1199" i="2"/>
  <c r="AJ1200" i="2"/>
  <c r="AJ1201" i="2"/>
  <c r="AJ1202" i="2"/>
  <c r="AJ1203" i="2"/>
  <c r="AJ1226" i="2"/>
  <c r="AJ1227" i="2"/>
  <c r="AJ1229" i="2"/>
  <c r="AJ1231" i="2"/>
  <c r="AJ1232" i="2"/>
  <c r="AJ1233" i="2"/>
  <c r="AJ1234" i="2"/>
  <c r="AJ1235" i="2"/>
  <c r="AJ1237" i="2"/>
  <c r="AJ1238" i="2"/>
  <c r="AJ1239" i="2"/>
  <c r="AJ1245" i="2"/>
  <c r="AJ1246" i="2"/>
  <c r="AJ1247" i="2"/>
  <c r="AJ1248" i="2"/>
  <c r="AJ1249" i="2"/>
  <c r="AJ1250" i="2"/>
  <c r="AJ1251" i="2"/>
  <c r="AJ2" i="2"/>
  <c r="AI11" i="2"/>
  <c r="AI12" i="2" s="1"/>
  <c r="AI13" i="2"/>
  <c r="AI20" i="2"/>
  <c r="AJ20" i="2" s="1"/>
  <c r="AI21" i="2"/>
  <c r="AI22" i="2" s="1"/>
  <c r="AI23" i="2" s="1"/>
  <c r="AI24" i="2" s="1"/>
  <c r="AI25" i="2" s="1"/>
  <c r="AI29" i="2"/>
  <c r="AI38" i="2"/>
  <c r="AI39" i="2" s="1"/>
  <c r="AI47" i="2"/>
  <c r="AI56" i="2"/>
  <c r="AI57" i="2" s="1"/>
  <c r="AI58" i="2" s="1"/>
  <c r="AI59" i="2" s="1"/>
  <c r="AI60" i="2" s="1"/>
  <c r="AI61" i="2" s="1"/>
  <c r="AI65" i="2"/>
  <c r="AI74" i="2"/>
  <c r="AI75" i="2"/>
  <c r="AI76" i="2" s="1"/>
  <c r="AI77" i="2"/>
  <c r="AI83" i="2"/>
  <c r="AI92" i="2"/>
  <c r="AJ92" i="2" s="1"/>
  <c r="AI93" i="2"/>
  <c r="AI101" i="2"/>
  <c r="AI102" i="2" s="1"/>
  <c r="AI110" i="2"/>
  <c r="AI111" i="2"/>
  <c r="AI112" i="2" s="1"/>
  <c r="AI113" i="2" s="1"/>
  <c r="AI119" i="2"/>
  <c r="AI128" i="2"/>
  <c r="AI137" i="2"/>
  <c r="AI138" i="2" s="1"/>
  <c r="AI139" i="2" s="1"/>
  <c r="AI146" i="2"/>
  <c r="AI155" i="2"/>
  <c r="AI164" i="2"/>
  <c r="AI173" i="2"/>
  <c r="AI174" i="2" s="1"/>
  <c r="AI175" i="2" s="1"/>
  <c r="AI176" i="2"/>
  <c r="AI182" i="2"/>
  <c r="AI183" i="2" s="1"/>
  <c r="AI184" i="2" s="1"/>
  <c r="AI191" i="2"/>
  <c r="AJ191" i="2" s="1"/>
  <c r="AI200" i="2"/>
  <c r="AI201" i="2" s="1"/>
  <c r="AI202" i="2" s="1"/>
  <c r="AI203" i="2" s="1"/>
  <c r="AI204" i="2" s="1"/>
  <c r="AI205" i="2" s="1"/>
  <c r="AI209" i="2"/>
  <c r="AI210" i="2"/>
  <c r="AJ210" i="2" s="1"/>
  <c r="AI211" i="2"/>
  <c r="AI218" i="2"/>
  <c r="AJ218" i="2" s="1"/>
  <c r="AI227" i="2"/>
  <c r="AI228" i="2" s="1"/>
  <c r="AI229" i="2" s="1"/>
  <c r="AI236" i="2"/>
  <c r="AJ236" i="2" s="1"/>
  <c r="AI237" i="2"/>
  <c r="AI245" i="2"/>
  <c r="AI246" i="2" s="1"/>
  <c r="AI247" i="2" s="1"/>
  <c r="AI248" i="2"/>
  <c r="AI249" i="2" s="1"/>
  <c r="AI254" i="2"/>
  <c r="AJ254" i="2" s="1"/>
  <c r="AI255" i="2"/>
  <c r="AI263" i="2"/>
  <c r="AJ263" i="2" s="1"/>
  <c r="AI264" i="2"/>
  <c r="AI265" i="2" s="1"/>
  <c r="AI272" i="2"/>
  <c r="AI273" i="2" s="1"/>
  <c r="AI274" i="2"/>
  <c r="AJ274" i="2" s="1"/>
  <c r="AI275" i="2"/>
  <c r="AI281" i="2"/>
  <c r="AI282" i="2"/>
  <c r="AI283" i="2" s="1"/>
  <c r="AI290" i="2"/>
  <c r="AI299" i="2"/>
  <c r="AI300" i="2" s="1"/>
  <c r="AI308" i="2"/>
  <c r="AJ308" i="2" s="1"/>
  <c r="AI309" i="2"/>
  <c r="AI317" i="2"/>
  <c r="AI318" i="2" s="1"/>
  <c r="AI326" i="2"/>
  <c r="AI327" i="2"/>
  <c r="AJ327" i="2" s="1"/>
  <c r="AI335" i="2"/>
  <c r="AJ335" i="2" s="1"/>
  <c r="AI336" i="2"/>
  <c r="AI344" i="2"/>
  <c r="AI345" i="2" s="1"/>
  <c r="AI346" i="2"/>
  <c r="AI347" i="2" s="1"/>
  <c r="AI348" i="2" s="1"/>
  <c r="AI353" i="2"/>
  <c r="AI354" i="2"/>
  <c r="AJ354" i="2" s="1"/>
  <c r="AI355" i="2"/>
  <c r="AI362" i="2"/>
  <c r="AI363" i="2" s="1"/>
  <c r="AI364" i="2" s="1"/>
  <c r="AI371" i="2"/>
  <c r="AI380" i="2"/>
  <c r="AI389" i="2"/>
  <c r="AI398" i="2"/>
  <c r="AI399" i="2"/>
  <c r="AI400" i="2" s="1"/>
  <c r="AI401" i="2" s="1"/>
  <c r="AI402" i="2" s="1"/>
  <c r="AI407" i="2"/>
  <c r="AJ407" i="2" s="1"/>
  <c r="AI408" i="2"/>
  <c r="AI409" i="2" s="1"/>
  <c r="AI410" i="2" s="1"/>
  <c r="AI416" i="2"/>
  <c r="AI417" i="2" s="1"/>
  <c r="AI425" i="2"/>
  <c r="AJ425" i="2" s="1"/>
  <c r="AI426" i="2"/>
  <c r="AJ426" i="2" s="1"/>
  <c r="AI427" i="2"/>
  <c r="AI434" i="2"/>
  <c r="AI443" i="2"/>
  <c r="AI444" i="2" s="1"/>
  <c r="AI445" i="2" s="1"/>
  <c r="AI452" i="2"/>
  <c r="AJ452" i="2" s="1"/>
  <c r="AI453" i="2"/>
  <c r="AI461" i="2"/>
  <c r="AI470" i="2"/>
  <c r="AI471" i="2" s="1"/>
  <c r="AI472" i="2" s="1"/>
  <c r="AI479" i="2"/>
  <c r="AI488" i="2"/>
  <c r="AI497" i="2"/>
  <c r="AI506" i="2"/>
  <c r="AI515" i="2"/>
  <c r="AI516" i="2" s="1"/>
  <c r="AI517" i="2" s="1"/>
  <c r="AI518" i="2" s="1"/>
  <c r="AI519" i="2" s="1"/>
  <c r="AI520" i="2" s="1"/>
  <c r="AI521" i="2" s="1"/>
  <c r="AI522" i="2" s="1"/>
  <c r="AI523" i="2" s="1"/>
  <c r="AI524" i="2"/>
  <c r="AI533" i="2"/>
  <c r="AI534" i="2" s="1"/>
  <c r="AI535" i="2" s="1"/>
  <c r="AI536" i="2" s="1"/>
  <c r="AI537" i="2" s="1"/>
  <c r="AI542" i="2"/>
  <c r="AJ542" i="2" s="1"/>
  <c r="AI543" i="2"/>
  <c r="AJ543" i="2" s="1"/>
  <c r="AI544" i="2"/>
  <c r="AI551" i="2"/>
  <c r="AI552" i="2" s="1"/>
  <c r="AI553" i="2" s="1"/>
  <c r="AI554" i="2" s="1"/>
  <c r="AI560" i="2"/>
  <c r="AI569" i="2"/>
  <c r="AJ569" i="2" s="1"/>
  <c r="AI570" i="2"/>
  <c r="AI571" i="2" s="1"/>
  <c r="AI572" i="2" s="1"/>
  <c r="AI573" i="2" s="1"/>
  <c r="AI578" i="2"/>
  <c r="AJ578" i="2" s="1"/>
  <c r="AI579" i="2"/>
  <c r="AI580" i="2" s="1"/>
  <c r="AI581" i="2"/>
  <c r="AI582" i="2" s="1"/>
  <c r="AI587" i="2"/>
  <c r="AI588" i="2" s="1"/>
  <c r="AI589" i="2" s="1"/>
  <c r="AI590" i="2" s="1"/>
  <c r="AI591" i="2" s="1"/>
  <c r="AI592" i="2" s="1"/>
  <c r="AI593" i="2" s="1"/>
  <c r="AI594" i="2" s="1"/>
  <c r="AI595" i="2" s="1"/>
  <c r="AJ595" i="2" s="1"/>
  <c r="AI596" i="2"/>
  <c r="AI605" i="2"/>
  <c r="AI606" i="2" s="1"/>
  <c r="AI607" i="2" s="1"/>
  <c r="AI608" i="2" s="1"/>
  <c r="AI614" i="2"/>
  <c r="AJ614" i="2" s="1"/>
  <c r="AI615" i="2"/>
  <c r="AJ615" i="2" s="1"/>
  <c r="AI616" i="2"/>
  <c r="AI623" i="2"/>
  <c r="AI624" i="2"/>
  <c r="AI625" i="2" s="1"/>
  <c r="AI626" i="2" s="1"/>
  <c r="AI632" i="2"/>
  <c r="AI633" i="2" s="1"/>
  <c r="AJ633" i="2" s="1"/>
  <c r="AI634" i="2"/>
  <c r="AJ634" i="2" s="1"/>
  <c r="AI635" i="2"/>
  <c r="AI636" i="2" s="1"/>
  <c r="AI637" i="2" s="1"/>
  <c r="AI638" i="2" s="1"/>
  <c r="AI639" i="2" s="1"/>
  <c r="AI640" i="2" s="1"/>
  <c r="AJ640" i="2" s="1"/>
  <c r="AI641" i="2"/>
  <c r="AJ641" i="2" s="1"/>
  <c r="AI642" i="2"/>
  <c r="AI643" i="2" s="1"/>
  <c r="AI644" i="2" s="1"/>
  <c r="AI650" i="2"/>
  <c r="AJ650" i="2" s="1"/>
  <c r="AI651" i="2"/>
  <c r="AI659" i="2"/>
  <c r="AI660" i="2" s="1"/>
  <c r="AI661" i="2" s="1"/>
  <c r="AI662" i="2" s="1"/>
  <c r="AI668" i="2"/>
  <c r="AJ668" i="2" s="1"/>
  <c r="AI669" i="2"/>
  <c r="AI677" i="2"/>
  <c r="AI678" i="2" s="1"/>
  <c r="AI679" i="2" s="1"/>
  <c r="AJ679" i="2" s="1"/>
  <c r="AI680" i="2"/>
  <c r="AI681" i="2" s="1"/>
  <c r="AJ681" i="2" s="1"/>
  <c r="AI682" i="2"/>
  <c r="AI686" i="2"/>
  <c r="AJ686" i="2" s="1"/>
  <c r="AI695" i="2"/>
  <c r="AJ695" i="2" s="1"/>
  <c r="AI696" i="2"/>
  <c r="AI704" i="2"/>
  <c r="AI705" i="2" s="1"/>
  <c r="AI713" i="2"/>
  <c r="AJ713" i="2" s="1"/>
  <c r="AI722" i="2"/>
  <c r="AI723" i="2"/>
  <c r="AI731" i="2"/>
  <c r="AI740" i="2"/>
  <c r="AJ740" i="2" s="1"/>
  <c r="AI741" i="2"/>
  <c r="AI749" i="2"/>
  <c r="AI750" i="2" s="1"/>
  <c r="AI751" i="2" s="1"/>
  <c r="AI752" i="2" s="1"/>
  <c r="AI753" i="2" s="1"/>
  <c r="AI758" i="2"/>
  <c r="AI759" i="2" s="1"/>
  <c r="AI760" i="2" s="1"/>
  <c r="AI761" i="2" s="1"/>
  <c r="AI762" i="2" s="1"/>
  <c r="AI763" i="2" s="1"/>
  <c r="AI764" i="2" s="1"/>
  <c r="AI765" i="2" s="1"/>
  <c r="AI767" i="2"/>
  <c r="AJ767" i="2" s="1"/>
  <c r="AI768" i="2"/>
  <c r="AI769" i="2" s="1"/>
  <c r="AI770" i="2" s="1"/>
  <c r="AI771" i="2" s="1"/>
  <c r="AI772" i="2" s="1"/>
  <c r="AI773" i="2" s="1"/>
  <c r="AI774" i="2" s="1"/>
  <c r="AI775" i="2" s="1"/>
  <c r="AJ775" i="2" s="1"/>
  <c r="AI776" i="2"/>
  <c r="AI785" i="2"/>
  <c r="AI794" i="2"/>
  <c r="AI803" i="2"/>
  <c r="AJ803" i="2" s="1"/>
  <c r="AI812" i="2"/>
  <c r="AI813" i="2"/>
  <c r="AJ813" i="2" s="1"/>
  <c r="AI821" i="2"/>
  <c r="AI822" i="2" s="1"/>
  <c r="AI823" i="2" s="1"/>
  <c r="AI824" i="2" s="1"/>
  <c r="AI825" i="2" s="1"/>
  <c r="AI830" i="2"/>
  <c r="AI831" i="2" s="1"/>
  <c r="AI832" i="2" s="1"/>
  <c r="AI839" i="2"/>
  <c r="AI840" i="2" s="1"/>
  <c r="AI841" i="2" s="1"/>
  <c r="AI842" i="2" s="1"/>
  <c r="AI843" i="2" s="1"/>
  <c r="AI844" i="2" s="1"/>
  <c r="AI845" i="2" s="1"/>
  <c r="AI848" i="2"/>
  <c r="AI857" i="2"/>
  <c r="AI866" i="2"/>
  <c r="AI875" i="2"/>
  <c r="AI884" i="2"/>
  <c r="AJ884" i="2" s="1"/>
  <c r="AI885" i="2"/>
  <c r="AI893" i="2"/>
  <c r="AI894" i="2"/>
  <c r="AI895" i="2" s="1"/>
  <c r="AI896" i="2" s="1"/>
  <c r="AI897" i="2" s="1"/>
  <c r="AI902" i="2"/>
  <c r="AJ902" i="2" s="1"/>
  <c r="AI903" i="2"/>
  <c r="AJ903" i="2" s="1"/>
  <c r="AI904" i="2"/>
  <c r="AI911" i="2"/>
  <c r="AJ911" i="2" s="1"/>
  <c r="AI912" i="2"/>
  <c r="AI913" i="2" s="1"/>
  <c r="AI914" i="2" s="1"/>
  <c r="AI915" i="2" s="1"/>
  <c r="AI920" i="2"/>
  <c r="AI929" i="2"/>
  <c r="AI938" i="2"/>
  <c r="AI939" i="2" s="1"/>
  <c r="AI940" i="2" s="1"/>
  <c r="AI947" i="2"/>
  <c r="AI948" i="2"/>
  <c r="AI949" i="2" s="1"/>
  <c r="AI956" i="2"/>
  <c r="AI957" i="2"/>
  <c r="AI965" i="2"/>
  <c r="AI966" i="2" s="1"/>
  <c r="AI967" i="2" s="1"/>
  <c r="AI968" i="2" s="1"/>
  <c r="AI969" i="2" s="1"/>
  <c r="AI974" i="2"/>
  <c r="AI983" i="2"/>
  <c r="AI984" i="2" s="1"/>
  <c r="AI985" i="2" s="1"/>
  <c r="AI986" i="2" s="1"/>
  <c r="AI992" i="2"/>
  <c r="AJ992" i="2" s="1"/>
  <c r="AI993" i="2"/>
  <c r="AI1001" i="2"/>
  <c r="AI1010" i="2"/>
  <c r="AI1011" i="2" s="1"/>
  <c r="AI1012" i="2" s="1"/>
  <c r="AI1013" i="2" s="1"/>
  <c r="AI1014" i="2" s="1"/>
  <c r="AI1019" i="2"/>
  <c r="AI1020" i="2"/>
  <c r="AI1021" i="2" s="1"/>
  <c r="AI1022" i="2" s="1"/>
  <c r="AI1023" i="2" s="1"/>
  <c r="AI1024" i="2" s="1"/>
  <c r="AI1025" i="2" s="1"/>
  <c r="AI1026" i="2" s="1"/>
  <c r="AI1028" i="2"/>
  <c r="AJ1028" i="2" s="1"/>
  <c r="AI1029" i="2"/>
  <c r="AJ1029" i="2" s="1"/>
  <c r="AI1030" i="2"/>
  <c r="AI1037" i="2"/>
  <c r="AI1038" i="2" s="1"/>
  <c r="AI1046" i="2"/>
  <c r="AI1047" i="2" s="1"/>
  <c r="AI1048" i="2" s="1"/>
  <c r="AI1049" i="2" s="1"/>
  <c r="AI1050" i="2" s="1"/>
  <c r="AI1055" i="2"/>
  <c r="AI1064" i="2"/>
  <c r="AI1065" i="2"/>
  <c r="AI1066" i="2" s="1"/>
  <c r="AI1073" i="2"/>
  <c r="AI1074" i="2" s="1"/>
  <c r="AI1082" i="2"/>
  <c r="AI1083" i="2" s="1"/>
  <c r="AI1084" i="2" s="1"/>
  <c r="AI1085" i="2" s="1"/>
  <c r="AI1086" i="2" s="1"/>
  <c r="AI1091" i="2"/>
  <c r="AI1092" i="2" s="1"/>
  <c r="AI1093" i="2" s="1"/>
  <c r="AI1094" i="2" s="1"/>
  <c r="AI1095" i="2" s="1"/>
  <c r="AI1096" i="2" s="1"/>
  <c r="AI1097" i="2" s="1"/>
  <c r="AI1098" i="2" s="1"/>
  <c r="AI1100" i="2"/>
  <c r="AI1101" i="2" s="1"/>
  <c r="AI1102" i="2" s="1"/>
  <c r="AI1103" i="2"/>
  <c r="AI1104" i="2" s="1"/>
  <c r="AI1105" i="2" s="1"/>
  <c r="AI1106" i="2" s="1"/>
  <c r="AI1107" i="2" s="1"/>
  <c r="AI1108" i="2" s="1"/>
  <c r="AJ1108" i="2" s="1"/>
  <c r="AI1109" i="2"/>
  <c r="AI1118" i="2"/>
  <c r="AI1127" i="2"/>
  <c r="AI1128" i="2" s="1"/>
  <c r="AI1129" i="2" s="1"/>
  <c r="AI1130" i="2" s="1"/>
  <c r="AI1131" i="2" s="1"/>
  <c r="AI1136" i="2"/>
  <c r="AI1145" i="2"/>
  <c r="AI1154" i="2"/>
  <c r="AI1155" i="2" s="1"/>
  <c r="AI1156" i="2" s="1"/>
  <c r="AI1163" i="2"/>
  <c r="AI1164" i="2" s="1"/>
  <c r="AI1165" i="2" s="1"/>
  <c r="AI1166" i="2" s="1"/>
  <c r="AI1167" i="2" s="1"/>
  <c r="AI1168" i="2" s="1"/>
  <c r="AI1169" i="2" s="1"/>
  <c r="AI1170" i="2" s="1"/>
  <c r="AI1171" i="2" s="1"/>
  <c r="AI1172" i="2"/>
  <c r="AI1173" i="2" s="1"/>
  <c r="AI1174" i="2" s="1"/>
  <c r="AI1175" i="2" s="1"/>
  <c r="AI1176" i="2" s="1"/>
  <c r="AI1177" i="2" s="1"/>
  <c r="AI1178" i="2" s="1"/>
  <c r="AI1181" i="2"/>
  <c r="AJ1181" i="2" s="1"/>
  <c r="AI1182" i="2"/>
  <c r="AJ1182" i="2" s="1"/>
  <c r="AI1183" i="2"/>
  <c r="AI1184" i="2" s="1"/>
  <c r="AI1185" i="2" s="1"/>
  <c r="AI1186" i="2" s="1"/>
  <c r="AI1187" i="2" s="1"/>
  <c r="AI1188" i="2" s="1"/>
  <c r="AI1189" i="2" s="1"/>
  <c r="AI1190" i="2"/>
  <c r="AI1191" i="2" s="1"/>
  <c r="AI1199" i="2"/>
  <c r="AI1200" i="2" s="1"/>
  <c r="AI1201" i="2" s="1"/>
  <c r="AI1202" i="2" s="1"/>
  <c r="AI1203" i="2" s="1"/>
  <c r="AI1204" i="2" s="1"/>
  <c r="AI1208" i="2"/>
  <c r="AJ1208" i="2" s="1"/>
  <c r="AI1209" i="2"/>
  <c r="AI1217" i="2"/>
  <c r="AI1226" i="2"/>
  <c r="AI1227" i="2" s="1"/>
  <c r="AI1228" i="2" s="1"/>
  <c r="AI1229" i="2" s="1"/>
  <c r="AI1230" i="2" s="1"/>
  <c r="AI1231" i="2" s="1"/>
  <c r="AI1232" i="2" s="1"/>
  <c r="AI1233" i="2" s="1"/>
  <c r="AI1234" i="2" s="1"/>
  <c r="AI1235" i="2"/>
  <c r="AI1236" i="2" s="1"/>
  <c r="AI1237" i="2" s="1"/>
  <c r="AI1238" i="2" s="1"/>
  <c r="AI1239" i="2" s="1"/>
  <c r="AI1240" i="2" s="1"/>
  <c r="AI1244" i="2"/>
  <c r="AI1245" i="2" s="1"/>
  <c r="AI1246" i="2" s="1"/>
  <c r="AI1247" i="2" s="1"/>
  <c r="AI1248" i="2" s="1"/>
  <c r="AI1249" i="2" s="1"/>
  <c r="AI1250" i="2" s="1"/>
  <c r="AI1251" i="2" s="1"/>
  <c r="AI1252" i="2" s="1"/>
  <c r="AJ1252" i="2" s="1"/>
  <c r="AI3" i="2"/>
  <c r="AI4" i="2" s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AI941" i="2" l="1"/>
  <c r="AJ940" i="2"/>
  <c r="AI777" i="2"/>
  <c r="AJ776" i="2"/>
  <c r="AI372" i="2"/>
  <c r="AJ371" i="2"/>
  <c r="AI1002" i="2"/>
  <c r="AJ1001" i="2"/>
  <c r="AI858" i="2"/>
  <c r="AJ857" i="2"/>
  <c r="AJ939" i="2"/>
  <c r="AJ938" i="2"/>
  <c r="AI84" i="2"/>
  <c r="AJ83" i="2"/>
  <c r="AI930" i="2"/>
  <c r="AJ929" i="2"/>
  <c r="AI867" i="2"/>
  <c r="AJ866" i="2"/>
  <c r="AI428" i="2"/>
  <c r="AJ427" i="2"/>
  <c r="AI40" i="2"/>
  <c r="AJ39" i="2"/>
  <c r="AJ1177" i="2"/>
  <c r="AJ1176" i="2"/>
  <c r="AI732" i="2"/>
  <c r="AJ731" i="2"/>
  <c r="AI78" i="2"/>
  <c r="AJ77" i="2"/>
  <c r="AI156" i="2"/>
  <c r="AJ155" i="2"/>
  <c r="AI724" i="2"/>
  <c r="AJ723" i="2"/>
  <c r="AI219" i="2"/>
  <c r="AI147" i="2"/>
  <c r="AJ146" i="2"/>
  <c r="AI786" i="2"/>
  <c r="AJ785" i="2"/>
  <c r="AJ434" i="2"/>
  <c r="AI435" i="2"/>
  <c r="AI876" i="2"/>
  <c r="AJ875" i="2"/>
  <c r="AI1179" i="2"/>
  <c r="AJ1178" i="2"/>
  <c r="AI921" i="2"/>
  <c r="AJ920" i="2"/>
  <c r="AJ506" i="2"/>
  <c r="AI507" i="2"/>
  <c r="AJ1175" i="2"/>
  <c r="AI284" i="2"/>
  <c r="AJ283" i="2"/>
  <c r="AI165" i="2"/>
  <c r="AJ164" i="2"/>
  <c r="AI1192" i="2"/>
  <c r="AJ1191" i="2"/>
  <c r="AJ794" i="2"/>
  <c r="AI795" i="2"/>
  <c r="AJ380" i="2"/>
  <c r="AI381" i="2"/>
  <c r="AI328" i="2"/>
  <c r="AJ1048" i="2"/>
  <c r="AJ968" i="2"/>
  <c r="AJ914" i="2"/>
  <c r="AJ659" i="2"/>
  <c r="AJ58" i="2"/>
  <c r="AI1157" i="2"/>
  <c r="AJ1156" i="2"/>
  <c r="AI663" i="2"/>
  <c r="AJ662" i="2"/>
  <c r="AI489" i="2"/>
  <c r="AJ488" i="2"/>
  <c r="AI212" i="2"/>
  <c r="AJ211" i="2"/>
  <c r="AI987" i="2"/>
  <c r="AJ986" i="2"/>
  <c r="AI480" i="2"/>
  <c r="AJ479" i="2"/>
  <c r="AI310" i="2"/>
  <c r="AJ309" i="2"/>
  <c r="AI256" i="2"/>
  <c r="AJ255" i="2"/>
  <c r="AI1210" i="2"/>
  <c r="AJ1209" i="2"/>
  <c r="AI473" i="2"/>
  <c r="AJ472" i="2"/>
  <c r="AI114" i="2"/>
  <c r="AJ113" i="2"/>
  <c r="AI1132" i="2"/>
  <c r="AJ1131" i="2"/>
  <c r="AJ949" i="2"/>
  <c r="AI950" i="2"/>
  <c r="AI886" i="2"/>
  <c r="AJ885" i="2"/>
  <c r="AI446" i="2"/>
  <c r="AJ445" i="2"/>
  <c r="AI390" i="2"/>
  <c r="AJ389" i="2"/>
  <c r="AI337" i="2"/>
  <c r="AJ336" i="2"/>
  <c r="AI177" i="2"/>
  <c r="AJ176" i="2"/>
  <c r="AI94" i="2"/>
  <c r="AJ93" i="2"/>
  <c r="AI683" i="2"/>
  <c r="AJ682" i="2"/>
  <c r="AI230" i="2"/>
  <c r="AJ229" i="2"/>
  <c r="AI30" i="2"/>
  <c r="AJ29" i="2"/>
  <c r="AJ1047" i="2"/>
  <c r="AJ967" i="2"/>
  <c r="AJ913" i="2"/>
  <c r="AJ363" i="2"/>
  <c r="AJ299" i="2"/>
  <c r="AJ228" i="2"/>
  <c r="AJ1046" i="2"/>
  <c r="AJ966" i="2"/>
  <c r="AJ912" i="2"/>
  <c r="AJ400" i="2"/>
  <c r="AJ362" i="2"/>
  <c r="AJ264" i="2"/>
  <c r="AJ227" i="2"/>
  <c r="AI1241" i="2"/>
  <c r="AJ1240" i="2"/>
  <c r="AI1067" i="2"/>
  <c r="AJ1066" i="2"/>
  <c r="AI994" i="2"/>
  <c r="AJ993" i="2"/>
  <c r="AI916" i="2"/>
  <c r="AJ915" i="2"/>
  <c r="AI849" i="2"/>
  <c r="AJ848" i="2"/>
  <c r="AJ265" i="2"/>
  <c r="AI266" i="2"/>
  <c r="AI140" i="2"/>
  <c r="AJ139" i="2"/>
  <c r="AJ1236" i="2"/>
  <c r="AI1218" i="2"/>
  <c r="AJ1217" i="2"/>
  <c r="AI1146" i="2"/>
  <c r="AJ1145" i="2"/>
  <c r="AI905" i="2"/>
  <c r="AJ904" i="2"/>
  <c r="AI617" i="2"/>
  <c r="AJ616" i="2"/>
  <c r="AI62" i="2"/>
  <c r="AJ61" i="2"/>
  <c r="AI1137" i="2"/>
  <c r="AJ1136" i="2"/>
  <c r="AI975" i="2"/>
  <c r="AJ974" i="2"/>
  <c r="AI561" i="2"/>
  <c r="AJ560" i="2"/>
  <c r="AI48" i="2"/>
  <c r="AJ47" i="2"/>
  <c r="AJ138" i="2"/>
  <c r="AI1039" i="2"/>
  <c r="AJ1038" i="2"/>
  <c r="AI970" i="2"/>
  <c r="AJ969" i="2"/>
  <c r="AI652" i="2"/>
  <c r="AJ651" i="2"/>
  <c r="AI555" i="2"/>
  <c r="AJ554" i="2"/>
  <c r="AI462" i="2"/>
  <c r="AJ461" i="2"/>
  <c r="AI301" i="2"/>
  <c r="AJ300" i="2"/>
  <c r="AI1205" i="2"/>
  <c r="AJ1204" i="2"/>
  <c r="AI1119" i="2"/>
  <c r="AJ1118" i="2"/>
  <c r="AI1031" i="2"/>
  <c r="AJ1030" i="2"/>
  <c r="AI609" i="2"/>
  <c r="AJ608" i="2"/>
  <c r="AI403" i="2"/>
  <c r="AJ402" i="2"/>
  <c r="AI498" i="2"/>
  <c r="AJ497" i="2"/>
  <c r="AI365" i="2"/>
  <c r="AJ364" i="2"/>
  <c r="AI1056" i="2"/>
  <c r="AJ1055" i="2"/>
  <c r="AI1051" i="2"/>
  <c r="AJ1050" i="2"/>
  <c r="AI697" i="2"/>
  <c r="AJ696" i="2"/>
  <c r="AI250" i="2"/>
  <c r="AJ249" i="2"/>
  <c r="AJ137" i="2"/>
  <c r="AI898" i="2"/>
  <c r="AJ897" i="2"/>
  <c r="AI545" i="2"/>
  <c r="AJ544" i="2"/>
  <c r="AI291" i="2"/>
  <c r="AJ290" i="2"/>
  <c r="AI103" i="2"/>
  <c r="AJ102" i="2"/>
  <c r="AJ661" i="2"/>
  <c r="AJ471" i="2"/>
  <c r="AJ173" i="2"/>
  <c r="AJ60" i="2"/>
  <c r="AI1110" i="2"/>
  <c r="AJ1109" i="2"/>
  <c r="AI804" i="2"/>
  <c r="AI687" i="2"/>
  <c r="AI645" i="2"/>
  <c r="AJ644" i="2"/>
  <c r="AI597" i="2"/>
  <c r="AJ596" i="2"/>
  <c r="AJ1049" i="2"/>
  <c r="AJ660" i="2"/>
  <c r="AJ470" i="2"/>
  <c r="AJ59" i="2"/>
  <c r="AI5" i="2"/>
  <c r="AK3" i="2"/>
  <c r="AL3" i="2" s="1"/>
  <c r="AJ4" i="2"/>
  <c r="AI958" i="2"/>
  <c r="AJ957" i="2"/>
  <c r="AI846" i="2"/>
  <c r="AJ845" i="2"/>
  <c r="AJ408" i="2"/>
  <c r="AI1099" i="2"/>
  <c r="AJ1099" i="2" s="1"/>
  <c r="AJ1098" i="2"/>
  <c r="AI766" i="2"/>
  <c r="AJ766" i="2" s="1"/>
  <c r="AJ765" i="2"/>
  <c r="AI206" i="2"/>
  <c r="AJ205" i="2"/>
  <c r="AI66" i="2"/>
  <c r="AJ65" i="2"/>
  <c r="AJ1095" i="2"/>
  <c r="AJ201" i="2"/>
  <c r="AI1087" i="2"/>
  <c r="AJ1086" i="2"/>
  <c r="AI814" i="2"/>
  <c r="AI754" i="2"/>
  <c r="AJ753" i="2"/>
  <c r="AI714" i="2"/>
  <c r="AI319" i="2"/>
  <c r="AJ318" i="2"/>
  <c r="AI192" i="2"/>
  <c r="AJ1230" i="2"/>
  <c r="AJ1170" i="2"/>
  <c r="AJ1107" i="2"/>
  <c r="AJ1094" i="2"/>
  <c r="AJ831" i="2"/>
  <c r="AJ774" i="2"/>
  <c r="AJ760" i="2"/>
  <c r="AJ680" i="2"/>
  <c r="AJ594" i="2"/>
  <c r="AJ200" i="2"/>
  <c r="AI538" i="2"/>
  <c r="AJ537" i="2"/>
  <c r="AI411" i="2"/>
  <c r="AJ410" i="2"/>
  <c r="AI276" i="2"/>
  <c r="AJ275" i="2"/>
  <c r="AI129" i="2"/>
  <c r="AJ128" i="2"/>
  <c r="AJ1184" i="2"/>
  <c r="AI1027" i="2"/>
  <c r="AJ1027" i="2" s="1"/>
  <c r="AJ1026" i="2"/>
  <c r="AI826" i="2"/>
  <c r="AJ825" i="2"/>
  <c r="AI670" i="2"/>
  <c r="AJ669" i="2"/>
  <c r="AI525" i="2"/>
  <c r="AJ524" i="2"/>
  <c r="AI120" i="2"/>
  <c r="AJ119" i="2"/>
  <c r="AI14" i="2"/>
  <c r="AJ13" i="2"/>
  <c r="AJ761" i="2"/>
  <c r="AI742" i="2"/>
  <c r="AJ741" i="2"/>
  <c r="AI627" i="2"/>
  <c r="AJ626" i="2"/>
  <c r="AI574" i="2"/>
  <c r="AJ573" i="2"/>
  <c r="AI349" i="2"/>
  <c r="AJ348" i="2"/>
  <c r="AJ1106" i="2"/>
  <c r="AJ1093" i="2"/>
  <c r="AJ844" i="2"/>
  <c r="AJ830" i="2"/>
  <c r="AJ773" i="2"/>
  <c r="AJ759" i="2"/>
  <c r="AJ593" i="2"/>
  <c r="AJ347" i="2"/>
  <c r="AI418" i="2"/>
  <c r="AJ417" i="2"/>
  <c r="AI26" i="2"/>
  <c r="AJ25" i="2"/>
  <c r="AJ1185" i="2"/>
  <c r="AI833" i="2"/>
  <c r="AJ832" i="2"/>
  <c r="AI583" i="2"/>
  <c r="AJ582" i="2"/>
  <c r="AI454" i="2"/>
  <c r="AJ453" i="2"/>
  <c r="AI356" i="2"/>
  <c r="AJ355" i="2"/>
  <c r="AI238" i="2"/>
  <c r="AJ237" i="2"/>
  <c r="AJ1244" i="2"/>
  <c r="AJ1183" i="2"/>
  <c r="AJ579" i="2"/>
  <c r="AI1075" i="2"/>
  <c r="AJ1074" i="2"/>
  <c r="AI1015" i="2"/>
  <c r="AJ1014" i="2"/>
  <c r="AI706" i="2"/>
  <c r="AJ705" i="2"/>
  <c r="AI185" i="2"/>
  <c r="AJ184" i="2"/>
  <c r="AJ1228" i="2"/>
  <c r="AJ1168" i="2"/>
  <c r="AJ1105" i="2"/>
  <c r="AJ1092" i="2"/>
  <c r="AJ1013" i="2"/>
  <c r="AJ843" i="2"/>
  <c r="AJ772" i="2"/>
  <c r="AJ758" i="2"/>
  <c r="AJ678" i="2"/>
  <c r="AJ592" i="2"/>
  <c r="AJ522" i="2"/>
  <c r="AJ346" i="2"/>
  <c r="AJ272" i="2"/>
  <c r="U9" i="15"/>
  <c r="V9" i="15" s="1"/>
  <c r="W5" i="15"/>
  <c r="X5" i="15" s="1"/>
  <c r="V10" i="15"/>
  <c r="W3" i="15"/>
  <c r="X3" i="15" s="1"/>
  <c r="U6" i="15"/>
  <c r="V6" i="15" s="1"/>
  <c r="U7" i="15"/>
  <c r="V7" i="15" s="1"/>
  <c r="V8" i="15"/>
  <c r="U4" i="15"/>
  <c r="V4" i="15" s="1"/>
  <c r="W10" i="15"/>
  <c r="X10" i="15" s="1"/>
  <c r="W8" i="15"/>
  <c r="X8" i="15" s="1"/>
  <c r="W2" i="15"/>
  <c r="X2" i="15" s="1"/>
  <c r="W6" i="15"/>
  <c r="X6" i="15" s="1"/>
  <c r="V3" i="15"/>
  <c r="V5" i="15"/>
  <c r="K2" i="15"/>
  <c r="K1245" i="15"/>
  <c r="K1237" i="15"/>
  <c r="K1229" i="15"/>
  <c r="K1221" i="15"/>
  <c r="K1213" i="15"/>
  <c r="K1205" i="15"/>
  <c r="K1197" i="15"/>
  <c r="K1189" i="15"/>
  <c r="K1181" i="15"/>
  <c r="K1173" i="15"/>
  <c r="K1165" i="15"/>
  <c r="K1157" i="15"/>
  <c r="K1149" i="15"/>
  <c r="K1141" i="15"/>
  <c r="K1133" i="15"/>
  <c r="K1125" i="15"/>
  <c r="K1117" i="15"/>
  <c r="K1109" i="15"/>
  <c r="K1101" i="15"/>
  <c r="K1093" i="15"/>
  <c r="K1085" i="15"/>
  <c r="K1077" i="15"/>
  <c r="K1069" i="15"/>
  <c r="K1061" i="15"/>
  <c r="K1053" i="15"/>
  <c r="K1045" i="15"/>
  <c r="K1037" i="15"/>
  <c r="K1029" i="15"/>
  <c r="K1021" i="15"/>
  <c r="K1013" i="15"/>
  <c r="K1005" i="15"/>
  <c r="K997" i="15"/>
  <c r="K989" i="15"/>
  <c r="K981" i="15"/>
  <c r="K973" i="15"/>
  <c r="K965" i="15"/>
  <c r="K957" i="15"/>
  <c r="K949" i="15"/>
  <c r="K941" i="15"/>
  <c r="K933" i="15"/>
  <c r="K925" i="15"/>
  <c r="K917" i="15"/>
  <c r="K909" i="15"/>
  <c r="K901" i="15"/>
  <c r="K893" i="15"/>
  <c r="K885" i="15"/>
  <c r="K877" i="15"/>
  <c r="K869" i="15"/>
  <c r="K861" i="15"/>
  <c r="K853" i="15"/>
  <c r="K845" i="15"/>
  <c r="K837" i="15"/>
  <c r="K829" i="15"/>
  <c r="K1243" i="15"/>
  <c r="K1219" i="15"/>
  <c r="K1195" i="15"/>
  <c r="K1177" i="15"/>
  <c r="K1248" i="15"/>
  <c r="K1240" i="15"/>
  <c r="K1232" i="15"/>
  <c r="K1224" i="15"/>
  <c r="K1216" i="15"/>
  <c r="K1208" i="15"/>
  <c r="K1200" i="15"/>
  <c r="K1192" i="15"/>
  <c r="K1184" i="15"/>
  <c r="K1176" i="15"/>
  <c r="K1168" i="15"/>
  <c r="K1160" i="15"/>
  <c r="K1152" i="15"/>
  <c r="K1144" i="15"/>
  <c r="K1136" i="15"/>
  <c r="K1128" i="15"/>
  <c r="K1120" i="15"/>
  <c r="K1112" i="15"/>
  <c r="K1104" i="15"/>
  <c r="K1096" i="15"/>
  <c r="K1088" i="15"/>
  <c r="K1080" i="15"/>
  <c r="K1072" i="15"/>
  <c r="K1064" i="15"/>
  <c r="K1056" i="15"/>
  <c r="K1048" i="15"/>
  <c r="K1040" i="15"/>
  <c r="K1032" i="15"/>
  <c r="K1024" i="15"/>
  <c r="K1016" i="15"/>
  <c r="K1008" i="15"/>
  <c r="K1000" i="15"/>
  <c r="K992" i="15"/>
  <c r="K984" i="15"/>
  <c r="K976" i="15"/>
  <c r="K968" i="15"/>
  <c r="K960" i="15"/>
  <c r="K952" i="15"/>
  <c r="K944" i="15"/>
  <c r="K936" i="15"/>
  <c r="K928" i="15"/>
  <c r="K920" i="15"/>
  <c r="K912" i="15"/>
  <c r="K904" i="15"/>
  <c r="K1039" i="15"/>
  <c r="K1246" i="15"/>
  <c r="K1238" i="15"/>
  <c r="K1230" i="15"/>
  <c r="K1222" i="15"/>
  <c r="K1214" i="15"/>
  <c r="K1206" i="15"/>
  <c r="K1198" i="15"/>
  <c r="K1190" i="15"/>
  <c r="K1182" i="15"/>
  <c r="K1174" i="15"/>
  <c r="K1166" i="15"/>
  <c r="K1158" i="15"/>
  <c r="K1150" i="15"/>
  <c r="K1142" i="15"/>
  <c r="K1134" i="15"/>
  <c r="K1126" i="15"/>
  <c r="K1118" i="15"/>
  <c r="K1110" i="15"/>
  <c r="K1102" i="15"/>
  <c r="K1094" i="15"/>
  <c r="K1086" i="15"/>
  <c r="K1078" i="15"/>
  <c r="K1070" i="15"/>
  <c r="K1062" i="15"/>
  <c r="K1054" i="15"/>
  <c r="K1046" i="15"/>
  <c r="K1038" i="15"/>
  <c r="K1030" i="15"/>
  <c r="K1022" i="15"/>
  <c r="K1014" i="15"/>
  <c r="K1006" i="15"/>
  <c r="K998" i="15"/>
  <c r="K990" i="15"/>
  <c r="K982" i="15"/>
  <c r="K974" i="15"/>
  <c r="K966" i="15"/>
  <c r="K958" i="15"/>
  <c r="K950" i="15"/>
  <c r="K942" i="15"/>
  <c r="K934" i="15"/>
  <c r="K926" i="15"/>
  <c r="K918" i="15"/>
  <c r="K910" i="15"/>
  <c r="K902" i="15"/>
  <c r="K894" i="15"/>
  <c r="K886" i="15"/>
  <c r="K878" i="15"/>
  <c r="K870" i="15"/>
  <c r="K862" i="15"/>
  <c r="K854" i="15"/>
  <c r="K846" i="15"/>
  <c r="K838" i="15"/>
  <c r="K830" i="15"/>
  <c r="K822" i="15"/>
  <c r="K814" i="15"/>
  <c r="K806" i="15"/>
  <c r="K798" i="15"/>
  <c r="K790" i="15"/>
  <c r="K782" i="15"/>
  <c r="K774" i="15"/>
  <c r="K766" i="15"/>
  <c r="K758" i="15"/>
  <c r="K750" i="15"/>
  <c r="K742" i="15"/>
  <c r="K734" i="15"/>
  <c r="K726" i="15"/>
  <c r="K718" i="15"/>
  <c r="K710" i="15"/>
  <c r="K702" i="15"/>
  <c r="K694" i="15"/>
  <c r="K686" i="15"/>
  <c r="K678" i="15"/>
  <c r="K670" i="15"/>
  <c r="K662" i="15"/>
  <c r="K654" i="15"/>
  <c r="K646" i="15"/>
  <c r="K638" i="15"/>
  <c r="K630" i="15"/>
  <c r="K622" i="15"/>
  <c r="K614" i="15"/>
  <c r="K606" i="15"/>
  <c r="K598" i="15"/>
  <c r="K590" i="15"/>
  <c r="K582" i="15"/>
  <c r="K574" i="15"/>
  <c r="K566" i="15"/>
  <c r="K558" i="15"/>
  <c r="K550" i="15"/>
  <c r="K542" i="15"/>
  <c r="K534" i="15"/>
  <c r="K821" i="15"/>
  <c r="K813" i="15"/>
  <c r="K805" i="15"/>
  <c r="K797" i="15"/>
  <c r="K789" i="15"/>
  <c r="K781" i="15"/>
  <c r="K773" i="15"/>
  <c r="K765" i="15"/>
  <c r="K757" i="15"/>
  <c r="K749" i="15"/>
  <c r="K741" i="15"/>
  <c r="K733" i="15"/>
  <c r="K725" i="15"/>
  <c r="K717" i="15"/>
  <c r="K709" i="15"/>
  <c r="K701" i="15"/>
  <c r="K693" i="15"/>
  <c r="K685" i="15"/>
  <c r="K677" i="15"/>
  <c r="K669" i="15"/>
  <c r="K661" i="15"/>
  <c r="K1115" i="15"/>
  <c r="K1250" i="15"/>
  <c r="K1242" i="15"/>
  <c r="K1234" i="15"/>
  <c r="K1226" i="15"/>
  <c r="K1218" i="15"/>
  <c r="K1210" i="15"/>
  <c r="K1202" i="15"/>
  <c r="K1194" i="15"/>
  <c r="K1186" i="15"/>
  <c r="K1178" i="15"/>
  <c r="K1170" i="15"/>
  <c r="K1162" i="15"/>
  <c r="K1154" i="15"/>
  <c r="K1146" i="15"/>
  <c r="K1138" i="15"/>
  <c r="K1130" i="15"/>
  <c r="K1122" i="15"/>
  <c r="K1114" i="15"/>
  <c r="K1106" i="15"/>
  <c r="K1098" i="15"/>
  <c r="K1090" i="15"/>
  <c r="K1082" i="15"/>
  <c r="K1074" i="15"/>
  <c r="K1066" i="15"/>
  <c r="K1058" i="15"/>
  <c r="K1050" i="15"/>
  <c r="K1042" i="15"/>
  <c r="K1034" i="15"/>
  <c r="K1026" i="15"/>
  <c r="K1018" i="15"/>
  <c r="K1010" i="15"/>
  <c r="K1002" i="15"/>
  <c r="K994" i="15"/>
  <c r="K986" i="15"/>
  <c r="K978" i="15"/>
  <c r="K970" i="15"/>
  <c r="K962" i="15"/>
  <c r="K954" i="15"/>
  <c r="K946" i="15"/>
  <c r="K938" i="15"/>
  <c r="K930" i="15"/>
  <c r="K922" i="15"/>
  <c r="K914" i="15"/>
  <c r="K906" i="15"/>
  <c r="K898" i="15"/>
  <c r="K890" i="15"/>
  <c r="K882" i="15"/>
  <c r="K874" i="15"/>
  <c r="K866" i="15"/>
  <c r="K858" i="15"/>
  <c r="K850" i="15"/>
  <c r="K842" i="15"/>
  <c r="K834" i="15"/>
  <c r="K826" i="15"/>
  <c r="K818" i="15"/>
  <c r="K810" i="15"/>
  <c r="K802" i="15"/>
  <c r="K794" i="15"/>
  <c r="K786" i="15"/>
  <c r="K778" i="15"/>
  <c r="K770" i="15"/>
  <c r="K762" i="15"/>
  <c r="K754" i="15"/>
  <c r="K746" i="15"/>
  <c r="K738" i="15"/>
  <c r="K730" i="15"/>
  <c r="K722" i="15"/>
  <c r="K714" i="15"/>
  <c r="K706" i="15"/>
  <c r="K698" i="15"/>
  <c r="K690" i="15"/>
  <c r="K682" i="15"/>
  <c r="K674" i="15"/>
  <c r="K666" i="15"/>
  <c r="K658" i="15"/>
  <c r="K650" i="15"/>
  <c r="K642" i="15"/>
  <c r="K634" i="15"/>
  <c r="K626" i="15"/>
  <c r="K618" i="15"/>
  <c r="K610" i="15"/>
  <c r="K602" i="15"/>
  <c r="K594" i="15"/>
  <c r="K586" i="15"/>
  <c r="K578" i="15"/>
  <c r="K570" i="15"/>
  <c r="K562" i="15"/>
  <c r="K554" i="15"/>
  <c r="K546" i="15"/>
  <c r="K538" i="15"/>
  <c r="K530" i="15"/>
  <c r="K522" i="15"/>
  <c r="K514" i="15"/>
  <c r="K506" i="15"/>
  <c r="K498" i="15"/>
  <c r="K490" i="15"/>
  <c r="K482" i="15"/>
  <c r="K474" i="15"/>
  <c r="K466" i="15"/>
  <c r="K458" i="15"/>
  <c r="K450" i="15"/>
  <c r="K442" i="15"/>
  <c r="K434" i="15"/>
  <c r="K426" i="15"/>
  <c r="K418" i="15"/>
  <c r="K410" i="15"/>
  <c r="K402" i="15"/>
  <c r="K394" i="15"/>
  <c r="K386" i="15"/>
  <c r="K378" i="15"/>
  <c r="K370" i="15"/>
  <c r="K362" i="15"/>
  <c r="K354" i="15"/>
  <c r="K346" i="15"/>
  <c r="K338" i="15"/>
  <c r="K330" i="15"/>
  <c r="K322" i="15"/>
  <c r="K314" i="15"/>
  <c r="K306" i="15"/>
  <c r="K298" i="15"/>
  <c r="K290" i="15"/>
  <c r="K282" i="15"/>
  <c r="K274" i="15"/>
  <c r="K266" i="15"/>
  <c r="K258" i="15"/>
  <c r="K250" i="15"/>
  <c r="K242" i="15"/>
  <c r="K234" i="15"/>
  <c r="K226" i="15"/>
  <c r="K218" i="15"/>
  <c r="K210" i="15"/>
  <c r="K202" i="15"/>
  <c r="K194" i="15"/>
  <c r="K186" i="15"/>
  <c r="K178" i="15"/>
  <c r="K170" i="15"/>
  <c r="K162" i="15"/>
  <c r="K154" i="15"/>
  <c r="K146" i="15"/>
  <c r="K138" i="15"/>
  <c r="K130" i="15"/>
  <c r="K122" i="15"/>
  <c r="K114" i="15"/>
  <c r="K106" i="15"/>
  <c r="K98" i="15"/>
  <c r="K90" i="15"/>
  <c r="K82" i="15"/>
  <c r="K74" i="15"/>
  <c r="K66" i="15"/>
  <c r="K58" i="15"/>
  <c r="K50" i="15"/>
  <c r="K42" i="15"/>
  <c r="K34" i="15"/>
  <c r="K26" i="15"/>
  <c r="K18" i="15"/>
  <c r="K10" i="15"/>
  <c r="K1249" i="15"/>
  <c r="K1241" i="15"/>
  <c r="K1233" i="15"/>
  <c r="K1225" i="15"/>
  <c r="K1217" i="15"/>
  <c r="K1209" i="15"/>
  <c r="K1201" i="15"/>
  <c r="K1193" i="15"/>
  <c r="K1185" i="15"/>
  <c r="K1169" i="15"/>
  <c r="K1161" i="15"/>
  <c r="K1153" i="15"/>
  <c r="K1145" i="15"/>
  <c r="K1137" i="15"/>
  <c r="K1129" i="15"/>
  <c r="K1121" i="15"/>
  <c r="K1113" i="15"/>
  <c r="K1105" i="15"/>
  <c r="K1097" i="15"/>
  <c r="K1089" i="15"/>
  <c r="K1081" i="15"/>
  <c r="K1073" i="15"/>
  <c r="K1065" i="15"/>
  <c r="K1057" i="15"/>
  <c r="K1049" i="15"/>
  <c r="K1041" i="15"/>
  <c r="K1033" i="15"/>
  <c r="K633" i="15"/>
  <c r="K896" i="15"/>
  <c r="K888" i="15"/>
  <c r="K880" i="15"/>
  <c r="K872" i="15"/>
  <c r="K864" i="15"/>
  <c r="K856" i="15"/>
  <c r="K848" i="15"/>
  <c r="K840" i="15"/>
  <c r="K832" i="15"/>
  <c r="K824" i="15"/>
  <c r="K816" i="15"/>
  <c r="K808" i="15"/>
  <c r="K800" i="15"/>
  <c r="K792" i="15"/>
  <c r="K784" i="15"/>
  <c r="K776" i="15"/>
  <c r="K768" i="15"/>
  <c r="K760" i="15"/>
  <c r="K752" i="15"/>
  <c r="K744" i="15"/>
  <c r="K736" i="15"/>
  <c r="K728" i="15"/>
  <c r="K720" i="15"/>
  <c r="K712" i="15"/>
  <c r="K704" i="15"/>
  <c r="K696" i="15"/>
  <c r="K688" i="15"/>
  <c r="K680" i="15"/>
  <c r="K672" i="15"/>
  <c r="K664" i="15"/>
  <c r="K656" i="15"/>
  <c r="K648" i="15"/>
  <c r="K640" i="15"/>
  <c r="K632" i="15"/>
  <c r="K624" i="15"/>
  <c r="K616" i="15"/>
  <c r="K608" i="15"/>
  <c r="K600" i="15"/>
  <c r="K592" i="15"/>
  <c r="K584" i="15"/>
  <c r="K576" i="15"/>
  <c r="K568" i="15"/>
  <c r="K560" i="15"/>
  <c r="K552" i="15"/>
  <c r="K544" i="15"/>
  <c r="K536" i="15"/>
  <c r="K528" i="15"/>
  <c r="K520" i="15"/>
  <c r="K512" i="15"/>
  <c r="K504" i="15"/>
  <c r="K496" i="15"/>
  <c r="K488" i="15"/>
  <c r="K480" i="15"/>
  <c r="K472" i="15"/>
  <c r="K464" i="15"/>
  <c r="K456" i="15"/>
  <c r="K448" i="15"/>
  <c r="K440" i="15"/>
  <c r="K432" i="15"/>
  <c r="K424" i="15"/>
  <c r="K416" i="15"/>
  <c r="K408" i="15"/>
  <c r="K400" i="15"/>
  <c r="K392" i="15"/>
  <c r="K376" i="15"/>
  <c r="K368" i="15"/>
  <c r="K360" i="15"/>
  <c r="K352" i="15"/>
  <c r="K344" i="15"/>
  <c r="K336" i="15"/>
  <c r="K328" i="15"/>
  <c r="K320" i="15"/>
  <c r="K304" i="15"/>
  <c r="K120" i="15"/>
  <c r="K1247" i="15"/>
  <c r="K1239" i="15"/>
  <c r="K1231" i="15"/>
  <c r="K1223" i="15"/>
  <c r="K1215" i="15"/>
  <c r="K1207" i="15"/>
  <c r="K1199" i="15"/>
  <c r="K1191" i="15"/>
  <c r="K1183" i="15"/>
  <c r="K1175" i="15"/>
  <c r="K1167" i="15"/>
  <c r="K1159" i="15"/>
  <c r="K1151" i="15"/>
  <c r="K1143" i="15"/>
  <c r="K1135" i="15"/>
  <c r="K1127" i="15"/>
  <c r="K1119" i="15"/>
  <c r="K1111" i="15"/>
  <c r="K1103" i="15"/>
  <c r="K1095" i="15"/>
  <c r="K1087" i="15"/>
  <c r="K1079" i="15"/>
  <c r="K1071" i="15"/>
  <c r="K1063" i="15"/>
  <c r="K1055" i="15"/>
  <c r="K1047" i="15"/>
  <c r="K1031" i="15"/>
  <c r="K1023" i="15"/>
  <c r="K1015" i="15"/>
  <c r="K1007" i="15"/>
  <c r="K999" i="15"/>
  <c r="K991" i="15"/>
  <c r="K983" i="15"/>
  <c r="K975" i="15"/>
  <c r="K967" i="15"/>
  <c r="K959" i="15"/>
  <c r="K951" i="15"/>
  <c r="K943" i="15"/>
  <c r="K935" i="15"/>
  <c r="K927" i="15"/>
  <c r="K919" i="15"/>
  <c r="K911" i="15"/>
  <c r="K903" i="15"/>
  <c r="K895" i="15"/>
  <c r="K887" i="15"/>
  <c r="K879" i="15"/>
  <c r="K871" i="15"/>
  <c r="K863" i="15"/>
  <c r="K855" i="15"/>
  <c r="K847" i="15"/>
  <c r="K601" i="15"/>
  <c r="K577" i="15"/>
  <c r="K457" i="15"/>
  <c r="K377" i="15"/>
  <c r="K193" i="15"/>
  <c r="K137" i="15"/>
  <c r="K73" i="15"/>
  <c r="K65" i="15"/>
  <c r="K839" i="15"/>
  <c r="K831" i="15"/>
  <c r="K799" i="15"/>
  <c r="K791" i="15"/>
  <c r="K679" i="15"/>
  <c r="K526" i="15"/>
  <c r="K502" i="15"/>
  <c r="K430" i="15"/>
  <c r="K653" i="15"/>
  <c r="K645" i="15"/>
  <c r="K629" i="15"/>
  <c r="K621" i="15"/>
  <c r="K613" i="15"/>
  <c r="K605" i="15"/>
  <c r="K597" i="15"/>
  <c r="K589" i="15"/>
  <c r="K581" i="15"/>
  <c r="K573" i="15"/>
  <c r="K565" i="15"/>
  <c r="K557" i="15"/>
  <c r="K549" i="15"/>
  <c r="K541" i="15"/>
  <c r="K533" i="15"/>
  <c r="K525" i="15"/>
  <c r="K517" i="15"/>
  <c r="K509" i="15"/>
  <c r="K501" i="15"/>
  <c r="K493" i="15"/>
  <c r="K485" i="15"/>
  <c r="K477" i="15"/>
  <c r="K469" i="15"/>
  <c r="K461" i="15"/>
  <c r="K453" i="15"/>
  <c r="K445" i="15"/>
  <c r="K437" i="15"/>
  <c r="K429" i="15"/>
  <c r="K421" i="15"/>
  <c r="K413" i="15"/>
  <c r="K405" i="15"/>
  <c r="K397" i="15"/>
  <c r="K389" i="15"/>
  <c r="K381" i="15"/>
  <c r="K373" i="15"/>
  <c r="K365" i="15"/>
  <c r="K357" i="15"/>
  <c r="K349" i="15"/>
  <c r="K341" i="15"/>
  <c r="K333" i="15"/>
  <c r="K325" i="15"/>
  <c r="K317" i="15"/>
  <c r="K309" i="15"/>
  <c r="K301" i="15"/>
  <c r="K293" i="15"/>
  <c r="K285" i="15"/>
  <c r="K277" i="15"/>
  <c r="K269" i="15"/>
  <c r="K261" i="15"/>
  <c r="K253" i="15"/>
  <c r="K245" i="15"/>
  <c r="K229" i="15"/>
  <c r="K221" i="15"/>
  <c r="K213" i="15"/>
  <c r="K205" i="15"/>
  <c r="K197" i="15"/>
  <c r="K189" i="15"/>
  <c r="K181" i="15"/>
  <c r="K173" i="15"/>
  <c r="K165" i="15"/>
  <c r="K157" i="15"/>
  <c r="K149" i="15"/>
  <c r="K141" i="15"/>
  <c r="K133" i="15"/>
  <c r="K125" i="15"/>
  <c r="K117" i="15"/>
  <c r="K109" i="15"/>
  <c r="K101" i="15"/>
  <c r="K93" i="15"/>
  <c r="K85" i="15"/>
  <c r="K77" i="15"/>
  <c r="K69" i="15"/>
  <c r="K61" i="15"/>
  <c r="K53" i="15"/>
  <c r="K45" i="15"/>
  <c r="K37" i="15"/>
  <c r="K29" i="15"/>
  <c r="K21" i="15"/>
  <c r="K13" i="15"/>
  <c r="K5" i="15"/>
  <c r="K1244" i="15"/>
  <c r="K1236" i="15"/>
  <c r="K1220" i="15"/>
  <c r="K1212" i="15"/>
  <c r="K1196" i="15"/>
  <c r="K1188" i="15"/>
  <c r="K1180" i="15"/>
  <c r="K1172" i="15"/>
  <c r="K1156" i="15"/>
  <c r="K1148" i="15"/>
  <c r="K1132" i="15"/>
  <c r="K1116" i="15"/>
  <c r="K1108" i="15"/>
  <c r="K1084" i="15"/>
  <c r="K1076" i="15"/>
  <c r="K1068" i="15"/>
  <c r="K1060" i="15"/>
  <c r="K1052" i="15"/>
  <c r="K1020" i="15"/>
  <c r="K1012" i="15"/>
  <c r="K1004" i="15"/>
  <c r="K996" i="15"/>
  <c r="K988" i="15"/>
  <c r="K956" i="15"/>
  <c r="K948" i="15"/>
  <c r="K940" i="15"/>
  <c r="K932" i="15"/>
  <c r="K924" i="15"/>
  <c r="K892" i="15"/>
  <c r="K884" i="15"/>
  <c r="K876" i="15"/>
  <c r="K868" i="15"/>
  <c r="K860" i="15"/>
  <c r="K828" i="15"/>
  <c r="K820" i="15"/>
  <c r="K812" i="15"/>
  <c r="K804" i="15"/>
  <c r="K796" i="15"/>
  <c r="K788" i="15"/>
  <c r="K732" i="15"/>
  <c r="K668" i="15"/>
  <c r="K572" i="15"/>
  <c r="K564" i="15"/>
  <c r="K532" i="15"/>
  <c r="K412" i="15"/>
  <c r="K356" i="15"/>
  <c r="K292" i="15"/>
  <c r="K284" i="15"/>
  <c r="K164" i="15"/>
  <c r="K1251" i="15"/>
  <c r="K1235" i="15"/>
  <c r="K1227" i="15"/>
  <c r="K1211" i="15"/>
  <c r="K1203" i="15"/>
  <c r="K1187" i="15"/>
  <c r="K1171" i="15"/>
  <c r="K1163" i="15"/>
  <c r="K1147" i="15"/>
  <c r="K1139" i="15"/>
  <c r="K1123" i="15"/>
  <c r="K1107" i="15"/>
  <c r="K1099" i="15"/>
  <c r="K1091" i="15"/>
  <c r="K1083" i="15"/>
  <c r="K1075" i="15"/>
  <c r="K1067" i="15"/>
  <c r="K1059" i="15"/>
  <c r="K747" i="15"/>
  <c r="K723" i="15"/>
  <c r="K691" i="15"/>
  <c r="K683" i="15"/>
  <c r="K635" i="15"/>
  <c r="K531" i="15"/>
  <c r="K459" i="15"/>
  <c r="K403" i="15"/>
  <c r="K331" i="15"/>
  <c r="K219" i="15"/>
  <c r="K11" i="15"/>
  <c r="K312" i="15"/>
  <c r="K296" i="15"/>
  <c r="K288" i="15"/>
  <c r="K280" i="15"/>
  <c r="K272" i="15"/>
  <c r="K264" i="15"/>
  <c r="K256" i="15"/>
  <c r="K248" i="15"/>
  <c r="K240" i="15"/>
  <c r="K232" i="15"/>
  <c r="K224" i="15"/>
  <c r="K216" i="15"/>
  <c r="K208" i="15"/>
  <c r="K200" i="15"/>
  <c r="K192" i="15"/>
  <c r="K184" i="15"/>
  <c r="K176" i="15"/>
  <c r="K168" i="15"/>
  <c r="K160" i="15"/>
  <c r="K152" i="15"/>
  <c r="K144" i="15"/>
  <c r="K136" i="15"/>
  <c r="K128" i="15"/>
  <c r="K112" i="15"/>
  <c r="K104" i="15"/>
  <c r="K96" i="15"/>
  <c r="K88" i="15"/>
  <c r="K80" i="15"/>
  <c r="K72" i="15"/>
  <c r="K56" i="15"/>
  <c r="K48" i="15"/>
  <c r="K40" i="15"/>
  <c r="K32" i="15"/>
  <c r="K24" i="15"/>
  <c r="K16" i="15"/>
  <c r="K8" i="15"/>
  <c r="K823" i="15"/>
  <c r="K815" i="15"/>
  <c r="K807" i="15"/>
  <c r="K775" i="15"/>
  <c r="K767" i="15"/>
  <c r="K759" i="15"/>
  <c r="K751" i="15"/>
  <c r="K743" i="15"/>
  <c r="K735" i="15"/>
  <c r="K727" i="15"/>
  <c r="K719" i="15"/>
  <c r="K711" i="15"/>
  <c r="K703" i="15"/>
  <c r="K695" i="15"/>
  <c r="K687" i="15"/>
  <c r="K671" i="15"/>
  <c r="K663" i="15"/>
  <c r="K655" i="15"/>
  <c r="K647" i="15"/>
  <c r="K639" i="15"/>
  <c r="K631" i="15"/>
  <c r="K623" i="15"/>
  <c r="K615" i="15"/>
  <c r="K607" i="15"/>
  <c r="K599" i="15"/>
  <c r="K591" i="15"/>
  <c r="K583" i="15"/>
  <c r="K575" i="15"/>
  <c r="K567" i="15"/>
  <c r="K559" i="15"/>
  <c r="K551" i="15"/>
  <c r="K543" i="15"/>
  <c r="K535" i="15"/>
  <c r="K527" i="15"/>
  <c r="K519" i="15"/>
  <c r="K511" i="15"/>
  <c r="K503" i="15"/>
  <c r="K495" i="15"/>
  <c r="K487" i="15"/>
  <c r="K479" i="15"/>
  <c r="K471" i="15"/>
  <c r="K463" i="15"/>
  <c r="K455" i="15"/>
  <c r="K447" i="15"/>
  <c r="K439" i="15"/>
  <c r="K431" i="15"/>
  <c r="K423" i="15"/>
  <c r="K415" i="15"/>
  <c r="K407" i="15"/>
  <c r="K399" i="15"/>
  <c r="K391" i="15"/>
  <c r="K383" i="15"/>
  <c r="K375" i="15"/>
  <c r="K367" i="15"/>
  <c r="K359" i="15"/>
  <c r="K351" i="15"/>
  <c r="K343" i="15"/>
  <c r="K335" i="15"/>
  <c r="K327" i="15"/>
  <c r="K319" i="15"/>
  <c r="K311" i="15"/>
  <c r="K303" i="15"/>
  <c r="K295" i="15"/>
  <c r="K287" i="15"/>
  <c r="K279" i="15"/>
  <c r="K271" i="15"/>
  <c r="K263" i="15"/>
  <c r="K255" i="15"/>
  <c r="K247" i="15"/>
  <c r="K239" i="15"/>
  <c r="K231" i="15"/>
  <c r="K223" i="15"/>
  <c r="K215" i="15"/>
  <c r="K207" i="15"/>
  <c r="K518" i="15"/>
  <c r="K510" i="15"/>
  <c r="K494" i="15"/>
  <c r="K486" i="15"/>
  <c r="K478" i="15"/>
  <c r="K470" i="15"/>
  <c r="K462" i="15"/>
  <c r="K454" i="15"/>
  <c r="K446" i="15"/>
  <c r="K438" i="15"/>
  <c r="K422" i="15"/>
  <c r="K414" i="15"/>
  <c r="K406" i="15"/>
  <c r="K398" i="15"/>
  <c r="K390" i="15"/>
  <c r="K382" i="15"/>
  <c r="K374" i="15"/>
  <c r="K366" i="15"/>
  <c r="K358" i="15"/>
  <c r="K350" i="15"/>
  <c r="K342" i="15"/>
  <c r="K334" i="15"/>
  <c r="K326" i="15"/>
  <c r="K318" i="15"/>
  <c r="K310" i="15"/>
  <c r="K302" i="15"/>
  <c r="K294" i="15"/>
  <c r="K286" i="15"/>
  <c r="K278" i="15"/>
  <c r="K270" i="15"/>
  <c r="K262" i="15"/>
  <c r="K254" i="15"/>
  <c r="K246" i="15"/>
  <c r="K238" i="15"/>
  <c r="K230" i="15"/>
  <c r="K222" i="15"/>
  <c r="K214" i="15"/>
  <c r="K206" i="15"/>
  <c r="K46" i="15"/>
  <c r="K199" i="15"/>
  <c r="K191" i="15"/>
  <c r="K183" i="15"/>
  <c r="K175" i="15"/>
  <c r="K167" i="15"/>
  <c r="K159" i="15"/>
  <c r="K151" i="15"/>
  <c r="K143" i="15"/>
  <c r="K135" i="15"/>
  <c r="K127" i="15"/>
  <c r="K119" i="15"/>
  <c r="K111" i="15"/>
  <c r="K103" i="15"/>
  <c r="K95" i="15"/>
  <c r="K87" i="15"/>
  <c r="K79" i="15"/>
  <c r="K71" i="15"/>
  <c r="K63" i="15"/>
  <c r="K55" i="15"/>
  <c r="K47" i="15"/>
  <c r="K39" i="15"/>
  <c r="K31" i="15"/>
  <c r="K23" i="15"/>
  <c r="K15" i="15"/>
  <c r="K7" i="15"/>
  <c r="K198" i="15"/>
  <c r="K190" i="15"/>
  <c r="K182" i="15"/>
  <c r="K174" i="15"/>
  <c r="K158" i="15"/>
  <c r="K150" i="15"/>
  <c r="K142" i="15"/>
  <c r="K134" i="15"/>
  <c r="K126" i="15"/>
  <c r="K118" i="15"/>
  <c r="K102" i="15"/>
  <c r="K94" i="15"/>
  <c r="K86" i="15"/>
  <c r="K78" i="15"/>
  <c r="K70" i="15"/>
  <c r="K62" i="15"/>
  <c r="K54" i="15"/>
  <c r="K30" i="15"/>
  <c r="K22" i="15"/>
  <c r="K14" i="15"/>
  <c r="K6" i="15"/>
  <c r="K756" i="15"/>
  <c r="K748" i="15"/>
  <c r="K740" i="15"/>
  <c r="K724" i="15"/>
  <c r="K716" i="15"/>
  <c r="K708" i="15"/>
  <c r="K692" i="15"/>
  <c r="K684" i="15"/>
  <c r="K676" i="15"/>
  <c r="K660" i="15"/>
  <c r="K652" i="15"/>
  <c r="K644" i="15"/>
  <c r="K636" i="15"/>
  <c r="K628" i="15"/>
  <c r="K620" i="15"/>
  <c r="K612" i="15"/>
  <c r="K604" i="15"/>
  <c r="K588" i="15"/>
  <c r="K580" i="15"/>
  <c r="K556" i="15"/>
  <c r="K540" i="15"/>
  <c r="K524" i="15"/>
  <c r="K516" i="15"/>
  <c r="K500" i="15"/>
  <c r="K492" i="15"/>
  <c r="K484" i="15"/>
  <c r="K468" i="15"/>
  <c r="K460" i="15"/>
  <c r="K452" i="15"/>
  <c r="K444" i="15"/>
  <c r="K436" i="15"/>
  <c r="K428" i="15"/>
  <c r="K420" i="15"/>
  <c r="K396" i="15"/>
  <c r="K388" i="15"/>
  <c r="K380" i="15"/>
  <c r="K372" i="15"/>
  <c r="K364" i="15"/>
  <c r="K348" i="15"/>
  <c r="K340" i="15"/>
  <c r="K332" i="15"/>
  <c r="K324" i="15"/>
  <c r="K316" i="15"/>
  <c r="K308" i="15"/>
  <c r="K300" i="15"/>
  <c r="K276" i="15"/>
  <c r="K268" i="15"/>
  <c r="K260" i="15"/>
  <c r="K252" i="15"/>
  <c r="K244" i="15"/>
  <c r="K236" i="15"/>
  <c r="K228" i="15"/>
  <c r="K220" i="15"/>
  <c r="K212" i="15"/>
  <c r="K204" i="15"/>
  <c r="K196" i="15"/>
  <c r="K188" i="15"/>
  <c r="K180" i="15"/>
  <c r="K172" i="15"/>
  <c r="K156" i="15"/>
  <c r="K148" i="15"/>
  <c r="K140" i="15"/>
  <c r="K132" i="15"/>
  <c r="K124" i="15"/>
  <c r="K116" i="15"/>
  <c r="K108" i="15"/>
  <c r="K100" i="15"/>
  <c r="K92" i="15"/>
  <c r="K76" i="15"/>
  <c r="K68" i="15"/>
  <c r="K60" i="15"/>
  <c r="K52" i="15"/>
  <c r="K44" i="15"/>
  <c r="K36" i="15"/>
  <c r="K28" i="15"/>
  <c r="K12" i="15"/>
  <c r="K4" i="15"/>
  <c r="K1051" i="15"/>
  <c r="K1043" i="15"/>
  <c r="K1035" i="15"/>
  <c r="K1027" i="15"/>
  <c r="K1019" i="15"/>
  <c r="K1011" i="15"/>
  <c r="K1003" i="15"/>
  <c r="K995" i="15"/>
  <c r="K987" i="15"/>
  <c r="K979" i="15"/>
  <c r="K971" i="15"/>
  <c r="K963" i="15"/>
  <c r="K955" i="15"/>
  <c r="K947" i="15"/>
  <c r="K939" i="15"/>
  <c r="K931" i="15"/>
  <c r="K923" i="15"/>
  <c r="K915" i="15"/>
  <c r="K907" i="15"/>
  <c r="K899" i="15"/>
  <c r="K891" i="15"/>
  <c r="K883" i="15"/>
  <c r="K875" i="15"/>
  <c r="K867" i="15"/>
  <c r="K859" i="15"/>
  <c r="K851" i="15"/>
  <c r="K843" i="15"/>
  <c r="K835" i="15"/>
  <c r="K827" i="15"/>
  <c r="K819" i="15"/>
  <c r="K811" i="15"/>
  <c r="K803" i="15"/>
  <c r="K795" i="15"/>
  <c r="K787" i="15"/>
  <c r="K779" i="15"/>
  <c r="K771" i="15"/>
  <c r="K763" i="15"/>
  <c r="K739" i="15"/>
  <c r="K731" i="15"/>
  <c r="K707" i="15"/>
  <c r="K699" i="15"/>
  <c r="K675" i="15"/>
  <c r="K667" i="15"/>
  <c r="K651" i="15"/>
  <c r="K643" i="15"/>
  <c r="K627" i="15"/>
  <c r="K619" i="15"/>
  <c r="K611" i="15"/>
  <c r="K603" i="15"/>
  <c r="K595" i="15"/>
  <c r="K587" i="15"/>
  <c r="K579" i="15"/>
  <c r="K571" i="15"/>
  <c r="K563" i="15"/>
  <c r="K555" i="15"/>
  <c r="K547" i="15"/>
  <c r="K539" i="15"/>
  <c r="K523" i="15"/>
  <c r="K515" i="15"/>
  <c r="K507" i="15"/>
  <c r="K499" i="15"/>
  <c r="K491" i="15"/>
  <c r="K483" i="15"/>
  <c r="K475" i="15"/>
  <c r="K467" i="15"/>
  <c r="K451" i="15"/>
  <c r="K443" i="15"/>
  <c r="K435" i="15"/>
  <c r="K427" i="15"/>
  <c r="K419" i="15"/>
  <c r="K411" i="15"/>
  <c r="K395" i="15"/>
  <c r="K387" i="15"/>
  <c r="K379" i="15"/>
  <c r="K371" i="15"/>
  <c r="K363" i="15"/>
  <c r="K355" i="15"/>
  <c r="K347" i="15"/>
  <c r="K323" i="15"/>
  <c r="K315" i="15"/>
  <c r="K307" i="15"/>
  <c r="K299" i="15"/>
  <c r="K291" i="15"/>
  <c r="K275" i="15"/>
  <c r="K267" i="15"/>
  <c r="K259" i="15"/>
  <c r="K251" i="15"/>
  <c r="K243" i="15"/>
  <c r="K235" i="15"/>
  <c r="K227" i="15"/>
  <c r="K203" i="15"/>
  <c r="K195" i="15"/>
  <c r="K187" i="15"/>
  <c r="K179" i="15"/>
  <c r="K171" i="15"/>
  <c r="K163" i="15"/>
  <c r="K155" i="15"/>
  <c r="K147" i="15"/>
  <c r="K139" i="15"/>
  <c r="K131" i="15"/>
  <c r="K123" i="15"/>
  <c r="K115" i="15"/>
  <c r="K107" i="15"/>
  <c r="K99" i="15"/>
  <c r="K83" i="15"/>
  <c r="K75" i="15"/>
  <c r="K67" i="15"/>
  <c r="K59" i="15"/>
  <c r="K51" i="15"/>
  <c r="K43" i="15"/>
  <c r="K35" i="15"/>
  <c r="K27" i="15"/>
  <c r="K19" i="15"/>
  <c r="K3" i="15"/>
  <c r="K1025" i="15"/>
  <c r="K1017" i="15"/>
  <c r="K1009" i="15"/>
  <c r="K1001" i="15"/>
  <c r="K993" i="15"/>
  <c r="K985" i="15"/>
  <c r="K977" i="15"/>
  <c r="K969" i="15"/>
  <c r="K961" i="15"/>
  <c r="K953" i="15"/>
  <c r="K945" i="15"/>
  <c r="K937" i="15"/>
  <c r="K929" i="15"/>
  <c r="K921" i="15"/>
  <c r="K913" i="15"/>
  <c r="K905" i="15"/>
  <c r="K897" i="15"/>
  <c r="K889" i="15"/>
  <c r="K881" i="15"/>
  <c r="K873" i="15"/>
  <c r="K865" i="15"/>
  <c r="K857" i="15"/>
  <c r="K849" i="15"/>
  <c r="K841" i="15"/>
  <c r="K833" i="15"/>
  <c r="K825" i="15"/>
  <c r="K817" i="15"/>
  <c r="K809" i="15"/>
  <c r="K801" i="15"/>
  <c r="K793" i="15"/>
  <c r="K785" i="15"/>
  <c r="K777" i="15"/>
  <c r="K769" i="15"/>
  <c r="K761" i="15"/>
  <c r="K753" i="15"/>
  <c r="K745" i="15"/>
  <c r="K737" i="15"/>
  <c r="K729" i="15"/>
  <c r="K721" i="15"/>
  <c r="K713" i="15"/>
  <c r="K705" i="15"/>
  <c r="K697" i="15"/>
  <c r="K689" i="15"/>
  <c r="K681" i="15"/>
  <c r="K673" i="15"/>
  <c r="K665" i="15"/>
  <c r="K657" i="15"/>
  <c r="K649" i="15"/>
  <c r="K641" i="15"/>
  <c r="K625" i="15"/>
  <c r="K617" i="15"/>
  <c r="K593" i="15"/>
  <c r="K569" i="15"/>
  <c r="K561" i="15"/>
  <c r="K553" i="15"/>
  <c r="K545" i="15"/>
  <c r="K529" i="15"/>
  <c r="K521" i="15"/>
  <c r="K513" i="15"/>
  <c r="K505" i="15"/>
  <c r="K497" i="15"/>
  <c r="K489" i="15"/>
  <c r="K481" i="15"/>
  <c r="K473" i="15"/>
  <c r="K465" i="15"/>
  <c r="K449" i="15"/>
  <c r="K441" i="15"/>
  <c r="K433" i="15"/>
  <c r="K425" i="15"/>
  <c r="K417" i="15"/>
  <c r="K409" i="15"/>
  <c r="K401" i="15"/>
  <c r="K393" i="15"/>
  <c r="K385" i="15"/>
  <c r="K369" i="15"/>
  <c r="K361" i="15"/>
  <c r="K353" i="15"/>
  <c r="K345" i="15"/>
  <c r="K337" i="15"/>
  <c r="K329" i="15"/>
  <c r="K321" i="15"/>
  <c r="K305" i="15"/>
  <c r="K297" i="15"/>
  <c r="K289" i="15"/>
  <c r="K281" i="15"/>
  <c r="K273" i="15"/>
  <c r="K265" i="15"/>
  <c r="K249" i="15"/>
  <c r="K241" i="15"/>
  <c r="K233" i="15"/>
  <c r="K225" i="15"/>
  <c r="K217" i="15"/>
  <c r="K209" i="15"/>
  <c r="K201" i="15"/>
  <c r="K177" i="15"/>
  <c r="K169" i="15"/>
  <c r="K161" i="15"/>
  <c r="K153" i="15"/>
  <c r="K145" i="15"/>
  <c r="K129" i="15"/>
  <c r="K121" i="15"/>
  <c r="K113" i="15"/>
  <c r="K105" i="15"/>
  <c r="K97" i="15"/>
  <c r="K89" i="15"/>
  <c r="K81" i="15"/>
  <c r="K57" i="15"/>
  <c r="K49" i="15"/>
  <c r="K41" i="15"/>
  <c r="K33" i="15"/>
  <c r="K25" i="15"/>
  <c r="K17" i="15"/>
  <c r="K9" i="15"/>
  <c r="AI329" i="2" l="1"/>
  <c r="AJ328" i="2"/>
  <c r="AI508" i="2"/>
  <c r="AJ507" i="2"/>
  <c r="AI447" i="2"/>
  <c r="AJ446" i="2"/>
  <c r="AI239" i="2"/>
  <c r="AJ238" i="2"/>
  <c r="AI971" i="2"/>
  <c r="AJ970" i="2"/>
  <c r="AI1068" i="2"/>
  <c r="AJ1067" i="2"/>
  <c r="AJ724" i="2"/>
  <c r="AI725" i="2"/>
  <c r="AI311" i="2"/>
  <c r="AJ310" i="2"/>
  <c r="AI1158" i="2"/>
  <c r="AJ1157" i="2"/>
  <c r="AI1180" i="2"/>
  <c r="AJ1180" i="2" s="1"/>
  <c r="AJ1179" i="2"/>
  <c r="AI1003" i="2"/>
  <c r="AJ1002" i="2"/>
  <c r="AJ356" i="2"/>
  <c r="AI357" i="2"/>
  <c r="AI755" i="2"/>
  <c r="AJ754" i="2"/>
  <c r="AI868" i="2"/>
  <c r="AJ867" i="2"/>
  <c r="AI707" i="2"/>
  <c r="AJ706" i="2"/>
  <c r="AI350" i="2"/>
  <c r="AJ349" i="2"/>
  <c r="AI277" i="2"/>
  <c r="AJ276" i="2"/>
  <c r="AI95" i="2"/>
  <c r="AJ94" i="2"/>
  <c r="AI455" i="2"/>
  <c r="AJ454" i="2"/>
  <c r="AI526" i="2"/>
  <c r="AJ525" i="2"/>
  <c r="AI251" i="2"/>
  <c r="AJ250" i="2"/>
  <c r="AI1016" i="2"/>
  <c r="AJ1015" i="2"/>
  <c r="AI598" i="2"/>
  <c r="AJ597" i="2"/>
  <c r="AI178" i="2"/>
  <c r="AJ177" i="2"/>
  <c r="AI1133" i="2"/>
  <c r="AJ1132" i="2"/>
  <c r="AI988" i="2"/>
  <c r="AJ987" i="2"/>
  <c r="AI778" i="2"/>
  <c r="AJ777" i="2"/>
  <c r="AI959" i="2"/>
  <c r="AJ958" i="2"/>
  <c r="AI688" i="2"/>
  <c r="AJ687" i="2"/>
  <c r="AI292" i="2"/>
  <c r="AJ291" i="2"/>
  <c r="AI610" i="2"/>
  <c r="AJ609" i="2"/>
  <c r="AI556" i="2"/>
  <c r="AJ555" i="2"/>
  <c r="AJ561" i="2"/>
  <c r="AI562" i="2"/>
  <c r="AI1147" i="2"/>
  <c r="AJ1146" i="2"/>
  <c r="AI917" i="2"/>
  <c r="AJ916" i="2"/>
  <c r="AI115" i="2"/>
  <c r="AJ114" i="2"/>
  <c r="AI743" i="2"/>
  <c r="AJ742" i="2"/>
  <c r="AI193" i="2"/>
  <c r="AJ192" i="2"/>
  <c r="AI490" i="2"/>
  <c r="AJ489" i="2"/>
  <c r="AI382" i="2"/>
  <c r="AJ381" i="2"/>
  <c r="AI41" i="2"/>
  <c r="AJ40" i="2"/>
  <c r="AI231" i="2"/>
  <c r="AJ230" i="2"/>
  <c r="AI1211" i="2"/>
  <c r="AJ1210" i="2"/>
  <c r="AJ428" i="2"/>
  <c r="AI429" i="2"/>
  <c r="AI366" i="2"/>
  <c r="AJ365" i="2"/>
  <c r="AI684" i="2"/>
  <c r="AJ683" i="2"/>
  <c r="AI887" i="2"/>
  <c r="AJ886" i="2"/>
  <c r="AI121" i="2"/>
  <c r="AJ120" i="2"/>
  <c r="AI1206" i="2"/>
  <c r="AJ1205" i="2"/>
  <c r="AI157" i="2"/>
  <c r="AJ156" i="2"/>
  <c r="AI815" i="2"/>
  <c r="AJ814" i="2"/>
  <c r="AI481" i="2"/>
  <c r="AJ480" i="2"/>
  <c r="AI877" i="2"/>
  <c r="AJ876" i="2"/>
  <c r="AJ372" i="2"/>
  <c r="AI373" i="2"/>
  <c r="AI302" i="2"/>
  <c r="AJ301" i="2"/>
  <c r="AJ617" i="2"/>
  <c r="AI618" i="2"/>
  <c r="AI166" i="2"/>
  <c r="AJ165" i="2"/>
  <c r="AI436" i="2"/>
  <c r="AJ435" i="2"/>
  <c r="AI79" i="2"/>
  <c r="AJ78" i="2"/>
  <c r="AI931" i="2"/>
  <c r="AJ930" i="2"/>
  <c r="AI584" i="2"/>
  <c r="AJ583" i="2"/>
  <c r="AI671" i="2"/>
  <c r="AJ670" i="2"/>
  <c r="AI847" i="2"/>
  <c r="AJ847" i="2" s="1"/>
  <c r="AJ846" i="2"/>
  <c r="AI104" i="2"/>
  <c r="AJ103" i="2"/>
  <c r="AJ697" i="2"/>
  <c r="AI698" i="2"/>
  <c r="AI404" i="2"/>
  <c r="AJ403" i="2"/>
  <c r="AI463" i="2"/>
  <c r="AJ462" i="2"/>
  <c r="AI49" i="2"/>
  <c r="AJ48" i="2"/>
  <c r="AI906" i="2"/>
  <c r="AJ905" i="2"/>
  <c r="AI850" i="2"/>
  <c r="AJ849" i="2"/>
  <c r="AI827" i="2"/>
  <c r="AJ826" i="2"/>
  <c r="AI67" i="2"/>
  <c r="AJ66" i="2"/>
  <c r="AI805" i="2"/>
  <c r="AJ804" i="2"/>
  <c r="AI1052" i="2"/>
  <c r="AJ1051" i="2"/>
  <c r="AI148" i="2"/>
  <c r="AJ147" i="2"/>
  <c r="AI220" i="2"/>
  <c r="AJ219" i="2"/>
  <c r="AI27" i="2"/>
  <c r="AJ26" i="2"/>
  <c r="AJ319" i="2"/>
  <c r="AI320" i="2"/>
  <c r="AI207" i="2"/>
  <c r="AJ206" i="2"/>
  <c r="AI6" i="2"/>
  <c r="AK4" i="2"/>
  <c r="AL4" i="2" s="1"/>
  <c r="AJ5" i="2"/>
  <c r="AI899" i="2"/>
  <c r="AJ898" i="2"/>
  <c r="AI1120" i="2"/>
  <c r="AJ1119" i="2"/>
  <c r="AI1138" i="2"/>
  <c r="AJ1137" i="2"/>
  <c r="AI1193" i="2"/>
  <c r="AJ1192" i="2"/>
  <c r="AI267" i="2"/>
  <c r="AJ266" i="2"/>
  <c r="AI1076" i="2"/>
  <c r="AJ1075" i="2"/>
  <c r="AI628" i="2"/>
  <c r="AJ627" i="2"/>
  <c r="AI539" i="2"/>
  <c r="AJ538" i="2"/>
  <c r="AI646" i="2"/>
  <c r="AJ645" i="2"/>
  <c r="AJ337" i="2"/>
  <c r="AI338" i="2"/>
  <c r="AI186" i="2"/>
  <c r="AJ185" i="2"/>
  <c r="AI419" i="2"/>
  <c r="AJ418" i="2"/>
  <c r="AI575" i="2"/>
  <c r="AJ574" i="2"/>
  <c r="AI412" i="2"/>
  <c r="AJ411" i="2"/>
  <c r="AI1088" i="2"/>
  <c r="AJ1087" i="2"/>
  <c r="AI499" i="2"/>
  <c r="AJ498" i="2"/>
  <c r="AI1040" i="2"/>
  <c r="AJ1039" i="2"/>
  <c r="AI63" i="2"/>
  <c r="AJ62" i="2"/>
  <c r="AI141" i="2"/>
  <c r="AJ140" i="2"/>
  <c r="AI1242" i="2"/>
  <c r="AJ1241" i="2"/>
  <c r="AI951" i="2"/>
  <c r="AJ950" i="2"/>
  <c r="AI257" i="2"/>
  <c r="AJ256" i="2"/>
  <c r="AJ663" i="2"/>
  <c r="AI664" i="2"/>
  <c r="AI796" i="2"/>
  <c r="AJ795" i="2"/>
  <c r="AI922" i="2"/>
  <c r="AJ921" i="2"/>
  <c r="AI859" i="2"/>
  <c r="AJ858" i="2"/>
  <c r="AI834" i="2"/>
  <c r="AJ833" i="2"/>
  <c r="AI15" i="2"/>
  <c r="AJ14" i="2"/>
  <c r="AJ714" i="2"/>
  <c r="AI715" i="2"/>
  <c r="AI546" i="2"/>
  <c r="AJ545" i="2"/>
  <c r="AI1032" i="2"/>
  <c r="AJ1031" i="2"/>
  <c r="AI31" i="2"/>
  <c r="AJ30" i="2"/>
  <c r="AI391" i="2"/>
  <c r="AJ390" i="2"/>
  <c r="AI285" i="2"/>
  <c r="AJ284" i="2"/>
  <c r="AJ732" i="2"/>
  <c r="AI733" i="2"/>
  <c r="AJ129" i="2"/>
  <c r="AI130" i="2"/>
  <c r="AI1111" i="2"/>
  <c r="AJ1110" i="2"/>
  <c r="AI1057" i="2"/>
  <c r="AJ1056" i="2"/>
  <c r="AI653" i="2"/>
  <c r="AJ652" i="2"/>
  <c r="AI976" i="2"/>
  <c r="AJ975" i="2"/>
  <c r="AI1219" i="2"/>
  <c r="AJ1218" i="2"/>
  <c r="AI995" i="2"/>
  <c r="AJ994" i="2"/>
  <c r="AI474" i="2"/>
  <c r="AJ473" i="2"/>
  <c r="AI213" i="2"/>
  <c r="AJ212" i="2"/>
  <c r="AI787" i="2"/>
  <c r="AJ786" i="2"/>
  <c r="AI85" i="2"/>
  <c r="AJ84" i="2"/>
  <c r="AI942" i="2"/>
  <c r="AJ941" i="2"/>
  <c r="AI80" i="2" l="1"/>
  <c r="AJ79" i="2"/>
  <c r="AI131" i="2"/>
  <c r="AJ130" i="2"/>
  <c r="AI996" i="2"/>
  <c r="AJ995" i="2"/>
  <c r="AI547" i="2"/>
  <c r="AJ546" i="2"/>
  <c r="AI797" i="2"/>
  <c r="AJ796" i="2"/>
  <c r="AI420" i="2"/>
  <c r="AJ419" i="2"/>
  <c r="AI960" i="2"/>
  <c r="AJ959" i="2"/>
  <c r="AI972" i="2"/>
  <c r="AJ971" i="2"/>
  <c r="AI278" i="2"/>
  <c r="AJ277" i="2"/>
  <c r="AI900" i="2"/>
  <c r="AJ899" i="2"/>
  <c r="AI358" i="2"/>
  <c r="AJ357" i="2"/>
  <c r="AI28" i="2"/>
  <c r="AJ28" i="2" s="1"/>
  <c r="AJ27" i="2"/>
  <c r="AI629" i="2"/>
  <c r="AJ628" i="2"/>
  <c r="AI888" i="2"/>
  <c r="AJ887" i="2"/>
  <c r="AI64" i="2"/>
  <c r="AJ64" i="2" s="1"/>
  <c r="AJ63" i="2"/>
  <c r="AI685" i="2"/>
  <c r="AJ685" i="2" s="1"/>
  <c r="AJ684" i="2"/>
  <c r="AI1148" i="2"/>
  <c r="AJ1147" i="2"/>
  <c r="AI1207" i="2"/>
  <c r="AJ1207" i="2" s="1"/>
  <c r="AJ1206" i="2"/>
  <c r="AI527" i="2"/>
  <c r="AJ526" i="2"/>
  <c r="AI122" i="2"/>
  <c r="AJ121" i="2"/>
  <c r="AI491" i="2"/>
  <c r="AJ490" i="2"/>
  <c r="AI599" i="2"/>
  <c r="AJ598" i="2"/>
  <c r="AI1121" i="2"/>
  <c r="AJ1120" i="2"/>
  <c r="AJ220" i="2"/>
  <c r="AI221" i="2"/>
  <c r="AI699" i="2"/>
  <c r="AJ698" i="2"/>
  <c r="AI734" i="2"/>
  <c r="AJ733" i="2"/>
  <c r="AI716" i="2"/>
  <c r="AJ715" i="2"/>
  <c r="AI665" i="2"/>
  <c r="AJ664" i="2"/>
  <c r="AI878" i="2"/>
  <c r="AJ877" i="2"/>
  <c r="AJ562" i="2"/>
  <c r="AI563" i="2"/>
  <c r="AI1004" i="2"/>
  <c r="AJ1003" i="2"/>
  <c r="AI1220" i="2"/>
  <c r="AJ1219" i="2"/>
  <c r="AI149" i="2"/>
  <c r="AJ148" i="2"/>
  <c r="AI851" i="2"/>
  <c r="AJ850" i="2"/>
  <c r="AI105" i="2"/>
  <c r="AJ104" i="2"/>
  <c r="AJ436" i="2"/>
  <c r="AI437" i="2"/>
  <c r="AI448" i="2"/>
  <c r="AJ447" i="2"/>
  <c r="AJ455" i="2"/>
  <c r="AI456" i="2"/>
  <c r="AI86" i="2"/>
  <c r="AJ85" i="2"/>
  <c r="AI977" i="2"/>
  <c r="AJ976" i="2"/>
  <c r="AI16" i="2"/>
  <c r="AJ15" i="2"/>
  <c r="AI258" i="2"/>
  <c r="AJ257" i="2"/>
  <c r="AI500" i="2"/>
  <c r="AJ499" i="2"/>
  <c r="AI339" i="2"/>
  <c r="AJ338" i="2"/>
  <c r="AI1077" i="2"/>
  <c r="AJ1076" i="2"/>
  <c r="AI167" i="2"/>
  <c r="AJ166" i="2"/>
  <c r="AI816" i="2"/>
  <c r="AJ815" i="2"/>
  <c r="AI744" i="2"/>
  <c r="AJ743" i="2"/>
  <c r="AI611" i="2"/>
  <c r="AJ610" i="2"/>
  <c r="AI509" i="2"/>
  <c r="AJ508" i="2"/>
  <c r="AI321" i="2"/>
  <c r="AJ320" i="2"/>
  <c r="AI312" i="2"/>
  <c r="AJ311" i="2"/>
  <c r="AI214" i="2"/>
  <c r="AJ213" i="2"/>
  <c r="AI860" i="2"/>
  <c r="AJ859" i="2"/>
  <c r="AI413" i="2"/>
  <c r="AJ412" i="2"/>
  <c r="AI268" i="2"/>
  <c r="AJ267" i="2"/>
  <c r="AI68" i="2"/>
  <c r="AJ67" i="2"/>
  <c r="AI464" i="2"/>
  <c r="AJ463" i="2"/>
  <c r="AI1212" i="2"/>
  <c r="AJ1211" i="2"/>
  <c r="AI116" i="2"/>
  <c r="AJ115" i="2"/>
  <c r="AI293" i="2"/>
  <c r="AJ292" i="2"/>
  <c r="AJ329" i="2"/>
  <c r="AI330" i="2"/>
  <c r="AI1053" i="2"/>
  <c r="AJ1052" i="2"/>
  <c r="AI907" i="2"/>
  <c r="AJ906" i="2"/>
  <c r="AI194" i="2"/>
  <c r="AJ193" i="2"/>
  <c r="AI557" i="2"/>
  <c r="AJ556" i="2"/>
  <c r="AI989" i="2"/>
  <c r="AJ988" i="2"/>
  <c r="AI1017" i="2"/>
  <c r="AJ1016" i="2"/>
  <c r="AI208" i="2"/>
  <c r="AJ208" i="2" s="1"/>
  <c r="AJ207" i="2"/>
  <c r="AI806" i="2"/>
  <c r="AJ805" i="2"/>
  <c r="AI50" i="2"/>
  <c r="AJ49" i="2"/>
  <c r="AI672" i="2"/>
  <c r="AJ671" i="2"/>
  <c r="AI619" i="2"/>
  <c r="AJ618" i="2"/>
  <c r="AI726" i="2"/>
  <c r="AJ725" i="2"/>
  <c r="AI1139" i="2"/>
  <c r="AJ1138" i="2"/>
  <c r="AI303" i="2"/>
  <c r="AJ302" i="2"/>
  <c r="AI374" i="2"/>
  <c r="AJ373" i="2"/>
  <c r="AI158" i="2"/>
  <c r="AJ157" i="2"/>
  <c r="AJ41" i="2"/>
  <c r="AI42" i="2"/>
  <c r="AI179" i="2"/>
  <c r="AJ178" i="2"/>
  <c r="AI96" i="2"/>
  <c r="AJ95" i="2"/>
  <c r="AI756" i="2"/>
  <c r="AJ755" i="2"/>
  <c r="AI943" i="2"/>
  <c r="AJ942" i="2"/>
  <c r="AI1041" i="2"/>
  <c r="AJ1040" i="2"/>
  <c r="AI187" i="2"/>
  <c r="AJ186" i="2"/>
  <c r="AI482" i="2"/>
  <c r="AJ481" i="2"/>
  <c r="AI779" i="2"/>
  <c r="AJ778" i="2"/>
  <c r="AI351" i="2"/>
  <c r="AJ350" i="2"/>
  <c r="AJ239" i="2"/>
  <c r="AI240" i="2"/>
  <c r="AI286" i="2"/>
  <c r="AJ285" i="2"/>
  <c r="AI7" i="2"/>
  <c r="AK5" i="2"/>
  <c r="AL5" i="2" s="1"/>
  <c r="AJ6" i="2"/>
  <c r="AI367" i="2"/>
  <c r="AJ366" i="2"/>
  <c r="AI430" i="2"/>
  <c r="AJ429" i="2"/>
  <c r="AI708" i="2"/>
  <c r="AJ707" i="2"/>
  <c r="AI1159" i="2"/>
  <c r="AJ1158" i="2"/>
  <c r="AI788" i="2"/>
  <c r="AJ787" i="2"/>
  <c r="AI654" i="2"/>
  <c r="AJ653" i="2"/>
  <c r="AI392" i="2"/>
  <c r="AJ391" i="2"/>
  <c r="AI835" i="2"/>
  <c r="AJ834" i="2"/>
  <c r="AI952" i="2"/>
  <c r="AJ951" i="2"/>
  <c r="AI1089" i="2"/>
  <c r="AJ1088" i="2"/>
  <c r="AI1194" i="2"/>
  <c r="AJ1193" i="2"/>
  <c r="AI869" i="2"/>
  <c r="AJ868" i="2"/>
  <c r="AI1134" i="2"/>
  <c r="AJ1133" i="2"/>
  <c r="AI1058" i="2"/>
  <c r="AJ1057" i="2"/>
  <c r="AI32" i="2"/>
  <c r="AJ31" i="2"/>
  <c r="AI1243" i="2"/>
  <c r="AJ1243" i="2" s="1"/>
  <c r="AJ1242" i="2"/>
  <c r="AI647" i="2"/>
  <c r="AJ646" i="2"/>
  <c r="AI475" i="2"/>
  <c r="AJ474" i="2"/>
  <c r="AI1112" i="2"/>
  <c r="AJ1111" i="2"/>
  <c r="AI1033" i="2"/>
  <c r="AJ1032" i="2"/>
  <c r="AI923" i="2"/>
  <c r="AJ922" i="2"/>
  <c r="AI142" i="2"/>
  <c r="AJ141" i="2"/>
  <c r="AI576" i="2"/>
  <c r="AJ575" i="2"/>
  <c r="AI540" i="2"/>
  <c r="AJ539" i="2"/>
  <c r="AI828" i="2"/>
  <c r="AJ827" i="2"/>
  <c r="AI405" i="2"/>
  <c r="AJ404" i="2"/>
  <c r="AI585" i="2"/>
  <c r="AJ584" i="2"/>
  <c r="AI932" i="2"/>
  <c r="AJ931" i="2"/>
  <c r="AI232" i="2"/>
  <c r="AJ231" i="2"/>
  <c r="AI383" i="2"/>
  <c r="AJ382" i="2"/>
  <c r="AI918" i="2"/>
  <c r="AJ917" i="2"/>
  <c r="AI689" i="2"/>
  <c r="AJ688" i="2"/>
  <c r="AI252" i="2"/>
  <c r="AJ251" i="2"/>
  <c r="AI1069" i="2"/>
  <c r="AJ1068" i="2"/>
  <c r="AI51" i="2" l="1"/>
  <c r="AJ50" i="2"/>
  <c r="AI861" i="2"/>
  <c r="AJ860" i="2"/>
  <c r="AI924" i="2"/>
  <c r="AJ923" i="2"/>
  <c r="AI1135" i="2"/>
  <c r="AJ1135" i="2" s="1"/>
  <c r="AJ1134" i="2"/>
  <c r="AI406" i="2"/>
  <c r="AJ406" i="2" s="1"/>
  <c r="AJ405" i="2"/>
  <c r="AI483" i="2"/>
  <c r="AJ482" i="2"/>
  <c r="AI600" i="2"/>
  <c r="AJ599" i="2"/>
  <c r="AI359" i="2"/>
  <c r="AJ358" i="2"/>
  <c r="AI180" i="2"/>
  <c r="AJ179" i="2"/>
  <c r="AI195" i="2"/>
  <c r="AJ194" i="2"/>
  <c r="AI901" i="2"/>
  <c r="AJ901" i="2" s="1"/>
  <c r="AJ900" i="2"/>
  <c r="AI313" i="2"/>
  <c r="AJ312" i="2"/>
  <c r="AI541" i="2"/>
  <c r="AJ541" i="2" s="1"/>
  <c r="AJ540" i="2"/>
  <c r="AI836" i="2"/>
  <c r="AJ835" i="2"/>
  <c r="AI457" i="2"/>
  <c r="AJ456" i="2"/>
  <c r="AI933" i="2"/>
  <c r="AJ932" i="2"/>
  <c r="AI393" i="2"/>
  <c r="AJ392" i="2"/>
  <c r="AI944" i="2"/>
  <c r="AJ943" i="2"/>
  <c r="AI97" i="2"/>
  <c r="AJ96" i="2"/>
  <c r="AI168" i="2"/>
  <c r="AJ167" i="2"/>
  <c r="AI150" i="2"/>
  <c r="AJ149" i="2"/>
  <c r="AI233" i="2"/>
  <c r="AJ232" i="2"/>
  <c r="AI789" i="2"/>
  <c r="AJ788" i="2"/>
  <c r="AI368" i="2"/>
  <c r="AJ367" i="2"/>
  <c r="AI287" i="2"/>
  <c r="AJ286" i="2"/>
  <c r="AI438" i="2"/>
  <c r="AJ437" i="2"/>
  <c r="AI1034" i="2"/>
  <c r="AJ1033" i="2"/>
  <c r="AI1090" i="2"/>
  <c r="AJ1090" i="2" s="1"/>
  <c r="AJ1089" i="2"/>
  <c r="AI745" i="2"/>
  <c r="AJ744" i="2"/>
  <c r="AI978" i="2"/>
  <c r="AJ977" i="2"/>
  <c r="AI1149" i="2"/>
  <c r="AJ1148" i="2"/>
  <c r="AI384" i="2"/>
  <c r="AJ383" i="2"/>
  <c r="AI829" i="2"/>
  <c r="AJ829" i="2" s="1"/>
  <c r="AJ828" i="2"/>
  <c r="AI953" i="2"/>
  <c r="AJ952" i="2"/>
  <c r="AI908" i="2"/>
  <c r="AJ907" i="2"/>
  <c r="AI717" i="2"/>
  <c r="AJ716" i="2"/>
  <c r="AI492" i="2"/>
  <c r="AJ491" i="2"/>
  <c r="AI548" i="2"/>
  <c r="AJ547" i="2"/>
  <c r="AI476" i="2"/>
  <c r="AJ475" i="2"/>
  <c r="AI1059" i="2"/>
  <c r="AJ1058" i="2"/>
  <c r="AI1054" i="2"/>
  <c r="AJ1054" i="2" s="1"/>
  <c r="AJ1053" i="2"/>
  <c r="AI1005" i="2"/>
  <c r="AJ1004" i="2"/>
  <c r="AI735" i="2"/>
  <c r="AJ734" i="2"/>
  <c r="AI279" i="2"/>
  <c r="AJ278" i="2"/>
  <c r="AI8" i="2"/>
  <c r="AK6" i="2"/>
  <c r="AJ7" i="2"/>
  <c r="AI510" i="2"/>
  <c r="AJ509" i="2"/>
  <c r="AI690" i="2"/>
  <c r="AJ689" i="2"/>
  <c r="AI870" i="2"/>
  <c r="AJ869" i="2"/>
  <c r="AI431" i="2"/>
  <c r="AJ430" i="2"/>
  <c r="AI1018" i="2"/>
  <c r="AJ1018" i="2" s="1"/>
  <c r="AJ1017" i="2"/>
  <c r="AI117" i="2"/>
  <c r="AJ116" i="2"/>
  <c r="AI259" i="2"/>
  <c r="AJ258" i="2"/>
  <c r="AI564" i="2"/>
  <c r="AJ563" i="2"/>
  <c r="AI990" i="2"/>
  <c r="AJ989" i="2"/>
  <c r="AI648" i="2"/>
  <c r="AJ647" i="2"/>
  <c r="AI17" i="2"/>
  <c r="AJ16" i="2"/>
  <c r="AI558" i="2"/>
  <c r="AJ557" i="2"/>
  <c r="AI331" i="2"/>
  <c r="AJ330" i="2"/>
  <c r="AI269" i="2"/>
  <c r="AJ268" i="2"/>
  <c r="AI666" i="2"/>
  <c r="AJ665" i="2"/>
  <c r="AI798" i="2"/>
  <c r="AJ797" i="2"/>
  <c r="AI1160" i="2"/>
  <c r="AJ1159" i="2"/>
  <c r="AI375" i="2"/>
  <c r="AJ374" i="2"/>
  <c r="AI709" i="2"/>
  <c r="AJ708" i="2"/>
  <c r="AI43" i="2"/>
  <c r="AJ42" i="2"/>
  <c r="AI620" i="2"/>
  <c r="AJ619" i="2"/>
  <c r="AI69" i="2"/>
  <c r="AJ68" i="2"/>
  <c r="AI997" i="2"/>
  <c r="AJ996" i="2"/>
  <c r="AI143" i="2"/>
  <c r="AJ142" i="2"/>
  <c r="AI1195" i="2"/>
  <c r="AJ1194" i="2"/>
  <c r="AI817" i="2"/>
  <c r="AJ816" i="2"/>
  <c r="AI449" i="2"/>
  <c r="AJ448" i="2"/>
  <c r="AI501" i="2"/>
  <c r="AJ500" i="2"/>
  <c r="AI852" i="2"/>
  <c r="AJ851" i="2"/>
  <c r="AI879" i="2"/>
  <c r="AJ878" i="2"/>
  <c r="AI1122" i="2"/>
  <c r="AJ1121" i="2"/>
  <c r="AI421" i="2"/>
  <c r="AJ420" i="2"/>
  <c r="AI1070" i="2"/>
  <c r="AJ1069" i="2"/>
  <c r="AI253" i="2"/>
  <c r="AJ253" i="2" s="1"/>
  <c r="AJ252" i="2"/>
  <c r="AI586" i="2"/>
  <c r="AJ586" i="2" s="1"/>
  <c r="AJ585" i="2"/>
  <c r="AI577" i="2"/>
  <c r="AJ577" i="2" s="1"/>
  <c r="AJ576" i="2"/>
  <c r="AI780" i="2"/>
  <c r="AJ779" i="2"/>
  <c r="AI159" i="2"/>
  <c r="AJ158" i="2"/>
  <c r="AI807" i="2"/>
  <c r="AJ806" i="2"/>
  <c r="AI465" i="2"/>
  <c r="AJ464" i="2"/>
  <c r="AI215" i="2"/>
  <c r="AJ214" i="2"/>
  <c r="AI612" i="2"/>
  <c r="AJ611" i="2"/>
  <c r="AI1221" i="2"/>
  <c r="AJ1220" i="2"/>
  <c r="AI1078" i="2"/>
  <c r="AJ1077" i="2"/>
  <c r="AI700" i="2"/>
  <c r="AJ699" i="2"/>
  <c r="AI1113" i="2"/>
  <c r="AJ1112" i="2"/>
  <c r="AI727" i="2"/>
  <c r="AJ726" i="2"/>
  <c r="AI673" i="2"/>
  <c r="AJ672" i="2"/>
  <c r="AI294" i="2"/>
  <c r="AJ293" i="2"/>
  <c r="AI414" i="2"/>
  <c r="AJ413" i="2"/>
  <c r="AI322" i="2"/>
  <c r="AJ321" i="2"/>
  <c r="AI87" i="2"/>
  <c r="AJ86" i="2"/>
  <c r="AI222" i="2"/>
  <c r="AJ221" i="2"/>
  <c r="AI188" i="2"/>
  <c r="AJ187" i="2"/>
  <c r="AI304" i="2"/>
  <c r="AJ303" i="2"/>
  <c r="AI1140" i="2"/>
  <c r="AJ1139" i="2"/>
  <c r="AI1213" i="2"/>
  <c r="AJ1212" i="2"/>
  <c r="AI123" i="2"/>
  <c r="AJ122" i="2"/>
  <c r="AI889" i="2"/>
  <c r="AJ888" i="2"/>
  <c r="AI973" i="2"/>
  <c r="AJ973" i="2" s="1"/>
  <c r="AJ972" i="2"/>
  <c r="AI132" i="2"/>
  <c r="AJ131" i="2"/>
  <c r="AI919" i="2"/>
  <c r="AJ919" i="2" s="1"/>
  <c r="AJ918" i="2"/>
  <c r="AI33" i="2"/>
  <c r="AJ32" i="2"/>
  <c r="AI655" i="2"/>
  <c r="AJ654" i="2"/>
  <c r="AI241" i="2"/>
  <c r="AJ240" i="2"/>
  <c r="AI352" i="2"/>
  <c r="AJ352" i="2" s="1"/>
  <c r="AJ351" i="2"/>
  <c r="AI1042" i="2"/>
  <c r="AJ1041" i="2"/>
  <c r="AI757" i="2"/>
  <c r="AJ757" i="2" s="1"/>
  <c r="AJ756" i="2"/>
  <c r="AI340" i="2"/>
  <c r="AJ339" i="2"/>
  <c r="AI106" i="2"/>
  <c r="AJ105" i="2"/>
  <c r="AI528" i="2"/>
  <c r="AJ527" i="2"/>
  <c r="AI630" i="2"/>
  <c r="AJ629" i="2"/>
  <c r="AI961" i="2"/>
  <c r="AJ960" i="2"/>
  <c r="AI81" i="2"/>
  <c r="AJ80" i="2"/>
  <c r="AI82" i="2" l="1"/>
  <c r="AJ82" i="2" s="1"/>
  <c r="AJ81" i="2"/>
  <c r="AI341" i="2"/>
  <c r="AJ340" i="2"/>
  <c r="AI613" i="2"/>
  <c r="AJ613" i="2" s="1"/>
  <c r="AJ612" i="2"/>
  <c r="AI818" i="2"/>
  <c r="AJ817" i="2"/>
  <c r="AI223" i="2"/>
  <c r="AJ222" i="2"/>
  <c r="AI70" i="2"/>
  <c r="AJ69" i="2"/>
  <c r="AI667" i="2"/>
  <c r="AJ667" i="2" s="1"/>
  <c r="AJ666" i="2"/>
  <c r="AI991" i="2"/>
  <c r="AJ991" i="2" s="1"/>
  <c r="AJ990" i="2"/>
  <c r="AK7" i="2"/>
  <c r="AL6" i="2"/>
  <c r="AI216" i="2"/>
  <c r="AJ215" i="2"/>
  <c r="AI9" i="2"/>
  <c r="AJ8" i="2"/>
  <c r="AJ655" i="2"/>
  <c r="AI656" i="2"/>
  <c r="AI880" i="2"/>
  <c r="AJ879" i="2"/>
  <c r="AI270" i="2"/>
  <c r="AJ269" i="2"/>
  <c r="AI565" i="2"/>
  <c r="AJ564" i="2"/>
  <c r="AI394" i="2"/>
  <c r="AJ393" i="2"/>
  <c r="AI631" i="2"/>
  <c r="AJ631" i="2" s="1"/>
  <c r="AJ630" i="2"/>
  <c r="AI1114" i="2"/>
  <c r="AJ1113" i="2"/>
  <c r="AI181" i="2"/>
  <c r="AJ181" i="2" s="1"/>
  <c r="AJ180" i="2"/>
  <c r="AI34" i="2"/>
  <c r="AJ33" i="2"/>
  <c r="AI332" i="2"/>
  <c r="AJ331" i="2"/>
  <c r="AI837" i="2"/>
  <c r="AJ836" i="2"/>
  <c r="AI118" i="2"/>
  <c r="AJ118" i="2" s="1"/>
  <c r="AJ117" i="2"/>
  <c r="AI493" i="2"/>
  <c r="AJ492" i="2"/>
  <c r="AI1150" i="2"/>
  <c r="AJ1149" i="2"/>
  <c r="AI288" i="2"/>
  <c r="AJ287" i="2"/>
  <c r="AI945" i="2"/>
  <c r="AJ944" i="2"/>
  <c r="AI862" i="2"/>
  <c r="AJ861" i="2"/>
  <c r="AI415" i="2"/>
  <c r="AJ415" i="2" s="1"/>
  <c r="AJ414" i="2"/>
  <c r="AI1079" i="2"/>
  <c r="AJ1078" i="2"/>
  <c r="AI808" i="2"/>
  <c r="AJ807" i="2"/>
  <c r="AI871" i="2"/>
  <c r="AJ870" i="2"/>
  <c r="AI601" i="2"/>
  <c r="AJ600" i="2"/>
  <c r="AI799" i="2"/>
  <c r="AJ798" i="2"/>
  <c r="AI649" i="2"/>
  <c r="AJ649" i="2" s="1"/>
  <c r="AJ648" i="2"/>
  <c r="AI1060" i="2"/>
  <c r="AJ1059" i="2"/>
  <c r="AI890" i="2"/>
  <c r="AJ889" i="2"/>
  <c r="AI1006" i="2"/>
  <c r="AJ1005" i="2"/>
  <c r="AI954" i="2"/>
  <c r="AJ953" i="2"/>
  <c r="AJ233" i="2"/>
  <c r="AI234" i="2"/>
  <c r="AI144" i="2"/>
  <c r="AJ143" i="2"/>
  <c r="AI1214" i="2"/>
  <c r="AJ1213" i="2"/>
  <c r="AI710" i="2"/>
  <c r="AJ709" i="2"/>
  <c r="AI432" i="2"/>
  <c r="AJ431" i="2"/>
  <c r="AI323" i="2"/>
  <c r="AJ322" i="2"/>
  <c r="AI701" i="2"/>
  <c r="AJ700" i="2"/>
  <c r="AI621" i="2"/>
  <c r="AJ620" i="2"/>
  <c r="AI376" i="2"/>
  <c r="AJ375" i="2"/>
  <c r="AI559" i="2"/>
  <c r="AJ559" i="2" s="1"/>
  <c r="AJ558" i="2"/>
  <c r="AI133" i="2"/>
  <c r="AJ132" i="2"/>
  <c r="AI305" i="2"/>
  <c r="AJ304" i="2"/>
  <c r="AI1071" i="2"/>
  <c r="AJ1070" i="2"/>
  <c r="AI450" i="2"/>
  <c r="AJ449" i="2"/>
  <c r="AI998" i="2"/>
  <c r="AJ997" i="2"/>
  <c r="AI1161" i="2"/>
  <c r="AJ1160" i="2"/>
  <c r="AI18" i="2"/>
  <c r="AJ17" i="2"/>
  <c r="AI511" i="2"/>
  <c r="AJ510" i="2"/>
  <c r="AI280" i="2"/>
  <c r="AJ280" i="2" s="1"/>
  <c r="AJ279" i="2"/>
  <c r="AI718" i="2"/>
  <c r="AJ717" i="2"/>
  <c r="AI979" i="2"/>
  <c r="AJ978" i="2"/>
  <c r="AI369" i="2"/>
  <c r="AJ368" i="2"/>
  <c r="AI52" i="2"/>
  <c r="AJ51" i="2"/>
  <c r="AI189" i="2"/>
  <c r="AJ188" i="2"/>
  <c r="AI422" i="2"/>
  <c r="AJ421" i="2"/>
  <c r="AJ735" i="2"/>
  <c r="AI736" i="2"/>
  <c r="AI909" i="2"/>
  <c r="AJ908" i="2"/>
  <c r="AI746" i="2"/>
  <c r="AJ745" i="2"/>
  <c r="AI790" i="2"/>
  <c r="AJ789" i="2"/>
  <c r="AI674" i="2"/>
  <c r="AJ673" i="2"/>
  <c r="AI781" i="2"/>
  <c r="AJ780" i="2"/>
  <c r="AI1123" i="2"/>
  <c r="AJ1122" i="2"/>
  <c r="AI962" i="2"/>
  <c r="AJ961" i="2"/>
  <c r="AI728" i="2"/>
  <c r="AJ727" i="2"/>
  <c r="AI477" i="2"/>
  <c r="AJ476" i="2"/>
  <c r="AI458" i="2"/>
  <c r="AJ457" i="2"/>
  <c r="AI196" i="2"/>
  <c r="AJ195" i="2"/>
  <c r="AI124" i="2"/>
  <c r="AJ123" i="2"/>
  <c r="AI1035" i="2"/>
  <c r="AJ1034" i="2"/>
  <c r="AI151" i="2"/>
  <c r="AJ150" i="2"/>
  <c r="AI88" i="2"/>
  <c r="AJ87" i="2"/>
  <c r="AI466" i="2"/>
  <c r="AJ465" i="2"/>
  <c r="AI853" i="2"/>
  <c r="AJ852" i="2"/>
  <c r="AI549" i="2"/>
  <c r="AJ548" i="2"/>
  <c r="AI385" i="2"/>
  <c r="AJ384" i="2"/>
  <c r="AI439" i="2"/>
  <c r="AJ438" i="2"/>
  <c r="AI169" i="2"/>
  <c r="AJ168" i="2"/>
  <c r="AI98" i="2"/>
  <c r="AJ97" i="2"/>
  <c r="AI925" i="2"/>
  <c r="AJ924" i="2"/>
  <c r="AI529" i="2"/>
  <c r="AJ528" i="2"/>
  <c r="AI1043" i="2"/>
  <c r="AJ1042" i="2"/>
  <c r="AI260" i="2"/>
  <c r="AJ259" i="2"/>
  <c r="AI691" i="2"/>
  <c r="AJ690" i="2"/>
  <c r="AI360" i="2"/>
  <c r="AJ359" i="2"/>
  <c r="AI1141" i="2"/>
  <c r="AJ1140" i="2"/>
  <c r="AI502" i="2"/>
  <c r="AJ501" i="2"/>
  <c r="AI1196" i="2"/>
  <c r="AJ1195" i="2"/>
  <c r="AI107" i="2"/>
  <c r="AJ106" i="2"/>
  <c r="AI242" i="2"/>
  <c r="AJ241" i="2"/>
  <c r="AI295" i="2"/>
  <c r="AJ294" i="2"/>
  <c r="AI1222" i="2"/>
  <c r="AJ1221" i="2"/>
  <c r="AI160" i="2"/>
  <c r="AJ159" i="2"/>
  <c r="AI44" i="2"/>
  <c r="AJ43" i="2"/>
  <c r="AI934" i="2"/>
  <c r="AJ933" i="2"/>
  <c r="AJ313" i="2"/>
  <c r="AI314" i="2"/>
  <c r="AI484" i="2"/>
  <c r="AJ483" i="2"/>
  <c r="AI530" i="2" l="1"/>
  <c r="AJ529" i="2"/>
  <c r="AI550" i="2"/>
  <c r="AJ550" i="2" s="1"/>
  <c r="AJ549" i="2"/>
  <c r="AI1036" i="2"/>
  <c r="AJ1036" i="2" s="1"/>
  <c r="AJ1035" i="2"/>
  <c r="AI747" i="2"/>
  <c r="AJ746" i="2"/>
  <c r="AI370" i="2"/>
  <c r="AJ370" i="2" s="1"/>
  <c r="AJ369" i="2"/>
  <c r="AI1162" i="2"/>
  <c r="AJ1162" i="2" s="1"/>
  <c r="AJ1161" i="2"/>
  <c r="AI433" i="2"/>
  <c r="AJ433" i="2" s="1"/>
  <c r="AJ432" i="2"/>
  <c r="AI955" i="2"/>
  <c r="AJ955" i="2" s="1"/>
  <c r="AJ954" i="2"/>
  <c r="AI289" i="2"/>
  <c r="AJ289" i="2" s="1"/>
  <c r="AJ288" i="2"/>
  <c r="AI963" i="2"/>
  <c r="AJ962" i="2"/>
  <c r="AI926" i="2"/>
  <c r="AJ925" i="2"/>
  <c r="AI125" i="2"/>
  <c r="AJ124" i="2"/>
  <c r="AI910" i="2"/>
  <c r="AJ910" i="2" s="1"/>
  <c r="AJ909" i="2"/>
  <c r="AI980" i="2"/>
  <c r="AJ979" i="2"/>
  <c r="AI999" i="2"/>
  <c r="AJ998" i="2"/>
  <c r="AI711" i="2"/>
  <c r="AJ710" i="2"/>
  <c r="AI1007" i="2"/>
  <c r="AJ1006" i="2"/>
  <c r="AI271" i="2"/>
  <c r="AJ271" i="2" s="1"/>
  <c r="AJ270" i="2"/>
  <c r="AI45" i="2"/>
  <c r="AJ44" i="2"/>
  <c r="AI261" i="2"/>
  <c r="AJ260" i="2"/>
  <c r="AI440" i="2"/>
  <c r="AJ439" i="2"/>
  <c r="AI478" i="2"/>
  <c r="AJ478" i="2" s="1"/>
  <c r="AJ477" i="2"/>
  <c r="AI675" i="2"/>
  <c r="AJ674" i="2"/>
  <c r="AI190" i="2"/>
  <c r="AJ190" i="2" s="1"/>
  <c r="AJ189" i="2"/>
  <c r="AI512" i="2"/>
  <c r="AJ511" i="2"/>
  <c r="AI306" i="2"/>
  <c r="AJ305" i="2"/>
  <c r="AI863" i="2"/>
  <c r="AJ862" i="2"/>
  <c r="AI10" i="2"/>
  <c r="AJ10" i="2" s="1"/>
  <c r="AJ9" i="2"/>
  <c r="AI1197" i="2"/>
  <c r="AJ1196" i="2"/>
  <c r="AI324" i="2"/>
  <c r="AJ323" i="2"/>
  <c r="AI235" i="2"/>
  <c r="AJ235" i="2" s="1"/>
  <c r="AJ234" i="2"/>
  <c r="AI602" i="2"/>
  <c r="AJ601" i="2"/>
  <c r="AI838" i="2"/>
  <c r="AJ838" i="2" s="1"/>
  <c r="AJ837" i="2"/>
  <c r="AI224" i="2"/>
  <c r="AJ223" i="2"/>
  <c r="AI161" i="2"/>
  <c r="AJ160" i="2"/>
  <c r="AI1044" i="2"/>
  <c r="AJ1043" i="2"/>
  <c r="AI386" i="2"/>
  <c r="AJ385" i="2"/>
  <c r="AI152" i="2"/>
  <c r="AJ151" i="2"/>
  <c r="AI729" i="2"/>
  <c r="AJ728" i="2"/>
  <c r="AI791" i="2"/>
  <c r="AJ790" i="2"/>
  <c r="AI53" i="2"/>
  <c r="AJ52" i="2"/>
  <c r="AI19" i="2"/>
  <c r="AJ19" i="2" s="1"/>
  <c r="AJ18" i="2"/>
  <c r="AI134" i="2"/>
  <c r="AJ133" i="2"/>
  <c r="AI946" i="2"/>
  <c r="AJ946" i="2" s="1"/>
  <c r="AJ945" i="2"/>
  <c r="AI395" i="2"/>
  <c r="AJ394" i="2"/>
  <c r="AI217" i="2"/>
  <c r="AJ217" i="2" s="1"/>
  <c r="AJ216" i="2"/>
  <c r="AI503" i="2"/>
  <c r="AJ502" i="2"/>
  <c r="AI872" i="2"/>
  <c r="AJ871" i="2"/>
  <c r="AI333" i="2"/>
  <c r="AJ332" i="2"/>
  <c r="AI1223" i="2"/>
  <c r="AJ1222" i="2"/>
  <c r="AI566" i="2"/>
  <c r="AJ565" i="2"/>
  <c r="AI819" i="2"/>
  <c r="AJ818" i="2"/>
  <c r="AI1142" i="2"/>
  <c r="AJ1141" i="2"/>
  <c r="AI809" i="2"/>
  <c r="AJ808" i="2"/>
  <c r="AI35" i="2"/>
  <c r="AJ34" i="2"/>
  <c r="AK8" i="2"/>
  <c r="AL7" i="2"/>
  <c r="AI485" i="2"/>
  <c r="AJ484" i="2"/>
  <c r="AI296" i="2"/>
  <c r="AJ295" i="2"/>
  <c r="AI854" i="2"/>
  <c r="AJ853" i="2"/>
  <c r="AI1151" i="2"/>
  <c r="AJ1150" i="2"/>
  <c r="AI315" i="2"/>
  <c r="AJ314" i="2"/>
  <c r="AI1124" i="2"/>
  <c r="AJ1123" i="2"/>
  <c r="AI737" i="2"/>
  <c r="AJ736" i="2"/>
  <c r="AI377" i="2"/>
  <c r="AJ376" i="2"/>
  <c r="AI1080" i="2"/>
  <c r="AJ1079" i="2"/>
  <c r="AI361" i="2"/>
  <c r="AJ361" i="2" s="1"/>
  <c r="AJ360" i="2"/>
  <c r="AI99" i="2"/>
  <c r="AJ98" i="2"/>
  <c r="AI197" i="2"/>
  <c r="AJ196" i="2"/>
  <c r="AI719" i="2"/>
  <c r="AJ718" i="2"/>
  <c r="AI451" i="2"/>
  <c r="AJ451" i="2" s="1"/>
  <c r="AJ450" i="2"/>
  <c r="AI1215" i="2"/>
  <c r="AJ1214" i="2"/>
  <c r="AI891" i="2"/>
  <c r="AJ890" i="2"/>
  <c r="AI494" i="2"/>
  <c r="AJ493" i="2"/>
  <c r="AI881" i="2"/>
  <c r="AJ880" i="2"/>
  <c r="AI342" i="2"/>
  <c r="AJ341" i="2"/>
  <c r="AI243" i="2"/>
  <c r="AJ242" i="2"/>
  <c r="AI467" i="2"/>
  <c r="AJ466" i="2"/>
  <c r="AI782" i="2"/>
  <c r="AJ781" i="2"/>
  <c r="AI622" i="2"/>
  <c r="AJ622" i="2" s="1"/>
  <c r="AJ621" i="2"/>
  <c r="AI657" i="2"/>
  <c r="AJ656" i="2"/>
  <c r="AI935" i="2"/>
  <c r="AJ934" i="2"/>
  <c r="AI692" i="2"/>
  <c r="AJ691" i="2"/>
  <c r="AI170" i="2"/>
  <c r="AJ169" i="2"/>
  <c r="AI459" i="2"/>
  <c r="AJ458" i="2"/>
  <c r="AI423" i="2"/>
  <c r="AJ422" i="2"/>
  <c r="AI1072" i="2"/>
  <c r="AJ1072" i="2" s="1"/>
  <c r="AJ1071" i="2"/>
  <c r="AI1115" i="2"/>
  <c r="AJ1114" i="2"/>
  <c r="AI108" i="2"/>
  <c r="AJ107" i="2"/>
  <c r="AI89" i="2"/>
  <c r="AJ88" i="2"/>
  <c r="AI702" i="2"/>
  <c r="AJ701" i="2"/>
  <c r="AI145" i="2"/>
  <c r="AJ145" i="2" s="1"/>
  <c r="AJ144" i="2"/>
  <c r="AI1061" i="2"/>
  <c r="AJ1060" i="2"/>
  <c r="AI800" i="2"/>
  <c r="AJ799" i="2"/>
  <c r="AI71" i="2"/>
  <c r="AJ70" i="2"/>
  <c r="AK9" i="2" l="1"/>
  <c r="AL8" i="2"/>
  <c r="AI603" i="2"/>
  <c r="AJ602" i="2"/>
  <c r="AI307" i="2"/>
  <c r="AJ307" i="2" s="1"/>
  <c r="AJ306" i="2"/>
  <c r="AI262" i="2"/>
  <c r="AJ262" i="2" s="1"/>
  <c r="AJ261" i="2"/>
  <c r="AI981" i="2"/>
  <c r="AJ980" i="2"/>
  <c r="AI703" i="2"/>
  <c r="AJ703" i="2" s="1"/>
  <c r="AJ702" i="2"/>
  <c r="AI460" i="2"/>
  <c r="AJ460" i="2" s="1"/>
  <c r="AJ459" i="2"/>
  <c r="AI783" i="2"/>
  <c r="AJ782" i="2"/>
  <c r="AI892" i="2"/>
  <c r="AJ892" i="2" s="1"/>
  <c r="AJ891" i="2"/>
  <c r="AI1152" i="2"/>
  <c r="AJ1151" i="2"/>
  <c r="AI810" i="2"/>
  <c r="AJ809" i="2"/>
  <c r="AI873" i="2"/>
  <c r="AJ872" i="2"/>
  <c r="AI1045" i="2"/>
  <c r="AJ1045" i="2" s="1"/>
  <c r="AJ1044" i="2"/>
  <c r="AI126" i="2"/>
  <c r="AJ125" i="2"/>
  <c r="AI882" i="2"/>
  <c r="AJ881" i="2"/>
  <c r="AI72" i="2"/>
  <c r="AJ71" i="2"/>
  <c r="AI1062" i="2"/>
  <c r="AJ1061" i="2"/>
  <c r="AI658" i="2"/>
  <c r="AJ658" i="2" s="1"/>
  <c r="AJ657" i="2"/>
  <c r="AI198" i="2"/>
  <c r="AJ197" i="2"/>
  <c r="AI1125" i="2"/>
  <c r="AJ1124" i="2"/>
  <c r="AI1224" i="2"/>
  <c r="AJ1223" i="2"/>
  <c r="AI153" i="2"/>
  <c r="AJ152" i="2"/>
  <c r="AI748" i="2"/>
  <c r="AJ748" i="2" s="1"/>
  <c r="AJ747" i="2"/>
  <c r="AI325" i="2"/>
  <c r="AJ325" i="2" s="1"/>
  <c r="AJ324" i="2"/>
  <c r="AI90" i="2"/>
  <c r="AJ89" i="2"/>
  <c r="AI171" i="2"/>
  <c r="AJ170" i="2"/>
  <c r="AI468" i="2"/>
  <c r="AJ467" i="2"/>
  <c r="AI1216" i="2"/>
  <c r="AJ1216" i="2" s="1"/>
  <c r="AJ1215" i="2"/>
  <c r="AI1081" i="2"/>
  <c r="AJ1081" i="2" s="1"/>
  <c r="AJ1080" i="2"/>
  <c r="AI855" i="2"/>
  <c r="AJ854" i="2"/>
  <c r="AI1143" i="2"/>
  <c r="AJ1142" i="2"/>
  <c r="AI504" i="2"/>
  <c r="AJ503" i="2"/>
  <c r="AI54" i="2"/>
  <c r="AJ53" i="2"/>
  <c r="AI162" i="2"/>
  <c r="AJ161" i="2"/>
  <c r="AI1198" i="2"/>
  <c r="AJ1198" i="2" s="1"/>
  <c r="AJ1197" i="2"/>
  <c r="AI676" i="2"/>
  <c r="AJ676" i="2" s="1"/>
  <c r="AJ675" i="2"/>
  <c r="AI1008" i="2"/>
  <c r="AJ1007" i="2"/>
  <c r="AI927" i="2"/>
  <c r="AJ926" i="2"/>
  <c r="AI424" i="2"/>
  <c r="AJ424" i="2" s="1"/>
  <c r="AJ423" i="2"/>
  <c r="AI495" i="2"/>
  <c r="AJ494" i="2"/>
  <c r="AI100" i="2"/>
  <c r="AJ100" i="2" s="1"/>
  <c r="AJ99" i="2"/>
  <c r="AI316" i="2"/>
  <c r="AJ316" i="2" s="1"/>
  <c r="AJ315" i="2"/>
  <c r="AI36" i="2"/>
  <c r="AJ35" i="2"/>
  <c r="AI334" i="2"/>
  <c r="AJ334" i="2" s="1"/>
  <c r="AJ333" i="2"/>
  <c r="AI135" i="2"/>
  <c r="AJ134" i="2"/>
  <c r="AI387" i="2"/>
  <c r="AJ386" i="2"/>
  <c r="AI513" i="2"/>
  <c r="AJ512" i="2"/>
  <c r="AI46" i="2"/>
  <c r="AJ46" i="2" s="1"/>
  <c r="AJ45" i="2"/>
  <c r="AI693" i="2"/>
  <c r="AJ692" i="2"/>
  <c r="AI378" i="2"/>
  <c r="AJ377" i="2"/>
  <c r="AI297" i="2"/>
  <c r="AJ296" i="2"/>
  <c r="AI792" i="2"/>
  <c r="AJ791" i="2"/>
  <c r="AI225" i="2"/>
  <c r="AJ224" i="2"/>
  <c r="AI712" i="2"/>
  <c r="AJ712" i="2" s="1"/>
  <c r="AJ711" i="2"/>
  <c r="AI964" i="2"/>
  <c r="AJ964" i="2" s="1"/>
  <c r="AJ963" i="2"/>
  <c r="AI801" i="2"/>
  <c r="AJ800" i="2"/>
  <c r="AI1116" i="2"/>
  <c r="AJ1115" i="2"/>
  <c r="AI936" i="2"/>
  <c r="AJ935" i="2"/>
  <c r="AI343" i="2"/>
  <c r="AJ343" i="2" s="1"/>
  <c r="AJ342" i="2"/>
  <c r="AI720" i="2"/>
  <c r="AJ719" i="2"/>
  <c r="AI738" i="2"/>
  <c r="AJ737" i="2"/>
  <c r="AI486" i="2"/>
  <c r="AJ485" i="2"/>
  <c r="AI567" i="2"/>
  <c r="AJ566" i="2"/>
  <c r="AI396" i="2"/>
  <c r="AJ395" i="2"/>
  <c r="AI730" i="2"/>
  <c r="AJ730" i="2" s="1"/>
  <c r="AJ729" i="2"/>
  <c r="AI864" i="2"/>
  <c r="AJ863" i="2"/>
  <c r="AI441" i="2"/>
  <c r="AJ440" i="2"/>
  <c r="AI1000" i="2"/>
  <c r="AJ1000" i="2" s="1"/>
  <c r="AJ999" i="2"/>
  <c r="AI109" i="2"/>
  <c r="AJ109" i="2" s="1"/>
  <c r="AJ108" i="2"/>
  <c r="AI244" i="2"/>
  <c r="AJ244" i="2" s="1"/>
  <c r="AJ243" i="2"/>
  <c r="AI820" i="2"/>
  <c r="AJ820" i="2" s="1"/>
  <c r="AJ819" i="2"/>
  <c r="AI531" i="2"/>
  <c r="AJ530" i="2"/>
  <c r="AI226" i="2" l="1"/>
  <c r="AJ226" i="2" s="1"/>
  <c r="AJ225" i="2"/>
  <c r="AI514" i="2"/>
  <c r="AJ514" i="2" s="1"/>
  <c r="AJ513" i="2"/>
  <c r="AI397" i="2"/>
  <c r="AJ397" i="2" s="1"/>
  <c r="AJ396" i="2"/>
  <c r="AI793" i="2"/>
  <c r="AJ793" i="2" s="1"/>
  <c r="AJ792" i="2"/>
  <c r="AI496" i="2"/>
  <c r="AJ496" i="2" s="1"/>
  <c r="AJ495" i="2"/>
  <c r="AI568" i="2"/>
  <c r="AJ568" i="2" s="1"/>
  <c r="AJ567" i="2"/>
  <c r="AI298" i="2"/>
  <c r="AJ298" i="2" s="1"/>
  <c r="AJ297" i="2"/>
  <c r="AI55" i="2"/>
  <c r="AJ55" i="2" s="1"/>
  <c r="AJ54" i="2"/>
  <c r="AI469" i="2"/>
  <c r="AJ469" i="2" s="1"/>
  <c r="AJ468" i="2"/>
  <c r="AI154" i="2"/>
  <c r="AJ154" i="2" s="1"/>
  <c r="AJ153" i="2"/>
  <c r="AI532" i="2"/>
  <c r="AJ532" i="2" s="1"/>
  <c r="AJ531" i="2"/>
  <c r="AI802" i="2"/>
  <c r="AJ802" i="2" s="1"/>
  <c r="AJ801" i="2"/>
  <c r="AI379" i="2"/>
  <c r="AJ379" i="2" s="1"/>
  <c r="AJ378" i="2"/>
  <c r="AI928" i="2"/>
  <c r="AJ928" i="2" s="1"/>
  <c r="AJ927" i="2"/>
  <c r="AI505" i="2"/>
  <c r="AJ505" i="2" s="1"/>
  <c r="AJ504" i="2"/>
  <c r="AI172" i="2"/>
  <c r="AJ172" i="2" s="1"/>
  <c r="AJ171" i="2"/>
  <c r="AI1225" i="2"/>
  <c r="AJ1225" i="2" s="1"/>
  <c r="AJ1224" i="2"/>
  <c r="AI883" i="2"/>
  <c r="AJ883" i="2" s="1"/>
  <c r="AJ882" i="2"/>
  <c r="AI442" i="2"/>
  <c r="AJ442" i="2" s="1"/>
  <c r="AJ441" i="2"/>
  <c r="AI739" i="2"/>
  <c r="AJ739" i="2" s="1"/>
  <c r="AJ738" i="2"/>
  <c r="AI694" i="2"/>
  <c r="AJ694" i="2" s="1"/>
  <c r="AJ693" i="2"/>
  <c r="AI37" i="2"/>
  <c r="AJ37" i="2" s="1"/>
  <c r="AJ36" i="2"/>
  <c r="AI1009" i="2"/>
  <c r="AJ1009" i="2" s="1"/>
  <c r="AJ1008" i="2"/>
  <c r="AI1144" i="2"/>
  <c r="AJ1144" i="2" s="1"/>
  <c r="AJ1143" i="2"/>
  <c r="AI91" i="2"/>
  <c r="AJ91" i="2" s="1"/>
  <c r="AJ90" i="2"/>
  <c r="AI1126" i="2"/>
  <c r="AJ1126" i="2" s="1"/>
  <c r="AJ1125" i="2"/>
  <c r="AI127" i="2"/>
  <c r="AJ127" i="2" s="1"/>
  <c r="AJ126" i="2"/>
  <c r="AI784" i="2"/>
  <c r="AJ784" i="2" s="1"/>
  <c r="AJ783" i="2"/>
  <c r="AI604" i="2"/>
  <c r="AJ604" i="2" s="1"/>
  <c r="AJ603" i="2"/>
  <c r="AI874" i="2"/>
  <c r="AJ874" i="2" s="1"/>
  <c r="AJ873" i="2"/>
  <c r="AI937" i="2"/>
  <c r="AJ937" i="2" s="1"/>
  <c r="AJ936" i="2"/>
  <c r="AI388" i="2"/>
  <c r="AJ388" i="2" s="1"/>
  <c r="AJ387" i="2"/>
  <c r="AI1063" i="2"/>
  <c r="AJ1063" i="2" s="1"/>
  <c r="AJ1062" i="2"/>
  <c r="AI811" i="2"/>
  <c r="AJ811" i="2" s="1"/>
  <c r="AJ810" i="2"/>
  <c r="AI865" i="2"/>
  <c r="AJ865" i="2" s="1"/>
  <c r="AJ864" i="2"/>
  <c r="AI721" i="2"/>
  <c r="AJ721" i="2" s="1"/>
  <c r="AJ720" i="2"/>
  <c r="AI856" i="2"/>
  <c r="AJ856" i="2" s="1"/>
  <c r="AJ855" i="2"/>
  <c r="AI199" i="2"/>
  <c r="AJ199" i="2" s="1"/>
  <c r="AJ198" i="2"/>
  <c r="AI163" i="2"/>
  <c r="AJ163" i="2" s="1"/>
  <c r="AJ162" i="2"/>
  <c r="AI982" i="2"/>
  <c r="AJ982" i="2" s="1"/>
  <c r="AJ981" i="2"/>
  <c r="AI1117" i="2"/>
  <c r="AJ1117" i="2" s="1"/>
  <c r="AJ1116" i="2"/>
  <c r="AI136" i="2"/>
  <c r="AJ136" i="2" s="1"/>
  <c r="AJ135" i="2"/>
  <c r="AI73" i="2"/>
  <c r="AJ73" i="2" s="1"/>
  <c r="AJ72" i="2"/>
  <c r="AI1153" i="2"/>
  <c r="AJ1153" i="2" s="1"/>
  <c r="AJ1152" i="2"/>
  <c r="AI487" i="2"/>
  <c r="AJ487" i="2" s="1"/>
  <c r="AJ486" i="2"/>
  <c r="AT9" i="2"/>
  <c r="AO5" i="2"/>
  <c r="AK10" i="2"/>
  <c r="AL9" i="2"/>
  <c r="AS10" i="2" l="1"/>
  <c r="AR5" i="2"/>
  <c r="AS9" i="2"/>
  <c r="AQ3" i="2"/>
  <c r="AT4" i="2"/>
  <c r="AP8" i="2"/>
  <c r="AR3" i="2"/>
  <c r="AP3" i="2"/>
  <c r="AP9" i="2"/>
  <c r="AS3" i="2"/>
  <c r="AU8" i="2"/>
  <c r="AQ4" i="2"/>
  <c r="AW3" i="2"/>
  <c r="AR8" i="2"/>
  <c r="AO3" i="2"/>
  <c r="AP4" i="2"/>
  <c r="AT2" i="2"/>
  <c r="AS7" i="2"/>
  <c r="AP5" i="2"/>
  <c r="AO2" i="2"/>
  <c r="AO6" i="2"/>
  <c r="AR10" i="2"/>
  <c r="AR9" i="2"/>
  <c r="AV6" i="2"/>
  <c r="AU10" i="2"/>
  <c r="AQ10" i="2"/>
  <c r="AP10" i="2"/>
  <c r="AS6" i="2"/>
  <c r="AS2" i="2"/>
  <c r="AQ7" i="2"/>
  <c r="AT5" i="2"/>
  <c r="AU3" i="2"/>
  <c r="AO10" i="2"/>
  <c r="AR4" i="2"/>
  <c r="AU4" i="2"/>
  <c r="AU2" i="2"/>
  <c r="AO4" i="2"/>
  <c r="AU5" i="2"/>
  <c r="AW8" i="2"/>
  <c r="AW9" i="2"/>
  <c r="AR2" i="2"/>
  <c r="AS5" i="2"/>
  <c r="AV4" i="2"/>
  <c r="AO7" i="2"/>
  <c r="AQ8" i="2"/>
  <c r="AU9" i="2"/>
  <c r="AS4" i="2"/>
  <c r="AQ6" i="2"/>
  <c r="AT3" i="2"/>
  <c r="AW2" i="2"/>
  <c r="AV3" i="2"/>
  <c r="AW5" i="2"/>
  <c r="AP7" i="2"/>
  <c r="AW6" i="2"/>
  <c r="AQ9" i="2"/>
  <c r="AT8" i="2"/>
  <c r="AW10" i="2"/>
  <c r="AV7" i="2"/>
  <c r="AT10" i="2"/>
  <c r="AU6" i="2"/>
  <c r="AV2" i="2"/>
  <c r="AP6" i="2"/>
  <c r="AT7" i="2"/>
  <c r="AV9" i="2"/>
  <c r="AQ5" i="2"/>
  <c r="AV5" i="2"/>
  <c r="AU7" i="2"/>
  <c r="AT6" i="2"/>
  <c r="AW4" i="2"/>
  <c r="AV10" i="2"/>
  <c r="AP2" i="2"/>
  <c r="AR7" i="2"/>
  <c r="AV8" i="2"/>
  <c r="AQ2" i="2"/>
  <c r="AO9" i="2"/>
  <c r="AO8" i="2"/>
  <c r="AW7" i="2"/>
  <c r="AK11" i="2"/>
  <c r="AL10" i="2"/>
  <c r="AR6" i="2"/>
  <c r="AS8" i="2"/>
  <c r="AK12" i="2" l="1"/>
  <c r="AL11" i="2"/>
  <c r="AK13" i="2" l="1"/>
  <c r="AL12" i="2"/>
  <c r="AL13" i="2" l="1"/>
  <c r="AK14" i="2"/>
  <c r="AK15" i="2" l="1"/>
  <c r="AL14" i="2"/>
  <c r="AK16" i="2" l="1"/>
  <c r="AL15" i="2"/>
  <c r="AK17" i="2" l="1"/>
  <c r="AL16" i="2"/>
  <c r="AK18" i="2" l="1"/>
  <c r="AL17" i="2"/>
  <c r="AK19" i="2" l="1"/>
  <c r="AL18" i="2"/>
  <c r="AK20" i="2" l="1"/>
  <c r="AL19" i="2"/>
  <c r="AK21" i="2" l="1"/>
  <c r="AL20" i="2"/>
  <c r="AK22" i="2" l="1"/>
  <c r="AL21" i="2"/>
  <c r="AK23" i="2" l="1"/>
  <c r="AL22" i="2"/>
  <c r="AK24" i="2" l="1"/>
  <c r="AL23" i="2"/>
  <c r="AK25" i="2" l="1"/>
  <c r="AL24" i="2"/>
  <c r="AK26" i="2" l="1"/>
  <c r="AL25" i="2"/>
  <c r="AK27" i="2" l="1"/>
  <c r="AL26" i="2"/>
  <c r="AK28" i="2" l="1"/>
  <c r="AL27" i="2"/>
  <c r="AK29" i="2" l="1"/>
  <c r="AL28" i="2"/>
  <c r="AK30" i="2" l="1"/>
  <c r="AL29" i="2"/>
  <c r="AK31" i="2" l="1"/>
  <c r="AL30" i="2"/>
  <c r="AK32" i="2" l="1"/>
  <c r="AL31" i="2"/>
  <c r="AK33" i="2" l="1"/>
  <c r="AL32" i="2"/>
  <c r="AK34" i="2" l="1"/>
  <c r="AL33" i="2"/>
  <c r="AK35" i="2" l="1"/>
  <c r="AL34" i="2"/>
  <c r="AK36" i="2" l="1"/>
  <c r="AL35" i="2"/>
  <c r="AK37" i="2" l="1"/>
  <c r="AL36" i="2"/>
  <c r="AK38" i="2" l="1"/>
  <c r="AL37" i="2"/>
  <c r="AK39" i="2" l="1"/>
  <c r="AL38" i="2"/>
  <c r="AK40" i="2" l="1"/>
  <c r="AL39" i="2"/>
  <c r="AK41" i="2" l="1"/>
  <c r="AL40" i="2"/>
  <c r="AK42" i="2" l="1"/>
  <c r="AL41" i="2"/>
  <c r="AK43" i="2" l="1"/>
  <c r="AL42" i="2"/>
  <c r="AK44" i="2" l="1"/>
  <c r="AL43" i="2"/>
  <c r="AK45" i="2" l="1"/>
  <c r="AL44" i="2"/>
  <c r="AK46" i="2" l="1"/>
  <c r="AL45" i="2"/>
  <c r="AK47" i="2" l="1"/>
  <c r="AL46" i="2"/>
  <c r="AK48" i="2" l="1"/>
  <c r="AL47" i="2"/>
  <c r="AK49" i="2" l="1"/>
  <c r="AL48" i="2"/>
  <c r="AK50" i="2" l="1"/>
  <c r="AL49" i="2"/>
  <c r="AK51" i="2" l="1"/>
  <c r="AL50" i="2"/>
  <c r="AK52" i="2" l="1"/>
  <c r="AL51" i="2"/>
  <c r="AK53" i="2" l="1"/>
  <c r="AL52" i="2"/>
  <c r="AK54" i="2" l="1"/>
  <c r="AL53" i="2"/>
  <c r="AK55" i="2" l="1"/>
  <c r="AL54" i="2"/>
  <c r="AK56" i="2" l="1"/>
  <c r="AL55" i="2"/>
  <c r="AK57" i="2" l="1"/>
  <c r="AL56" i="2"/>
  <c r="AK58" i="2" l="1"/>
  <c r="AL57" i="2"/>
  <c r="AK59" i="2" l="1"/>
  <c r="AL58" i="2"/>
  <c r="AK60" i="2" l="1"/>
  <c r="AL59" i="2"/>
  <c r="AK61" i="2" l="1"/>
  <c r="AL60" i="2"/>
  <c r="AK62" i="2" l="1"/>
  <c r="AL61" i="2"/>
  <c r="AK63" i="2" l="1"/>
  <c r="AL62" i="2"/>
  <c r="AK64" i="2" l="1"/>
  <c r="AL63" i="2"/>
  <c r="AK65" i="2" l="1"/>
  <c r="AL64" i="2"/>
  <c r="AK66" i="2" l="1"/>
  <c r="AL65" i="2"/>
  <c r="AK67" i="2" l="1"/>
  <c r="AL66" i="2"/>
  <c r="AK68" i="2" l="1"/>
  <c r="AL67" i="2"/>
  <c r="AK69" i="2" l="1"/>
  <c r="AL68" i="2"/>
  <c r="AK70" i="2" l="1"/>
  <c r="AL69" i="2"/>
  <c r="AK71" i="2" l="1"/>
  <c r="AL70" i="2"/>
  <c r="AK72" i="2" l="1"/>
  <c r="AL71" i="2"/>
  <c r="AK73" i="2" l="1"/>
  <c r="AL72" i="2"/>
  <c r="AK74" i="2" l="1"/>
  <c r="AL73" i="2"/>
  <c r="AK75" i="2" l="1"/>
  <c r="AL74" i="2"/>
  <c r="AK76" i="2" l="1"/>
  <c r="AL75" i="2"/>
  <c r="AK77" i="2" l="1"/>
  <c r="AL76" i="2"/>
  <c r="AK78" i="2" l="1"/>
  <c r="AL77" i="2"/>
  <c r="AK79" i="2" l="1"/>
  <c r="AL78" i="2"/>
  <c r="AK80" i="2" l="1"/>
  <c r="AL79" i="2"/>
  <c r="AK81" i="2" l="1"/>
  <c r="AL80" i="2"/>
  <c r="AK82" i="2" l="1"/>
  <c r="AL81" i="2"/>
  <c r="AK83" i="2" l="1"/>
  <c r="AL82" i="2"/>
  <c r="AK84" i="2" l="1"/>
  <c r="AL83" i="2"/>
  <c r="AK85" i="2" l="1"/>
  <c r="AL84" i="2"/>
  <c r="AK86" i="2" l="1"/>
  <c r="AL85" i="2"/>
  <c r="AK87" i="2" l="1"/>
  <c r="AL86" i="2"/>
  <c r="AK88" i="2" l="1"/>
  <c r="AL87" i="2"/>
  <c r="AK89" i="2" l="1"/>
  <c r="AL88" i="2"/>
  <c r="AK90" i="2" l="1"/>
  <c r="AL89" i="2"/>
  <c r="AK91" i="2" l="1"/>
  <c r="AL90" i="2"/>
  <c r="AK92" i="2" l="1"/>
  <c r="AL91" i="2"/>
  <c r="AK93" i="2" l="1"/>
  <c r="AL92" i="2"/>
  <c r="AK94" i="2" l="1"/>
  <c r="AL93" i="2"/>
  <c r="AK95" i="2" l="1"/>
  <c r="AL94" i="2"/>
  <c r="AK96" i="2" l="1"/>
  <c r="AL95" i="2"/>
  <c r="AK97" i="2" l="1"/>
  <c r="AL96" i="2"/>
  <c r="AK98" i="2" l="1"/>
  <c r="AL97" i="2"/>
  <c r="AK99" i="2" l="1"/>
  <c r="AL98" i="2"/>
  <c r="AK100" i="2" l="1"/>
  <c r="AL99" i="2"/>
  <c r="AK101" i="2" l="1"/>
  <c r="AL100" i="2"/>
  <c r="AK102" i="2" l="1"/>
  <c r="AL101" i="2"/>
  <c r="AK103" i="2" l="1"/>
  <c r="AL102" i="2"/>
  <c r="AK104" i="2" l="1"/>
  <c r="AL103" i="2"/>
  <c r="AK105" i="2" l="1"/>
  <c r="AL104" i="2"/>
  <c r="AK106" i="2" l="1"/>
  <c r="AL105" i="2"/>
  <c r="AK107" i="2" l="1"/>
  <c r="AL106" i="2"/>
  <c r="AK108" i="2" l="1"/>
  <c r="AL107" i="2"/>
  <c r="AK109" i="2" l="1"/>
  <c r="AL108" i="2"/>
  <c r="AK110" i="2" l="1"/>
  <c r="AL109" i="2"/>
  <c r="AK111" i="2" l="1"/>
  <c r="AL110" i="2"/>
  <c r="AK112" i="2" l="1"/>
  <c r="AL111" i="2"/>
  <c r="AK113" i="2" l="1"/>
  <c r="AL112" i="2"/>
  <c r="AK114" i="2" l="1"/>
  <c r="AL113" i="2"/>
  <c r="AK115" i="2" l="1"/>
  <c r="AL114" i="2"/>
  <c r="AK116" i="2" l="1"/>
  <c r="AL115" i="2"/>
  <c r="AK117" i="2" l="1"/>
  <c r="AL116" i="2"/>
  <c r="AK118" i="2" l="1"/>
  <c r="AL117" i="2"/>
  <c r="AK119" i="2" l="1"/>
  <c r="AL118" i="2"/>
  <c r="AK120" i="2" l="1"/>
  <c r="AL119" i="2"/>
  <c r="AK121" i="2" l="1"/>
  <c r="AL120" i="2"/>
  <c r="AK122" i="2" l="1"/>
  <c r="AL121" i="2"/>
  <c r="AK123" i="2" l="1"/>
  <c r="AL122" i="2"/>
  <c r="AK124" i="2" l="1"/>
  <c r="AL123" i="2"/>
  <c r="AK125" i="2" l="1"/>
  <c r="AL124" i="2"/>
  <c r="AK126" i="2" l="1"/>
  <c r="AL125" i="2"/>
  <c r="AK127" i="2" l="1"/>
  <c r="AL126" i="2"/>
  <c r="AK128" i="2" l="1"/>
  <c r="AL127" i="2"/>
  <c r="AK129" i="2" l="1"/>
  <c r="AL128" i="2"/>
  <c r="AK130" i="2" l="1"/>
  <c r="AL129" i="2"/>
  <c r="AK131" i="2" l="1"/>
  <c r="AL130" i="2"/>
  <c r="AK132" i="2" l="1"/>
  <c r="AL131" i="2"/>
  <c r="AK133" i="2" l="1"/>
  <c r="AL132" i="2"/>
  <c r="AK134" i="2" l="1"/>
  <c r="AL133" i="2"/>
  <c r="AK135" i="2" l="1"/>
  <c r="AL134" i="2"/>
  <c r="AK136" i="2" l="1"/>
  <c r="AL135" i="2"/>
  <c r="AK137" i="2" l="1"/>
  <c r="AL136" i="2"/>
  <c r="AK138" i="2" l="1"/>
  <c r="AL137" i="2"/>
  <c r="AK139" i="2" l="1"/>
  <c r="AL138" i="2"/>
  <c r="AK140" i="2" l="1"/>
  <c r="AL139" i="2"/>
  <c r="AK141" i="2" l="1"/>
  <c r="AL140" i="2"/>
  <c r="AK142" i="2" l="1"/>
  <c r="AL141" i="2"/>
  <c r="AK143" i="2" l="1"/>
  <c r="AL142" i="2"/>
  <c r="AK144" i="2" l="1"/>
  <c r="AL143" i="2"/>
  <c r="AK145" i="2" l="1"/>
  <c r="AL144" i="2"/>
  <c r="AK146" i="2" l="1"/>
  <c r="AL145" i="2"/>
  <c r="AK147" i="2" l="1"/>
  <c r="AL146" i="2"/>
  <c r="AK148" i="2" l="1"/>
  <c r="AL147" i="2"/>
  <c r="AK149" i="2" l="1"/>
  <c r="AL148" i="2"/>
  <c r="AK150" i="2" l="1"/>
  <c r="AL149" i="2"/>
  <c r="AK151" i="2" l="1"/>
  <c r="AL150" i="2"/>
  <c r="AK152" i="2" l="1"/>
  <c r="AL151" i="2"/>
  <c r="AK153" i="2" l="1"/>
  <c r="AL152" i="2"/>
  <c r="AK154" i="2" l="1"/>
  <c r="AL153" i="2"/>
  <c r="AK155" i="2" l="1"/>
  <c r="AL154" i="2"/>
  <c r="AK156" i="2" l="1"/>
  <c r="AL155" i="2"/>
  <c r="AK157" i="2" l="1"/>
  <c r="AL156" i="2"/>
  <c r="AK158" i="2" l="1"/>
  <c r="AL157" i="2"/>
  <c r="AK159" i="2" l="1"/>
  <c r="AL158" i="2"/>
  <c r="AK160" i="2" l="1"/>
  <c r="AL159" i="2"/>
  <c r="AK161" i="2" l="1"/>
  <c r="AL160" i="2"/>
  <c r="AK162" i="2" l="1"/>
  <c r="AL161" i="2"/>
  <c r="AK163" i="2" l="1"/>
  <c r="AL162" i="2"/>
  <c r="AK164" i="2" l="1"/>
  <c r="AL163" i="2"/>
  <c r="AK165" i="2" l="1"/>
  <c r="AL164" i="2"/>
  <c r="AK166" i="2" l="1"/>
  <c r="AL165" i="2"/>
  <c r="AK167" i="2" l="1"/>
  <c r="AL166" i="2"/>
  <c r="AK168" i="2" l="1"/>
  <c r="AL167" i="2"/>
  <c r="AK169" i="2" l="1"/>
  <c r="AL168" i="2"/>
  <c r="AK170" i="2" l="1"/>
  <c r="AL169" i="2"/>
  <c r="AK171" i="2" l="1"/>
  <c r="AL170" i="2"/>
  <c r="AK172" i="2" l="1"/>
  <c r="AL171" i="2"/>
  <c r="AK173" i="2" l="1"/>
  <c r="AL172" i="2"/>
  <c r="AK174" i="2" l="1"/>
  <c r="AL173" i="2"/>
  <c r="AK175" i="2" l="1"/>
  <c r="AL174" i="2"/>
  <c r="AK176" i="2" l="1"/>
  <c r="AL175" i="2"/>
  <c r="AK177" i="2" l="1"/>
  <c r="AL176" i="2"/>
  <c r="AK178" i="2" l="1"/>
  <c r="AL177" i="2"/>
  <c r="AK179" i="2" l="1"/>
  <c r="AL178" i="2"/>
  <c r="AK180" i="2" l="1"/>
  <c r="AL179" i="2"/>
  <c r="AK181" i="2" l="1"/>
  <c r="AL180" i="2"/>
  <c r="AK182" i="2" l="1"/>
  <c r="AL181" i="2"/>
  <c r="AK183" i="2" l="1"/>
  <c r="AL182" i="2"/>
  <c r="AK184" i="2" l="1"/>
  <c r="AL183" i="2"/>
  <c r="AK185" i="2" l="1"/>
  <c r="AL184" i="2"/>
  <c r="AK186" i="2" l="1"/>
  <c r="AL185" i="2"/>
  <c r="AK187" i="2" l="1"/>
  <c r="AL186" i="2"/>
  <c r="AK188" i="2" l="1"/>
  <c r="AL187" i="2"/>
  <c r="AK189" i="2" l="1"/>
  <c r="AL188" i="2"/>
  <c r="AK190" i="2" l="1"/>
  <c r="AL189" i="2"/>
  <c r="AK191" i="2" l="1"/>
  <c r="AL190" i="2"/>
  <c r="AK192" i="2" l="1"/>
  <c r="AL191" i="2"/>
  <c r="AK193" i="2" l="1"/>
  <c r="AL192" i="2"/>
  <c r="AK194" i="2" l="1"/>
  <c r="AL193" i="2"/>
  <c r="AK195" i="2" l="1"/>
  <c r="AL194" i="2"/>
  <c r="AK196" i="2" l="1"/>
  <c r="AL195" i="2"/>
  <c r="AK197" i="2" l="1"/>
  <c r="AL196" i="2"/>
  <c r="AK198" i="2" l="1"/>
  <c r="AL197" i="2"/>
  <c r="AK199" i="2" l="1"/>
  <c r="AL198" i="2"/>
  <c r="AK200" i="2" l="1"/>
  <c r="AL199" i="2"/>
  <c r="AK201" i="2" l="1"/>
  <c r="AL200" i="2"/>
  <c r="AK202" i="2" l="1"/>
  <c r="AL201" i="2"/>
  <c r="AK203" i="2" l="1"/>
  <c r="AL202" i="2"/>
  <c r="AK204" i="2" l="1"/>
  <c r="AL203" i="2"/>
  <c r="AK205" i="2" l="1"/>
  <c r="AL204" i="2"/>
  <c r="AK206" i="2" l="1"/>
  <c r="AL205" i="2"/>
  <c r="AK207" i="2" l="1"/>
  <c r="AL206" i="2"/>
  <c r="AK208" i="2" l="1"/>
  <c r="AL207" i="2"/>
  <c r="AK209" i="2" l="1"/>
  <c r="AL208" i="2"/>
  <c r="AK210" i="2" l="1"/>
  <c r="AL209" i="2"/>
  <c r="AK211" i="2" l="1"/>
  <c r="AL210" i="2"/>
  <c r="AK212" i="2" l="1"/>
  <c r="AL211" i="2"/>
  <c r="AK213" i="2" l="1"/>
  <c r="AL212" i="2"/>
  <c r="AK214" i="2" l="1"/>
  <c r="AL213" i="2"/>
  <c r="AK215" i="2" l="1"/>
  <c r="AL214" i="2"/>
  <c r="AK216" i="2" l="1"/>
  <c r="AL215" i="2"/>
  <c r="AK217" i="2" l="1"/>
  <c r="AL216" i="2"/>
  <c r="AK218" i="2" l="1"/>
  <c r="AL217" i="2"/>
  <c r="AK219" i="2" l="1"/>
  <c r="AL218" i="2"/>
  <c r="AK220" i="2" l="1"/>
  <c r="AL219" i="2"/>
  <c r="AK221" i="2" l="1"/>
  <c r="AL220" i="2"/>
  <c r="AK222" i="2" l="1"/>
  <c r="AL221" i="2"/>
  <c r="AK223" i="2" l="1"/>
  <c r="AL222" i="2"/>
  <c r="AK224" i="2" l="1"/>
  <c r="AL223" i="2"/>
  <c r="AK225" i="2" l="1"/>
  <c r="AL224" i="2"/>
  <c r="AK226" i="2" l="1"/>
  <c r="AL225" i="2"/>
  <c r="AK227" i="2" l="1"/>
  <c r="AL226" i="2"/>
  <c r="AK228" i="2" l="1"/>
  <c r="AL227" i="2"/>
  <c r="AK229" i="2" l="1"/>
  <c r="AL228" i="2"/>
  <c r="AK230" i="2" l="1"/>
  <c r="AL229" i="2"/>
  <c r="AK231" i="2" l="1"/>
  <c r="AL230" i="2"/>
  <c r="AK232" i="2" l="1"/>
  <c r="AL231" i="2"/>
  <c r="AK233" i="2" l="1"/>
  <c r="AL232" i="2"/>
  <c r="AK234" i="2" l="1"/>
  <c r="AL233" i="2"/>
  <c r="AK235" i="2" l="1"/>
  <c r="AL234" i="2"/>
  <c r="AK236" i="2" l="1"/>
  <c r="AL235" i="2"/>
  <c r="AK237" i="2" l="1"/>
  <c r="AL236" i="2"/>
  <c r="AK238" i="2" l="1"/>
  <c r="AL237" i="2"/>
  <c r="AK239" i="2" l="1"/>
  <c r="AL238" i="2"/>
  <c r="AK240" i="2" l="1"/>
  <c r="AL239" i="2"/>
  <c r="AK241" i="2" l="1"/>
  <c r="AL240" i="2"/>
  <c r="AK242" i="2" l="1"/>
  <c r="AL241" i="2"/>
  <c r="AK243" i="2" l="1"/>
  <c r="AL242" i="2"/>
  <c r="AK244" i="2" l="1"/>
  <c r="AL243" i="2"/>
  <c r="AK245" i="2" l="1"/>
  <c r="AL244" i="2"/>
  <c r="AK246" i="2" l="1"/>
  <c r="AL245" i="2"/>
  <c r="AK247" i="2" l="1"/>
  <c r="AL246" i="2"/>
  <c r="AK248" i="2" l="1"/>
  <c r="AL247" i="2"/>
  <c r="AK249" i="2" l="1"/>
  <c r="AL248" i="2"/>
  <c r="AK250" i="2" l="1"/>
  <c r="AL249" i="2"/>
  <c r="AK251" i="2" l="1"/>
  <c r="AL250" i="2"/>
  <c r="AK252" i="2" l="1"/>
  <c r="AL251" i="2"/>
  <c r="AK253" i="2" l="1"/>
  <c r="AL252" i="2"/>
  <c r="AK254" i="2" l="1"/>
  <c r="AL253" i="2"/>
  <c r="AK255" i="2" l="1"/>
  <c r="AL254" i="2"/>
  <c r="AK256" i="2" l="1"/>
  <c r="AL255" i="2"/>
  <c r="AK257" i="2" l="1"/>
  <c r="AL256" i="2"/>
  <c r="AK258" i="2" l="1"/>
  <c r="AL257" i="2"/>
  <c r="AK259" i="2" l="1"/>
  <c r="AL258" i="2"/>
  <c r="AK260" i="2" l="1"/>
  <c r="AL259" i="2"/>
  <c r="AK261" i="2" l="1"/>
  <c r="AL260" i="2"/>
  <c r="AK262" i="2" l="1"/>
  <c r="AL261" i="2"/>
  <c r="AK263" i="2" l="1"/>
  <c r="AL262" i="2"/>
  <c r="AK264" i="2" l="1"/>
  <c r="AL263" i="2"/>
  <c r="AK265" i="2" l="1"/>
  <c r="AL264" i="2"/>
  <c r="AK266" i="2" l="1"/>
  <c r="AL265" i="2"/>
  <c r="AK267" i="2" l="1"/>
  <c r="AL266" i="2"/>
  <c r="AK268" i="2" l="1"/>
  <c r="AL267" i="2"/>
  <c r="AK269" i="2" l="1"/>
  <c r="AL268" i="2"/>
  <c r="AK270" i="2" l="1"/>
  <c r="AL269" i="2"/>
  <c r="AK271" i="2" l="1"/>
  <c r="AL270" i="2"/>
  <c r="AK272" i="2" l="1"/>
  <c r="AL271" i="2"/>
  <c r="AK273" i="2" l="1"/>
  <c r="AL272" i="2"/>
  <c r="AK274" i="2" l="1"/>
  <c r="AL273" i="2"/>
  <c r="AK275" i="2" l="1"/>
  <c r="AL274" i="2"/>
  <c r="AK276" i="2" l="1"/>
  <c r="AL275" i="2"/>
  <c r="AK277" i="2" l="1"/>
  <c r="AL276" i="2"/>
  <c r="AK278" i="2" l="1"/>
  <c r="AL277" i="2"/>
  <c r="AK279" i="2" l="1"/>
  <c r="AL278" i="2"/>
  <c r="AK280" i="2" l="1"/>
  <c r="AL279" i="2"/>
  <c r="AK281" i="2" l="1"/>
  <c r="AL280" i="2"/>
  <c r="AK282" i="2" l="1"/>
  <c r="AL281" i="2"/>
  <c r="AK283" i="2" l="1"/>
  <c r="AL282" i="2"/>
  <c r="AK284" i="2" l="1"/>
  <c r="AL283" i="2"/>
  <c r="AK285" i="2" l="1"/>
  <c r="AL284" i="2"/>
  <c r="AK286" i="2" l="1"/>
  <c r="AL285" i="2"/>
  <c r="AK287" i="2" l="1"/>
  <c r="AL286" i="2"/>
  <c r="AK288" i="2" l="1"/>
  <c r="AL287" i="2"/>
  <c r="AK289" i="2" l="1"/>
  <c r="AL288" i="2"/>
  <c r="AK290" i="2" l="1"/>
  <c r="AL289" i="2"/>
  <c r="AK291" i="2" l="1"/>
  <c r="AL290" i="2"/>
  <c r="AK292" i="2" l="1"/>
  <c r="AL291" i="2"/>
  <c r="AK293" i="2" l="1"/>
  <c r="AL292" i="2"/>
  <c r="AK294" i="2" l="1"/>
  <c r="AL293" i="2"/>
  <c r="AK295" i="2" l="1"/>
  <c r="AL294" i="2"/>
  <c r="AK296" i="2" l="1"/>
  <c r="AL295" i="2"/>
  <c r="AK297" i="2" l="1"/>
  <c r="AL296" i="2"/>
  <c r="AK298" i="2" l="1"/>
  <c r="AL297" i="2"/>
  <c r="AK299" i="2" l="1"/>
  <c r="AL298" i="2"/>
  <c r="AK300" i="2" l="1"/>
  <c r="AL299" i="2"/>
  <c r="AK301" i="2" l="1"/>
  <c r="AL300" i="2"/>
  <c r="AK302" i="2" l="1"/>
  <c r="AL301" i="2"/>
  <c r="AK303" i="2" l="1"/>
  <c r="AL302" i="2"/>
  <c r="AK304" i="2" l="1"/>
  <c r="AL303" i="2"/>
  <c r="AK305" i="2" l="1"/>
  <c r="AL304" i="2"/>
  <c r="AK306" i="2" l="1"/>
  <c r="AL305" i="2"/>
  <c r="AK307" i="2" l="1"/>
  <c r="AL306" i="2"/>
  <c r="AK308" i="2" l="1"/>
  <c r="AL307" i="2"/>
  <c r="AK309" i="2" l="1"/>
  <c r="AL308" i="2"/>
  <c r="AK310" i="2" l="1"/>
  <c r="AL309" i="2"/>
  <c r="AK311" i="2" l="1"/>
  <c r="AL310" i="2"/>
  <c r="AK312" i="2" l="1"/>
  <c r="AL311" i="2"/>
  <c r="AK313" i="2" l="1"/>
  <c r="AL312" i="2"/>
  <c r="AK314" i="2" l="1"/>
  <c r="AL313" i="2"/>
  <c r="AK315" i="2" l="1"/>
  <c r="AL314" i="2"/>
  <c r="AK316" i="2" l="1"/>
  <c r="AL315" i="2"/>
  <c r="AK317" i="2" l="1"/>
  <c r="AL316" i="2"/>
  <c r="AK318" i="2" l="1"/>
  <c r="AL317" i="2"/>
  <c r="AK319" i="2" l="1"/>
  <c r="AL318" i="2"/>
  <c r="AK320" i="2" l="1"/>
  <c r="AL319" i="2"/>
  <c r="AK321" i="2" l="1"/>
  <c r="AL320" i="2"/>
  <c r="AK322" i="2" l="1"/>
  <c r="AL321" i="2"/>
  <c r="AK323" i="2" l="1"/>
  <c r="AL322" i="2"/>
  <c r="AK324" i="2" l="1"/>
  <c r="AL323" i="2"/>
  <c r="AK325" i="2" l="1"/>
  <c r="AL324" i="2"/>
  <c r="AK326" i="2" l="1"/>
  <c r="AL325" i="2"/>
  <c r="AK327" i="2" l="1"/>
  <c r="AL326" i="2"/>
  <c r="AK328" i="2" l="1"/>
  <c r="AL327" i="2"/>
  <c r="AK329" i="2" l="1"/>
  <c r="AL328" i="2"/>
  <c r="AK330" i="2" l="1"/>
  <c r="AL329" i="2"/>
  <c r="AK331" i="2" l="1"/>
  <c r="AL330" i="2"/>
  <c r="AK332" i="2" l="1"/>
  <c r="AL331" i="2"/>
  <c r="AK333" i="2" l="1"/>
  <c r="AL332" i="2"/>
  <c r="AK334" i="2" l="1"/>
  <c r="AL333" i="2"/>
  <c r="AK335" i="2" l="1"/>
  <c r="AL334" i="2"/>
  <c r="AK336" i="2" l="1"/>
  <c r="AL335" i="2"/>
  <c r="AK337" i="2" l="1"/>
  <c r="AL336" i="2"/>
  <c r="AK338" i="2" l="1"/>
  <c r="AL337" i="2"/>
  <c r="AK339" i="2" l="1"/>
  <c r="AL338" i="2"/>
  <c r="AK340" i="2" l="1"/>
  <c r="AL339" i="2"/>
  <c r="AK341" i="2" l="1"/>
  <c r="AL340" i="2"/>
  <c r="AK342" i="2" l="1"/>
  <c r="AL341" i="2"/>
  <c r="AK343" i="2" l="1"/>
  <c r="AL342" i="2"/>
  <c r="AK344" i="2" l="1"/>
  <c r="AL343" i="2"/>
  <c r="AK345" i="2" l="1"/>
  <c r="AL344" i="2"/>
  <c r="AK346" i="2" l="1"/>
  <c r="AL345" i="2"/>
  <c r="AK347" i="2" l="1"/>
  <c r="AL346" i="2"/>
  <c r="AK348" i="2" l="1"/>
  <c r="AL347" i="2"/>
  <c r="AK349" i="2" l="1"/>
  <c r="AL348" i="2"/>
  <c r="AK350" i="2" l="1"/>
  <c r="AL349" i="2"/>
  <c r="AK351" i="2" l="1"/>
  <c r="AL350" i="2"/>
  <c r="AK352" i="2" l="1"/>
  <c r="AL351" i="2"/>
  <c r="AK353" i="2" l="1"/>
  <c r="AL352" i="2"/>
  <c r="AK354" i="2" l="1"/>
  <c r="AL353" i="2"/>
  <c r="AK355" i="2" l="1"/>
  <c r="AL354" i="2"/>
  <c r="AK356" i="2" l="1"/>
  <c r="AL355" i="2"/>
  <c r="AK357" i="2" l="1"/>
  <c r="AL356" i="2"/>
  <c r="AK358" i="2" l="1"/>
  <c r="AL357" i="2"/>
  <c r="AK359" i="2" l="1"/>
  <c r="AL358" i="2"/>
  <c r="AK360" i="2" l="1"/>
  <c r="AL359" i="2"/>
  <c r="AK361" i="2" l="1"/>
  <c r="AL360" i="2"/>
  <c r="AK362" i="2" l="1"/>
  <c r="AL361" i="2"/>
  <c r="AK363" i="2" l="1"/>
  <c r="AL362" i="2"/>
  <c r="AK364" i="2" l="1"/>
  <c r="AL363" i="2"/>
  <c r="AK365" i="2" l="1"/>
  <c r="AL364" i="2"/>
  <c r="AK366" i="2" l="1"/>
  <c r="AL365" i="2"/>
  <c r="AK367" i="2" l="1"/>
  <c r="AL366" i="2"/>
  <c r="AK368" i="2" l="1"/>
  <c r="AL367" i="2"/>
  <c r="AK369" i="2" l="1"/>
  <c r="AL368" i="2"/>
  <c r="AK370" i="2" l="1"/>
  <c r="AL369" i="2"/>
  <c r="AK371" i="2" l="1"/>
  <c r="AL370" i="2"/>
  <c r="AK372" i="2" l="1"/>
  <c r="AL371" i="2"/>
  <c r="AK373" i="2" l="1"/>
  <c r="AL372" i="2"/>
  <c r="AK374" i="2" l="1"/>
  <c r="AL373" i="2"/>
  <c r="AK375" i="2" l="1"/>
  <c r="AL374" i="2"/>
  <c r="AK376" i="2" l="1"/>
  <c r="AL375" i="2"/>
  <c r="AK377" i="2" l="1"/>
  <c r="AL376" i="2"/>
  <c r="AK378" i="2" l="1"/>
  <c r="AL377" i="2"/>
  <c r="AK379" i="2" l="1"/>
  <c r="AL378" i="2"/>
  <c r="AK380" i="2" l="1"/>
  <c r="AL379" i="2"/>
  <c r="AK381" i="2" l="1"/>
  <c r="AL380" i="2"/>
  <c r="AK382" i="2" l="1"/>
  <c r="AL381" i="2"/>
  <c r="AK383" i="2" l="1"/>
  <c r="AL382" i="2"/>
  <c r="AK384" i="2" l="1"/>
  <c r="AL383" i="2"/>
  <c r="AK385" i="2" l="1"/>
  <c r="AL384" i="2"/>
  <c r="AK386" i="2" l="1"/>
  <c r="AL385" i="2"/>
  <c r="AK387" i="2" l="1"/>
  <c r="AL386" i="2"/>
  <c r="AK388" i="2" l="1"/>
  <c r="AL387" i="2"/>
  <c r="AK389" i="2" l="1"/>
  <c r="AL388" i="2"/>
  <c r="AK390" i="2" l="1"/>
  <c r="AL389" i="2"/>
  <c r="AK391" i="2" l="1"/>
  <c r="AL390" i="2"/>
  <c r="AK392" i="2" l="1"/>
  <c r="AL391" i="2"/>
  <c r="AK393" i="2" l="1"/>
  <c r="AL392" i="2"/>
  <c r="AK394" i="2" l="1"/>
  <c r="AL393" i="2"/>
  <c r="AK395" i="2" l="1"/>
  <c r="AL394" i="2"/>
  <c r="AK396" i="2" l="1"/>
  <c r="AL395" i="2"/>
  <c r="AK397" i="2" l="1"/>
  <c r="AL396" i="2"/>
  <c r="AK398" i="2" l="1"/>
  <c r="AL397" i="2"/>
  <c r="AK399" i="2" l="1"/>
  <c r="AL398" i="2"/>
  <c r="AK400" i="2" l="1"/>
  <c r="AL399" i="2"/>
  <c r="AK401" i="2" l="1"/>
  <c r="AL400" i="2"/>
  <c r="AK402" i="2" l="1"/>
  <c r="AL401" i="2"/>
  <c r="AK403" i="2" l="1"/>
  <c r="AL402" i="2"/>
  <c r="AK404" i="2" l="1"/>
  <c r="AL403" i="2"/>
  <c r="AK405" i="2" l="1"/>
  <c r="AL404" i="2"/>
  <c r="AK406" i="2" l="1"/>
  <c r="AL405" i="2"/>
  <c r="AK407" i="2" l="1"/>
  <c r="AL406" i="2"/>
  <c r="AK408" i="2" l="1"/>
  <c r="AL407" i="2"/>
  <c r="AK409" i="2" l="1"/>
  <c r="AL408" i="2"/>
  <c r="AK410" i="2" l="1"/>
  <c r="AL409" i="2"/>
  <c r="AK411" i="2" l="1"/>
  <c r="AL410" i="2"/>
  <c r="AK412" i="2" l="1"/>
  <c r="AL411" i="2"/>
  <c r="AK413" i="2" l="1"/>
  <c r="AL412" i="2"/>
  <c r="AK414" i="2" l="1"/>
  <c r="AL413" i="2"/>
  <c r="AK415" i="2" l="1"/>
  <c r="AL414" i="2"/>
  <c r="AK416" i="2" l="1"/>
  <c r="AL415" i="2"/>
  <c r="AK417" i="2" l="1"/>
  <c r="AL416" i="2"/>
  <c r="AK418" i="2" l="1"/>
  <c r="AL417" i="2"/>
  <c r="AK419" i="2" l="1"/>
  <c r="AL418" i="2"/>
  <c r="AK420" i="2" l="1"/>
  <c r="AL419" i="2"/>
  <c r="AK421" i="2" l="1"/>
  <c r="AL420" i="2"/>
  <c r="AK422" i="2" l="1"/>
  <c r="AL421" i="2"/>
  <c r="AK423" i="2" l="1"/>
  <c r="AL422" i="2"/>
  <c r="AK424" i="2" l="1"/>
  <c r="AL423" i="2"/>
  <c r="AK425" i="2" l="1"/>
  <c r="AL424" i="2"/>
  <c r="AK426" i="2" l="1"/>
  <c r="AL425" i="2"/>
  <c r="AK427" i="2" l="1"/>
  <c r="AL426" i="2"/>
  <c r="AK428" i="2" l="1"/>
  <c r="AL427" i="2"/>
  <c r="AK429" i="2" l="1"/>
  <c r="AL428" i="2"/>
  <c r="AK430" i="2" l="1"/>
  <c r="AL429" i="2"/>
  <c r="AK431" i="2" l="1"/>
  <c r="AL430" i="2"/>
  <c r="AK432" i="2" l="1"/>
  <c r="AL431" i="2"/>
  <c r="AK433" i="2" l="1"/>
  <c r="AL432" i="2"/>
  <c r="AK434" i="2" l="1"/>
  <c r="AL433" i="2"/>
  <c r="AK435" i="2" l="1"/>
  <c r="AL434" i="2"/>
  <c r="AK436" i="2" l="1"/>
  <c r="AL435" i="2"/>
  <c r="AK437" i="2" l="1"/>
  <c r="AL436" i="2"/>
  <c r="AK438" i="2" l="1"/>
  <c r="AL437" i="2"/>
  <c r="AK439" i="2" l="1"/>
  <c r="AL438" i="2"/>
  <c r="AK440" i="2" l="1"/>
  <c r="AL439" i="2"/>
  <c r="AK441" i="2" l="1"/>
  <c r="AL440" i="2"/>
  <c r="AK442" i="2" l="1"/>
  <c r="AL441" i="2"/>
  <c r="AK443" i="2" l="1"/>
  <c r="AL442" i="2"/>
  <c r="AK444" i="2" l="1"/>
  <c r="AL443" i="2"/>
  <c r="AK445" i="2" l="1"/>
  <c r="AL444" i="2"/>
  <c r="AK446" i="2" l="1"/>
  <c r="AL445" i="2"/>
  <c r="AK447" i="2" l="1"/>
  <c r="AL446" i="2"/>
  <c r="AK448" i="2" l="1"/>
  <c r="AL447" i="2"/>
  <c r="AK449" i="2" l="1"/>
  <c r="AL448" i="2"/>
  <c r="AK450" i="2" l="1"/>
  <c r="AL449" i="2"/>
  <c r="AK451" i="2" l="1"/>
  <c r="AL450" i="2"/>
  <c r="AK452" i="2" l="1"/>
  <c r="AL451" i="2"/>
  <c r="AK453" i="2" l="1"/>
  <c r="AL452" i="2"/>
  <c r="AK454" i="2" l="1"/>
  <c r="AL453" i="2"/>
  <c r="AK455" i="2" l="1"/>
  <c r="AL454" i="2"/>
  <c r="AK456" i="2" l="1"/>
  <c r="AL455" i="2"/>
  <c r="AK457" i="2" l="1"/>
  <c r="AL456" i="2"/>
  <c r="AK458" i="2" l="1"/>
  <c r="AL457" i="2"/>
  <c r="AK459" i="2" l="1"/>
  <c r="AL458" i="2"/>
  <c r="AK460" i="2" l="1"/>
  <c r="AL459" i="2"/>
  <c r="AK461" i="2" l="1"/>
  <c r="AL460" i="2"/>
  <c r="AK462" i="2" l="1"/>
  <c r="AL461" i="2"/>
  <c r="AK463" i="2" l="1"/>
  <c r="AL462" i="2"/>
  <c r="AK464" i="2" l="1"/>
  <c r="AL463" i="2"/>
  <c r="AK465" i="2" l="1"/>
  <c r="AL464" i="2"/>
  <c r="AK466" i="2" l="1"/>
  <c r="AL465" i="2"/>
  <c r="AK467" i="2" l="1"/>
  <c r="AL466" i="2"/>
  <c r="AK468" i="2" l="1"/>
  <c r="AL467" i="2"/>
  <c r="AK469" i="2" l="1"/>
  <c r="AL468" i="2"/>
  <c r="AK470" i="2" l="1"/>
  <c r="AL469" i="2"/>
  <c r="AK471" i="2" l="1"/>
  <c r="AL470" i="2"/>
  <c r="AK472" i="2" l="1"/>
  <c r="AL471" i="2"/>
  <c r="AK473" i="2" l="1"/>
  <c r="AL472" i="2"/>
  <c r="AK474" i="2" l="1"/>
  <c r="AL473" i="2"/>
  <c r="AK475" i="2" l="1"/>
  <c r="AL474" i="2"/>
  <c r="AK476" i="2" l="1"/>
  <c r="AL475" i="2"/>
  <c r="AK477" i="2" l="1"/>
  <c r="AL476" i="2"/>
  <c r="AK478" i="2" l="1"/>
  <c r="AL477" i="2"/>
  <c r="AK479" i="2" l="1"/>
  <c r="AL478" i="2"/>
  <c r="AK480" i="2" l="1"/>
  <c r="AL479" i="2"/>
  <c r="AK481" i="2" l="1"/>
  <c r="AL480" i="2"/>
  <c r="AK482" i="2" l="1"/>
  <c r="AL481" i="2"/>
  <c r="AK483" i="2" l="1"/>
  <c r="AL482" i="2"/>
  <c r="AK484" i="2" l="1"/>
  <c r="AL483" i="2"/>
  <c r="AK485" i="2" l="1"/>
  <c r="AL484" i="2"/>
  <c r="AK486" i="2" l="1"/>
  <c r="AL485" i="2"/>
  <c r="AK487" i="2" l="1"/>
  <c r="AL486" i="2"/>
  <c r="AK488" i="2" l="1"/>
  <c r="AL487" i="2"/>
  <c r="AK489" i="2" l="1"/>
  <c r="AL488" i="2"/>
  <c r="AK490" i="2" l="1"/>
  <c r="AL489" i="2"/>
  <c r="AK491" i="2" l="1"/>
  <c r="AL490" i="2"/>
  <c r="AK492" i="2" l="1"/>
  <c r="AL491" i="2"/>
  <c r="AK493" i="2" l="1"/>
  <c r="AL492" i="2"/>
  <c r="AK494" i="2" l="1"/>
  <c r="AL493" i="2"/>
  <c r="AK495" i="2" l="1"/>
  <c r="AL494" i="2"/>
  <c r="AK496" i="2" l="1"/>
  <c r="AL495" i="2"/>
  <c r="AK497" i="2" l="1"/>
  <c r="AL496" i="2"/>
  <c r="AK498" i="2" l="1"/>
  <c r="AL497" i="2"/>
  <c r="AK499" i="2" l="1"/>
  <c r="AL498" i="2"/>
  <c r="AK500" i="2" l="1"/>
  <c r="AL499" i="2"/>
  <c r="AK501" i="2" l="1"/>
  <c r="AL500" i="2"/>
  <c r="AK502" i="2" l="1"/>
  <c r="AL501" i="2"/>
  <c r="AK503" i="2" l="1"/>
  <c r="AL502" i="2"/>
  <c r="AK504" i="2" l="1"/>
  <c r="AL503" i="2"/>
  <c r="AK505" i="2" l="1"/>
  <c r="AL504" i="2"/>
  <c r="AK506" i="2" l="1"/>
  <c r="AL505" i="2"/>
  <c r="AK507" i="2" l="1"/>
  <c r="AL506" i="2"/>
  <c r="AK508" i="2" l="1"/>
  <c r="AL507" i="2"/>
  <c r="AK509" i="2" l="1"/>
  <c r="AL508" i="2"/>
  <c r="AK510" i="2" l="1"/>
  <c r="AL509" i="2"/>
  <c r="AK511" i="2" l="1"/>
  <c r="AL510" i="2"/>
  <c r="AK512" i="2" l="1"/>
  <c r="AL511" i="2"/>
  <c r="AK513" i="2" l="1"/>
  <c r="AL512" i="2"/>
  <c r="AK514" i="2" l="1"/>
  <c r="AL513" i="2"/>
  <c r="AK515" i="2" l="1"/>
  <c r="AL514" i="2"/>
  <c r="AK516" i="2" l="1"/>
  <c r="AL515" i="2"/>
  <c r="AK517" i="2" l="1"/>
  <c r="AL516" i="2"/>
  <c r="AK518" i="2" l="1"/>
  <c r="AL517" i="2"/>
  <c r="AK519" i="2" l="1"/>
  <c r="AL518" i="2"/>
  <c r="AK520" i="2" l="1"/>
  <c r="AL519" i="2"/>
  <c r="AK521" i="2" l="1"/>
  <c r="AL520" i="2"/>
  <c r="AK522" i="2" l="1"/>
  <c r="AL521" i="2"/>
  <c r="AK523" i="2" l="1"/>
  <c r="AL522" i="2"/>
  <c r="AK524" i="2" l="1"/>
  <c r="AL523" i="2"/>
  <c r="AK525" i="2" l="1"/>
  <c r="AL524" i="2"/>
  <c r="AK526" i="2" l="1"/>
  <c r="AL525" i="2"/>
  <c r="AK527" i="2" l="1"/>
  <c r="AL526" i="2"/>
  <c r="AK528" i="2" l="1"/>
  <c r="AL527" i="2"/>
  <c r="AK529" i="2" l="1"/>
  <c r="AL528" i="2"/>
  <c r="AK530" i="2" l="1"/>
  <c r="AL529" i="2"/>
  <c r="AK531" i="2" l="1"/>
  <c r="AL530" i="2"/>
  <c r="AK532" i="2" l="1"/>
  <c r="AL531" i="2"/>
  <c r="AK533" i="2" l="1"/>
  <c r="AL532" i="2"/>
  <c r="AK534" i="2" l="1"/>
  <c r="AL533" i="2"/>
  <c r="AK535" i="2" l="1"/>
  <c r="AL534" i="2"/>
  <c r="AK536" i="2" l="1"/>
  <c r="AL535" i="2"/>
  <c r="AK537" i="2" l="1"/>
  <c r="AL536" i="2"/>
  <c r="AK538" i="2" l="1"/>
  <c r="AL537" i="2"/>
  <c r="AK539" i="2" l="1"/>
  <c r="AL538" i="2"/>
  <c r="AK540" i="2" l="1"/>
  <c r="AL539" i="2"/>
  <c r="AK541" i="2" l="1"/>
  <c r="AL540" i="2"/>
  <c r="AK542" i="2" l="1"/>
  <c r="AL541" i="2"/>
  <c r="AK543" i="2" l="1"/>
  <c r="AL542" i="2"/>
  <c r="AK544" i="2" l="1"/>
  <c r="AL543" i="2"/>
  <c r="AK545" i="2" l="1"/>
  <c r="AL544" i="2"/>
  <c r="AK546" i="2" l="1"/>
  <c r="AL545" i="2"/>
  <c r="AK547" i="2" l="1"/>
  <c r="AL546" i="2"/>
  <c r="AK548" i="2" l="1"/>
  <c r="AL547" i="2"/>
  <c r="AK549" i="2" l="1"/>
  <c r="AL548" i="2"/>
  <c r="AK550" i="2" l="1"/>
  <c r="AL549" i="2"/>
  <c r="AK551" i="2" l="1"/>
  <c r="AL550" i="2"/>
  <c r="AK552" i="2" l="1"/>
  <c r="AL551" i="2"/>
  <c r="AK553" i="2" l="1"/>
  <c r="AL552" i="2"/>
  <c r="AK554" i="2" l="1"/>
  <c r="AL553" i="2"/>
  <c r="AK555" i="2" l="1"/>
  <c r="AL554" i="2"/>
  <c r="AK556" i="2" l="1"/>
  <c r="AL555" i="2"/>
  <c r="AK557" i="2" l="1"/>
  <c r="AL556" i="2"/>
  <c r="AK558" i="2" l="1"/>
  <c r="AL557" i="2"/>
  <c r="AK559" i="2" l="1"/>
  <c r="AL558" i="2"/>
  <c r="AK560" i="2" l="1"/>
  <c r="AL559" i="2"/>
  <c r="AK561" i="2" l="1"/>
  <c r="AL560" i="2"/>
  <c r="AK562" i="2" l="1"/>
  <c r="AL561" i="2"/>
  <c r="AK563" i="2" l="1"/>
  <c r="AL562" i="2"/>
  <c r="AK564" i="2" l="1"/>
  <c r="AL563" i="2"/>
  <c r="AK565" i="2" l="1"/>
  <c r="AL564" i="2"/>
  <c r="AK566" i="2" l="1"/>
  <c r="AL565" i="2"/>
  <c r="AK567" i="2" l="1"/>
  <c r="AL566" i="2"/>
  <c r="AK568" i="2" l="1"/>
  <c r="AL567" i="2"/>
  <c r="AK569" i="2" l="1"/>
  <c r="AL568" i="2"/>
  <c r="AK570" i="2" l="1"/>
  <c r="AL569" i="2"/>
  <c r="AK571" i="2" l="1"/>
  <c r="AL570" i="2"/>
  <c r="AK572" i="2" l="1"/>
  <c r="AL571" i="2"/>
  <c r="AK573" i="2" l="1"/>
  <c r="AL572" i="2"/>
  <c r="AK574" i="2" l="1"/>
  <c r="AL573" i="2"/>
  <c r="AK575" i="2" l="1"/>
  <c r="AL574" i="2"/>
  <c r="AK576" i="2" l="1"/>
  <c r="AL575" i="2"/>
  <c r="AK577" i="2" l="1"/>
  <c r="AL576" i="2"/>
  <c r="AK578" i="2" l="1"/>
  <c r="AL577" i="2"/>
  <c r="AK579" i="2" l="1"/>
  <c r="AL578" i="2"/>
  <c r="AK580" i="2" l="1"/>
  <c r="AL579" i="2"/>
  <c r="AK581" i="2" l="1"/>
  <c r="AL580" i="2"/>
  <c r="AK582" i="2" l="1"/>
  <c r="AL581" i="2"/>
  <c r="AK583" i="2" l="1"/>
  <c r="AL582" i="2"/>
  <c r="AK584" i="2" l="1"/>
  <c r="AL583" i="2"/>
  <c r="AK585" i="2" l="1"/>
  <c r="AL584" i="2"/>
  <c r="AK586" i="2" l="1"/>
  <c r="AL585" i="2"/>
  <c r="AK587" i="2" l="1"/>
  <c r="AL586" i="2"/>
  <c r="AK588" i="2" l="1"/>
  <c r="AL587" i="2"/>
  <c r="AK589" i="2" l="1"/>
  <c r="AL588" i="2"/>
  <c r="AK590" i="2" l="1"/>
  <c r="AL589" i="2"/>
  <c r="AK591" i="2" l="1"/>
  <c r="AL590" i="2"/>
  <c r="AK592" i="2" l="1"/>
  <c r="AL591" i="2"/>
  <c r="AK593" i="2" l="1"/>
  <c r="AL592" i="2"/>
  <c r="AK594" i="2" l="1"/>
  <c r="AL593" i="2"/>
  <c r="AK595" i="2" l="1"/>
  <c r="AL594" i="2"/>
  <c r="AK596" i="2" l="1"/>
  <c r="AL595" i="2"/>
  <c r="AK597" i="2" l="1"/>
  <c r="AL596" i="2"/>
  <c r="AK598" i="2" l="1"/>
  <c r="AL597" i="2"/>
  <c r="AK599" i="2" l="1"/>
  <c r="AL598" i="2"/>
  <c r="AK600" i="2" l="1"/>
  <c r="AL599" i="2"/>
  <c r="AK601" i="2" l="1"/>
  <c r="AL600" i="2"/>
  <c r="AK602" i="2" l="1"/>
  <c r="AL601" i="2"/>
  <c r="AK603" i="2" l="1"/>
  <c r="AL602" i="2"/>
  <c r="AK604" i="2" l="1"/>
  <c r="AL603" i="2"/>
  <c r="AK605" i="2" l="1"/>
  <c r="AL604" i="2"/>
  <c r="AK606" i="2" l="1"/>
  <c r="AL605" i="2"/>
  <c r="AK607" i="2" l="1"/>
  <c r="AL606" i="2"/>
  <c r="AK608" i="2" l="1"/>
  <c r="AL607" i="2"/>
  <c r="AK609" i="2" l="1"/>
  <c r="AL608" i="2"/>
  <c r="AK610" i="2" l="1"/>
  <c r="AL609" i="2"/>
  <c r="AK611" i="2" l="1"/>
  <c r="AL610" i="2"/>
  <c r="AK612" i="2" l="1"/>
  <c r="AL611" i="2"/>
  <c r="AK613" i="2" l="1"/>
  <c r="AL612" i="2"/>
  <c r="AK614" i="2" l="1"/>
  <c r="AL613" i="2"/>
  <c r="AK615" i="2" l="1"/>
  <c r="AL614" i="2"/>
  <c r="AK616" i="2" l="1"/>
  <c r="AL615" i="2"/>
  <c r="AK617" i="2" l="1"/>
  <c r="AL616" i="2"/>
  <c r="AK618" i="2" l="1"/>
  <c r="AL617" i="2"/>
  <c r="AK619" i="2" l="1"/>
  <c r="AL618" i="2"/>
  <c r="AK620" i="2" l="1"/>
  <c r="AL619" i="2"/>
  <c r="AK621" i="2" l="1"/>
  <c r="AL620" i="2"/>
  <c r="AK622" i="2" l="1"/>
  <c r="AL621" i="2"/>
  <c r="AK623" i="2" l="1"/>
  <c r="AL622" i="2"/>
  <c r="AK624" i="2" l="1"/>
  <c r="AL623" i="2"/>
  <c r="AK625" i="2" l="1"/>
  <c r="AL624" i="2"/>
  <c r="AK626" i="2" l="1"/>
  <c r="AL625" i="2"/>
  <c r="AK627" i="2" l="1"/>
  <c r="AL626" i="2"/>
  <c r="AK628" i="2" l="1"/>
  <c r="AL627" i="2"/>
  <c r="AK629" i="2" l="1"/>
  <c r="AL628" i="2"/>
  <c r="AK630" i="2" l="1"/>
  <c r="AL629" i="2"/>
  <c r="AK631" i="2" l="1"/>
  <c r="AL630" i="2"/>
  <c r="AK632" i="2" l="1"/>
  <c r="AL631" i="2"/>
  <c r="AK633" i="2" l="1"/>
  <c r="AL632" i="2"/>
  <c r="AK634" i="2" l="1"/>
  <c r="AL633" i="2"/>
  <c r="AK635" i="2" l="1"/>
  <c r="AL634" i="2"/>
  <c r="AK636" i="2" l="1"/>
  <c r="AL635" i="2"/>
  <c r="AK637" i="2" l="1"/>
  <c r="AL636" i="2"/>
  <c r="AK638" i="2" l="1"/>
  <c r="AL637" i="2"/>
  <c r="AK639" i="2" l="1"/>
  <c r="AL638" i="2"/>
  <c r="AK640" i="2" l="1"/>
  <c r="AL639" i="2"/>
  <c r="AK641" i="2" l="1"/>
  <c r="AL640" i="2"/>
  <c r="AK642" i="2" l="1"/>
  <c r="AL641" i="2"/>
  <c r="AK643" i="2" l="1"/>
  <c r="AL642" i="2"/>
  <c r="AK644" i="2" l="1"/>
  <c r="AL643" i="2"/>
  <c r="AK645" i="2" l="1"/>
  <c r="AL644" i="2"/>
  <c r="AK646" i="2" l="1"/>
  <c r="AL645" i="2"/>
  <c r="AK647" i="2" l="1"/>
  <c r="AL646" i="2"/>
  <c r="AK648" i="2" l="1"/>
  <c r="AL647" i="2"/>
  <c r="AK649" i="2" l="1"/>
  <c r="AL648" i="2"/>
  <c r="AK650" i="2" l="1"/>
  <c r="AL649" i="2"/>
  <c r="AK651" i="2" l="1"/>
  <c r="AL650" i="2"/>
  <c r="AK652" i="2" l="1"/>
  <c r="AL651" i="2"/>
  <c r="AK653" i="2" l="1"/>
  <c r="AL652" i="2"/>
  <c r="AK654" i="2" l="1"/>
  <c r="AL653" i="2"/>
  <c r="AK655" i="2" l="1"/>
  <c r="AL654" i="2"/>
  <c r="AK656" i="2" l="1"/>
  <c r="AL655" i="2"/>
  <c r="AK657" i="2" l="1"/>
  <c r="AL656" i="2"/>
  <c r="AK658" i="2" l="1"/>
  <c r="AL657" i="2"/>
  <c r="AK659" i="2" l="1"/>
  <c r="AL658" i="2"/>
  <c r="AK660" i="2" l="1"/>
  <c r="AL659" i="2"/>
  <c r="AK661" i="2" l="1"/>
  <c r="AL660" i="2"/>
  <c r="AK662" i="2" l="1"/>
  <c r="AL661" i="2"/>
  <c r="AK663" i="2" l="1"/>
  <c r="AL662" i="2"/>
  <c r="AK664" i="2" l="1"/>
  <c r="AL663" i="2"/>
  <c r="AK665" i="2" l="1"/>
  <c r="AL664" i="2"/>
  <c r="AK666" i="2" l="1"/>
  <c r="AL665" i="2"/>
  <c r="AK667" i="2" l="1"/>
  <c r="AL666" i="2"/>
  <c r="AK668" i="2" l="1"/>
  <c r="AL667" i="2"/>
  <c r="AK669" i="2" l="1"/>
  <c r="AL668" i="2"/>
  <c r="AK670" i="2" l="1"/>
  <c r="AL669" i="2"/>
  <c r="AK671" i="2" l="1"/>
  <c r="AL670" i="2"/>
  <c r="AK672" i="2" l="1"/>
  <c r="AL671" i="2"/>
  <c r="AK673" i="2" l="1"/>
  <c r="AL672" i="2"/>
  <c r="AK674" i="2" l="1"/>
  <c r="AL673" i="2"/>
  <c r="AK675" i="2" l="1"/>
  <c r="AL674" i="2"/>
  <c r="AK676" i="2" l="1"/>
  <c r="AL675" i="2"/>
  <c r="AK677" i="2" l="1"/>
  <c r="AL676" i="2"/>
  <c r="AK678" i="2" l="1"/>
  <c r="AL677" i="2"/>
  <c r="AK679" i="2" l="1"/>
  <c r="AL678" i="2"/>
  <c r="AK680" i="2" l="1"/>
  <c r="AL679" i="2"/>
  <c r="AK681" i="2" l="1"/>
  <c r="AL680" i="2"/>
  <c r="AK682" i="2" l="1"/>
  <c r="AL681" i="2"/>
  <c r="AK683" i="2" l="1"/>
  <c r="AL682" i="2"/>
  <c r="AK684" i="2" l="1"/>
  <c r="AL683" i="2"/>
  <c r="AK685" i="2" l="1"/>
  <c r="AL684" i="2"/>
  <c r="AK686" i="2" l="1"/>
  <c r="AL685" i="2"/>
  <c r="AK687" i="2" l="1"/>
  <c r="AL686" i="2"/>
  <c r="AK688" i="2" l="1"/>
  <c r="AL687" i="2"/>
  <c r="AK689" i="2" l="1"/>
  <c r="AL688" i="2"/>
  <c r="AK690" i="2" l="1"/>
  <c r="AL689" i="2"/>
  <c r="AK691" i="2" l="1"/>
  <c r="AL690" i="2"/>
  <c r="AK692" i="2" l="1"/>
  <c r="AL691" i="2"/>
  <c r="AK693" i="2" l="1"/>
  <c r="AL692" i="2"/>
  <c r="AK694" i="2" l="1"/>
  <c r="AL693" i="2"/>
  <c r="AK695" i="2" l="1"/>
  <c r="AL694" i="2"/>
  <c r="AK696" i="2" l="1"/>
  <c r="AL695" i="2"/>
  <c r="AK697" i="2" l="1"/>
  <c r="AL696" i="2"/>
  <c r="AK698" i="2" l="1"/>
  <c r="AL697" i="2"/>
  <c r="AK699" i="2" l="1"/>
  <c r="AL698" i="2"/>
  <c r="AK700" i="2" l="1"/>
  <c r="AL699" i="2"/>
  <c r="AK701" i="2" l="1"/>
  <c r="AL700" i="2"/>
  <c r="AK702" i="2" l="1"/>
  <c r="AL701" i="2"/>
  <c r="AK703" i="2" l="1"/>
  <c r="AL702" i="2"/>
  <c r="AK704" i="2" l="1"/>
  <c r="AL703" i="2"/>
  <c r="AK705" i="2" l="1"/>
  <c r="AL704" i="2"/>
  <c r="AK706" i="2" l="1"/>
  <c r="AL705" i="2"/>
  <c r="AK707" i="2" l="1"/>
  <c r="AL706" i="2"/>
  <c r="AK708" i="2" l="1"/>
  <c r="AL707" i="2"/>
  <c r="AK709" i="2" l="1"/>
  <c r="AL708" i="2"/>
  <c r="AK710" i="2" l="1"/>
  <c r="AL709" i="2"/>
  <c r="AK711" i="2" l="1"/>
  <c r="AL710" i="2"/>
  <c r="AK712" i="2" l="1"/>
  <c r="AL711" i="2"/>
  <c r="AK713" i="2" l="1"/>
  <c r="AL712" i="2"/>
  <c r="AK714" i="2" l="1"/>
  <c r="AL713" i="2"/>
  <c r="AK715" i="2" l="1"/>
  <c r="AL714" i="2"/>
  <c r="AK716" i="2" l="1"/>
  <c r="AL715" i="2"/>
  <c r="AK717" i="2" l="1"/>
  <c r="AL716" i="2"/>
  <c r="AK718" i="2" l="1"/>
  <c r="AL717" i="2"/>
  <c r="AK719" i="2" l="1"/>
  <c r="AL718" i="2"/>
  <c r="AK720" i="2" l="1"/>
  <c r="AL719" i="2"/>
  <c r="AK721" i="2" l="1"/>
  <c r="AL720" i="2"/>
  <c r="AK722" i="2" l="1"/>
  <c r="AL721" i="2"/>
  <c r="AK723" i="2" l="1"/>
  <c r="AL722" i="2"/>
  <c r="AK724" i="2" l="1"/>
  <c r="AL723" i="2"/>
  <c r="AK725" i="2" l="1"/>
  <c r="AL724" i="2"/>
  <c r="AK726" i="2" l="1"/>
  <c r="AL725" i="2"/>
  <c r="AK727" i="2" l="1"/>
  <c r="AL726" i="2"/>
  <c r="AK728" i="2" l="1"/>
  <c r="AL727" i="2"/>
  <c r="AK729" i="2" l="1"/>
  <c r="AL728" i="2"/>
  <c r="AK730" i="2" l="1"/>
  <c r="AL729" i="2"/>
  <c r="AK731" i="2" l="1"/>
  <c r="AL730" i="2"/>
  <c r="AK732" i="2" l="1"/>
  <c r="AL731" i="2"/>
  <c r="AK733" i="2" l="1"/>
  <c r="AL732" i="2"/>
  <c r="AK734" i="2" l="1"/>
  <c r="AL733" i="2"/>
  <c r="AK735" i="2" l="1"/>
  <c r="AL734" i="2"/>
  <c r="AK736" i="2" l="1"/>
  <c r="AL735" i="2"/>
  <c r="AK737" i="2" l="1"/>
  <c r="AL736" i="2"/>
  <c r="AK738" i="2" l="1"/>
  <c r="AL737" i="2"/>
  <c r="AK739" i="2" l="1"/>
  <c r="AL738" i="2"/>
  <c r="AK740" i="2" l="1"/>
  <c r="AL739" i="2"/>
  <c r="AK741" i="2" l="1"/>
  <c r="AL740" i="2"/>
  <c r="AK742" i="2" l="1"/>
  <c r="AL741" i="2"/>
  <c r="AK743" i="2" l="1"/>
  <c r="AL742" i="2"/>
  <c r="AK744" i="2" l="1"/>
  <c r="AL743" i="2"/>
  <c r="AK745" i="2" l="1"/>
  <c r="AL744" i="2"/>
  <c r="AK746" i="2" l="1"/>
  <c r="AL745" i="2"/>
  <c r="AK747" i="2" l="1"/>
  <c r="AL746" i="2"/>
  <c r="AK748" i="2" l="1"/>
  <c r="AL747" i="2"/>
  <c r="AK749" i="2" l="1"/>
  <c r="AL748" i="2"/>
  <c r="AK750" i="2" l="1"/>
  <c r="AL749" i="2"/>
  <c r="AK751" i="2" l="1"/>
  <c r="AL750" i="2"/>
  <c r="AK752" i="2" l="1"/>
  <c r="AL751" i="2"/>
  <c r="AK753" i="2" l="1"/>
  <c r="AL752" i="2"/>
  <c r="AK754" i="2" l="1"/>
  <c r="AL753" i="2"/>
  <c r="AK755" i="2" l="1"/>
  <c r="AL754" i="2"/>
  <c r="AK756" i="2" l="1"/>
  <c r="AL755" i="2"/>
  <c r="AK757" i="2" l="1"/>
  <c r="AL756" i="2"/>
  <c r="AK758" i="2" l="1"/>
  <c r="AL757" i="2"/>
  <c r="AK759" i="2" l="1"/>
  <c r="AL758" i="2"/>
  <c r="AK760" i="2" l="1"/>
  <c r="AL759" i="2"/>
  <c r="AK761" i="2" l="1"/>
  <c r="AL760" i="2"/>
  <c r="AK762" i="2" l="1"/>
  <c r="AL761" i="2"/>
  <c r="AK763" i="2" l="1"/>
  <c r="AL762" i="2"/>
  <c r="AK764" i="2" l="1"/>
  <c r="AL763" i="2"/>
  <c r="AK765" i="2" l="1"/>
  <c r="AL764" i="2"/>
  <c r="AK766" i="2" l="1"/>
  <c r="AL765" i="2"/>
  <c r="AK767" i="2" l="1"/>
  <c r="AL766" i="2"/>
  <c r="AK768" i="2" l="1"/>
  <c r="AL767" i="2"/>
  <c r="AK769" i="2" l="1"/>
  <c r="AL768" i="2"/>
  <c r="AK770" i="2" l="1"/>
  <c r="AL769" i="2"/>
  <c r="AK771" i="2" l="1"/>
  <c r="AL770" i="2"/>
  <c r="AK772" i="2" l="1"/>
  <c r="AL771" i="2"/>
  <c r="AK773" i="2" l="1"/>
  <c r="AL772" i="2"/>
  <c r="AK774" i="2" l="1"/>
  <c r="AL773" i="2"/>
  <c r="AK775" i="2" l="1"/>
  <c r="AL774" i="2"/>
  <c r="AK776" i="2" l="1"/>
  <c r="AL775" i="2"/>
  <c r="AK777" i="2" l="1"/>
  <c r="AL776" i="2"/>
  <c r="AK778" i="2" l="1"/>
  <c r="AL777" i="2"/>
  <c r="AK779" i="2" l="1"/>
  <c r="AL778" i="2"/>
  <c r="AK780" i="2" l="1"/>
  <c r="AL779" i="2"/>
  <c r="AK781" i="2" l="1"/>
  <c r="AL780" i="2"/>
  <c r="AK782" i="2" l="1"/>
  <c r="AL781" i="2"/>
  <c r="AK783" i="2" l="1"/>
  <c r="AL782" i="2"/>
  <c r="AK784" i="2" l="1"/>
  <c r="AL783" i="2"/>
  <c r="AK785" i="2" l="1"/>
  <c r="AL784" i="2"/>
  <c r="AK786" i="2" l="1"/>
  <c r="AL785" i="2"/>
  <c r="AK787" i="2" l="1"/>
  <c r="AL786" i="2"/>
  <c r="AK788" i="2" l="1"/>
  <c r="AL787" i="2"/>
  <c r="AK789" i="2" l="1"/>
  <c r="AL788" i="2"/>
  <c r="AK790" i="2" l="1"/>
  <c r="AL789" i="2"/>
  <c r="AK791" i="2" l="1"/>
  <c r="AL790" i="2"/>
  <c r="AK792" i="2" l="1"/>
  <c r="AL791" i="2"/>
  <c r="AK793" i="2" l="1"/>
  <c r="AL792" i="2"/>
  <c r="AK794" i="2" l="1"/>
  <c r="AL793" i="2"/>
  <c r="AK795" i="2" l="1"/>
  <c r="AL794" i="2"/>
  <c r="AK796" i="2" l="1"/>
  <c r="AL795" i="2"/>
  <c r="AK797" i="2" l="1"/>
  <c r="AL796" i="2"/>
  <c r="AK798" i="2" l="1"/>
  <c r="AL797" i="2"/>
  <c r="AK799" i="2" l="1"/>
  <c r="AL798" i="2"/>
  <c r="AK800" i="2" l="1"/>
  <c r="AL799" i="2"/>
  <c r="AK801" i="2" l="1"/>
  <c r="AL800" i="2"/>
  <c r="AK802" i="2" l="1"/>
  <c r="AL801" i="2"/>
  <c r="AK803" i="2" l="1"/>
  <c r="AL802" i="2"/>
  <c r="AK804" i="2" l="1"/>
  <c r="AL803" i="2"/>
  <c r="AK805" i="2" l="1"/>
  <c r="AL804" i="2"/>
  <c r="AK806" i="2" l="1"/>
  <c r="AL805" i="2"/>
  <c r="AK807" i="2" l="1"/>
  <c r="AL806" i="2"/>
  <c r="AK808" i="2" l="1"/>
  <c r="AL807" i="2"/>
  <c r="AK809" i="2" l="1"/>
  <c r="AL808" i="2"/>
  <c r="AK810" i="2" l="1"/>
  <c r="AL809" i="2"/>
  <c r="AK811" i="2" l="1"/>
  <c r="AL810" i="2"/>
  <c r="AK812" i="2" l="1"/>
  <c r="AL811" i="2"/>
  <c r="AK813" i="2" l="1"/>
  <c r="AL812" i="2"/>
  <c r="AK814" i="2" l="1"/>
  <c r="AL813" i="2"/>
  <c r="AK815" i="2" l="1"/>
  <c r="AL814" i="2"/>
  <c r="AK816" i="2" l="1"/>
  <c r="AL815" i="2"/>
  <c r="AK817" i="2" l="1"/>
  <c r="AL816" i="2"/>
  <c r="AK818" i="2" l="1"/>
  <c r="AL817" i="2"/>
  <c r="AK819" i="2" l="1"/>
  <c r="AL818" i="2"/>
  <c r="AK820" i="2" l="1"/>
  <c r="AL819" i="2"/>
  <c r="AK821" i="2" l="1"/>
  <c r="AL820" i="2"/>
  <c r="AK822" i="2" l="1"/>
  <c r="AL821" i="2"/>
  <c r="AK823" i="2" l="1"/>
  <c r="AL822" i="2"/>
  <c r="AK824" i="2" l="1"/>
  <c r="AL823" i="2"/>
  <c r="AK825" i="2" l="1"/>
  <c r="AL824" i="2"/>
  <c r="AK826" i="2" l="1"/>
  <c r="AL825" i="2"/>
  <c r="AK827" i="2" l="1"/>
  <c r="AL826" i="2"/>
  <c r="AK828" i="2" l="1"/>
  <c r="AL827" i="2"/>
  <c r="AK829" i="2" l="1"/>
  <c r="AL828" i="2"/>
  <c r="AK830" i="2" l="1"/>
  <c r="AL829" i="2"/>
  <c r="AK831" i="2" l="1"/>
  <c r="AL830" i="2"/>
  <c r="AK832" i="2" l="1"/>
  <c r="AL831" i="2"/>
  <c r="AK833" i="2" l="1"/>
  <c r="AL832" i="2"/>
  <c r="AK834" i="2" l="1"/>
  <c r="AL833" i="2"/>
  <c r="AK835" i="2" l="1"/>
  <c r="AL834" i="2"/>
  <c r="AK836" i="2" l="1"/>
  <c r="AL835" i="2"/>
  <c r="AK837" i="2" l="1"/>
  <c r="AL836" i="2"/>
  <c r="AK838" i="2" l="1"/>
  <c r="AL837" i="2"/>
  <c r="AK839" i="2" l="1"/>
  <c r="AL838" i="2"/>
  <c r="AK840" i="2" l="1"/>
  <c r="AL839" i="2"/>
  <c r="AK841" i="2" l="1"/>
  <c r="AL840" i="2"/>
  <c r="AK842" i="2" l="1"/>
  <c r="AL841" i="2"/>
  <c r="AK843" i="2" l="1"/>
  <c r="AL842" i="2"/>
  <c r="AK844" i="2" l="1"/>
  <c r="AL843" i="2"/>
  <c r="AK845" i="2" l="1"/>
  <c r="AL844" i="2"/>
  <c r="AK846" i="2" l="1"/>
  <c r="AL845" i="2"/>
  <c r="AK847" i="2" l="1"/>
  <c r="AL846" i="2"/>
  <c r="AK848" i="2" l="1"/>
  <c r="AL847" i="2"/>
  <c r="AK849" i="2" l="1"/>
  <c r="AL848" i="2"/>
  <c r="AK850" i="2" l="1"/>
  <c r="AL849" i="2"/>
  <c r="AK851" i="2" l="1"/>
  <c r="AL850" i="2"/>
  <c r="AK852" i="2" l="1"/>
  <c r="AL851" i="2"/>
  <c r="AK853" i="2" l="1"/>
  <c r="AL852" i="2"/>
  <c r="AK854" i="2" l="1"/>
  <c r="AL853" i="2"/>
  <c r="AK855" i="2" l="1"/>
  <c r="AL854" i="2"/>
  <c r="AK856" i="2" l="1"/>
  <c r="AL855" i="2"/>
  <c r="AK857" i="2" l="1"/>
  <c r="AL856" i="2"/>
  <c r="AK858" i="2" l="1"/>
  <c r="AL857" i="2"/>
  <c r="AK859" i="2" l="1"/>
  <c r="AL858" i="2"/>
  <c r="AK860" i="2" l="1"/>
  <c r="AL859" i="2"/>
  <c r="AK861" i="2" l="1"/>
  <c r="AL860" i="2"/>
  <c r="AK862" i="2" l="1"/>
  <c r="AL861" i="2"/>
  <c r="AK863" i="2" l="1"/>
  <c r="AL862" i="2"/>
  <c r="AK864" i="2" l="1"/>
  <c r="AL863" i="2"/>
  <c r="AK865" i="2" l="1"/>
  <c r="AL864" i="2"/>
  <c r="AK866" i="2" l="1"/>
  <c r="AL865" i="2"/>
  <c r="AK867" i="2" l="1"/>
  <c r="AL866" i="2"/>
  <c r="AK868" i="2" l="1"/>
  <c r="AL867" i="2"/>
  <c r="AK869" i="2" l="1"/>
  <c r="AL868" i="2"/>
  <c r="AK870" i="2" l="1"/>
  <c r="AL869" i="2"/>
  <c r="AK871" i="2" l="1"/>
  <c r="AL870" i="2"/>
  <c r="AK872" i="2" l="1"/>
  <c r="AL871" i="2"/>
  <c r="AK873" i="2" l="1"/>
  <c r="AL872" i="2"/>
  <c r="AK874" i="2" l="1"/>
  <c r="AL873" i="2"/>
  <c r="AK875" i="2" l="1"/>
  <c r="AL874" i="2"/>
  <c r="AK876" i="2" l="1"/>
  <c r="AL875" i="2"/>
  <c r="AK877" i="2" l="1"/>
  <c r="AL876" i="2"/>
  <c r="AK878" i="2" l="1"/>
  <c r="AL877" i="2"/>
  <c r="AK879" i="2" l="1"/>
  <c r="AL878" i="2"/>
  <c r="AK880" i="2" l="1"/>
  <c r="AL879" i="2"/>
  <c r="AK881" i="2" l="1"/>
  <c r="AL880" i="2"/>
  <c r="AK882" i="2" l="1"/>
  <c r="AL881" i="2"/>
  <c r="AK883" i="2" l="1"/>
  <c r="AL882" i="2"/>
  <c r="AK884" i="2" l="1"/>
  <c r="AL883" i="2"/>
  <c r="AK885" i="2" l="1"/>
  <c r="AL884" i="2"/>
  <c r="AK886" i="2" l="1"/>
  <c r="AL885" i="2"/>
  <c r="AK887" i="2" l="1"/>
  <c r="AL886" i="2"/>
  <c r="AK888" i="2" l="1"/>
  <c r="AL887" i="2"/>
  <c r="AK889" i="2" l="1"/>
  <c r="AL888" i="2"/>
  <c r="AK890" i="2" l="1"/>
  <c r="AL889" i="2"/>
  <c r="AK891" i="2" l="1"/>
  <c r="AL890" i="2"/>
  <c r="AK892" i="2" l="1"/>
  <c r="AL891" i="2"/>
  <c r="AK893" i="2" l="1"/>
  <c r="AL892" i="2"/>
  <c r="AK894" i="2" l="1"/>
  <c r="AL893" i="2"/>
  <c r="AK895" i="2" l="1"/>
  <c r="AL894" i="2"/>
  <c r="AK896" i="2" l="1"/>
  <c r="AL895" i="2"/>
  <c r="AK897" i="2" l="1"/>
  <c r="AL896" i="2"/>
  <c r="AK898" i="2" l="1"/>
  <c r="AL897" i="2"/>
  <c r="AK899" i="2" l="1"/>
  <c r="AL898" i="2"/>
  <c r="AK900" i="2" l="1"/>
  <c r="AL899" i="2"/>
  <c r="AK901" i="2" l="1"/>
  <c r="AL900" i="2"/>
  <c r="AK902" i="2" l="1"/>
  <c r="AL901" i="2"/>
  <c r="AK903" i="2" l="1"/>
  <c r="AL902" i="2"/>
  <c r="AK904" i="2" l="1"/>
  <c r="AL903" i="2"/>
  <c r="AK905" i="2" l="1"/>
  <c r="AL904" i="2"/>
  <c r="AK906" i="2" l="1"/>
  <c r="AL905" i="2"/>
  <c r="AK907" i="2" l="1"/>
  <c r="AL906" i="2"/>
  <c r="AK908" i="2" l="1"/>
  <c r="AL907" i="2"/>
  <c r="AK909" i="2" l="1"/>
  <c r="AL908" i="2"/>
  <c r="AK910" i="2" l="1"/>
  <c r="AL909" i="2"/>
  <c r="AK911" i="2" l="1"/>
  <c r="AL910" i="2"/>
  <c r="AK912" i="2" l="1"/>
  <c r="AL911" i="2"/>
  <c r="AK913" i="2" l="1"/>
  <c r="AL912" i="2"/>
  <c r="AK914" i="2" l="1"/>
  <c r="AL913" i="2"/>
  <c r="AK915" i="2" l="1"/>
  <c r="AL914" i="2"/>
  <c r="AK916" i="2" l="1"/>
  <c r="AL915" i="2"/>
  <c r="AK917" i="2" l="1"/>
  <c r="AL916" i="2"/>
  <c r="AK918" i="2" l="1"/>
  <c r="AL917" i="2"/>
  <c r="AK919" i="2" l="1"/>
  <c r="AL918" i="2"/>
  <c r="AK920" i="2" l="1"/>
  <c r="AL919" i="2"/>
  <c r="AK921" i="2" l="1"/>
  <c r="AL920" i="2"/>
  <c r="AK922" i="2" l="1"/>
  <c r="AL921" i="2"/>
  <c r="AK923" i="2" l="1"/>
  <c r="AL922" i="2"/>
  <c r="AK924" i="2" l="1"/>
  <c r="AL923" i="2"/>
  <c r="AK925" i="2" l="1"/>
  <c r="AL924" i="2"/>
  <c r="AK926" i="2" l="1"/>
  <c r="AL925" i="2"/>
  <c r="AK927" i="2" l="1"/>
  <c r="AL926" i="2"/>
  <c r="AK928" i="2" l="1"/>
  <c r="AL927" i="2"/>
  <c r="AK929" i="2" l="1"/>
  <c r="AL928" i="2"/>
  <c r="AK930" i="2" l="1"/>
  <c r="AL929" i="2"/>
  <c r="AK931" i="2" l="1"/>
  <c r="AL930" i="2"/>
  <c r="AK932" i="2" l="1"/>
  <c r="AL931" i="2"/>
  <c r="AK933" i="2" l="1"/>
  <c r="AL932" i="2"/>
  <c r="AK934" i="2" l="1"/>
  <c r="AL933" i="2"/>
  <c r="AK935" i="2" l="1"/>
  <c r="AL934" i="2"/>
  <c r="AK936" i="2" l="1"/>
  <c r="AL935" i="2"/>
  <c r="AK937" i="2" l="1"/>
  <c r="AL936" i="2"/>
  <c r="AK938" i="2" l="1"/>
  <c r="AL937" i="2"/>
  <c r="AK939" i="2" l="1"/>
  <c r="AL938" i="2"/>
  <c r="AK940" i="2" l="1"/>
  <c r="AL939" i="2"/>
  <c r="AK941" i="2" l="1"/>
  <c r="AL940" i="2"/>
  <c r="AK942" i="2" l="1"/>
  <c r="AL941" i="2"/>
  <c r="AK943" i="2" l="1"/>
  <c r="AL942" i="2"/>
  <c r="AK944" i="2" l="1"/>
  <c r="AL943" i="2"/>
  <c r="AK945" i="2" l="1"/>
  <c r="AL944" i="2"/>
  <c r="AK946" i="2" l="1"/>
  <c r="AL945" i="2"/>
  <c r="AK947" i="2" l="1"/>
  <c r="AL946" i="2"/>
  <c r="AK948" i="2" l="1"/>
  <c r="AL947" i="2"/>
  <c r="AK949" i="2" l="1"/>
  <c r="AL948" i="2"/>
  <c r="AK950" i="2" l="1"/>
  <c r="AL949" i="2"/>
  <c r="AK951" i="2" l="1"/>
  <c r="AL950" i="2"/>
  <c r="AK952" i="2" l="1"/>
  <c r="AL951" i="2"/>
  <c r="AK953" i="2" l="1"/>
  <c r="AL952" i="2"/>
  <c r="AK954" i="2" l="1"/>
  <c r="AL953" i="2"/>
  <c r="AK955" i="2" l="1"/>
  <c r="AL954" i="2"/>
  <c r="AK956" i="2" l="1"/>
  <c r="AL955" i="2"/>
  <c r="AK957" i="2" l="1"/>
  <c r="AL956" i="2"/>
  <c r="AK958" i="2" l="1"/>
  <c r="AL957" i="2"/>
  <c r="AK959" i="2" l="1"/>
  <c r="AL958" i="2"/>
  <c r="AK960" i="2" l="1"/>
  <c r="AL959" i="2"/>
  <c r="AK961" i="2" l="1"/>
  <c r="AL960" i="2"/>
  <c r="AK962" i="2" l="1"/>
  <c r="AL961" i="2"/>
  <c r="AK963" i="2" l="1"/>
  <c r="AL962" i="2"/>
  <c r="AK964" i="2" l="1"/>
  <c r="AL963" i="2"/>
  <c r="AK965" i="2" l="1"/>
  <c r="AL964" i="2"/>
  <c r="AK966" i="2" l="1"/>
  <c r="AL965" i="2"/>
  <c r="AK967" i="2" l="1"/>
  <c r="AL966" i="2"/>
  <c r="AK968" i="2" l="1"/>
  <c r="AL967" i="2"/>
  <c r="AK969" i="2" l="1"/>
  <c r="AL968" i="2"/>
  <c r="AK970" i="2" l="1"/>
  <c r="AL969" i="2"/>
  <c r="AK971" i="2" l="1"/>
  <c r="AL970" i="2"/>
  <c r="AK972" i="2" l="1"/>
  <c r="AL971" i="2"/>
  <c r="AK973" i="2" l="1"/>
  <c r="AL972" i="2"/>
  <c r="AK974" i="2" l="1"/>
  <c r="AL973" i="2"/>
  <c r="AK975" i="2" l="1"/>
  <c r="AL974" i="2"/>
  <c r="AK976" i="2" l="1"/>
  <c r="AL975" i="2"/>
  <c r="AK977" i="2" l="1"/>
  <c r="AL976" i="2"/>
  <c r="AK978" i="2" l="1"/>
  <c r="AL977" i="2"/>
  <c r="AK979" i="2" l="1"/>
  <c r="AL978" i="2"/>
  <c r="AK980" i="2" l="1"/>
  <c r="AL979" i="2"/>
  <c r="AK981" i="2" l="1"/>
  <c r="AL980" i="2"/>
  <c r="AK982" i="2" l="1"/>
  <c r="AL981" i="2"/>
  <c r="AK983" i="2" l="1"/>
  <c r="AL982" i="2"/>
  <c r="AK984" i="2" l="1"/>
  <c r="AL983" i="2"/>
  <c r="AK985" i="2" l="1"/>
  <c r="AL984" i="2"/>
  <c r="AK986" i="2" l="1"/>
  <c r="AL985" i="2"/>
  <c r="AK987" i="2" l="1"/>
  <c r="AL986" i="2"/>
  <c r="AK988" i="2" l="1"/>
  <c r="AL987" i="2"/>
  <c r="AK989" i="2" l="1"/>
  <c r="AL988" i="2"/>
  <c r="AK990" i="2" l="1"/>
  <c r="AL989" i="2"/>
  <c r="AK991" i="2" l="1"/>
  <c r="AL990" i="2"/>
  <c r="AK992" i="2" l="1"/>
  <c r="AL991" i="2"/>
  <c r="AK993" i="2" l="1"/>
  <c r="AL992" i="2"/>
  <c r="AK994" i="2" l="1"/>
  <c r="AL993" i="2"/>
  <c r="AK995" i="2" l="1"/>
  <c r="AL994" i="2"/>
  <c r="AK996" i="2" l="1"/>
  <c r="AL995" i="2"/>
  <c r="AK997" i="2" l="1"/>
  <c r="AL996" i="2"/>
  <c r="AK998" i="2" l="1"/>
  <c r="AL997" i="2"/>
  <c r="AK999" i="2" l="1"/>
  <c r="AL998" i="2"/>
  <c r="AK1000" i="2" l="1"/>
  <c r="AL999" i="2"/>
  <c r="AK1001" i="2" l="1"/>
  <c r="AL1000" i="2"/>
  <c r="AK1002" i="2" l="1"/>
  <c r="AL1001" i="2"/>
  <c r="AK1003" i="2" l="1"/>
  <c r="AL1002" i="2"/>
  <c r="AK1004" i="2" l="1"/>
  <c r="AL1003" i="2"/>
  <c r="AK1005" i="2" l="1"/>
  <c r="AL1004" i="2"/>
  <c r="AK1006" i="2" l="1"/>
  <c r="AL1005" i="2"/>
  <c r="AK1007" i="2" l="1"/>
  <c r="AL1006" i="2"/>
  <c r="AK1008" i="2" l="1"/>
  <c r="AL1007" i="2"/>
  <c r="AK1009" i="2" l="1"/>
  <c r="AL1008" i="2"/>
  <c r="AK1010" i="2" l="1"/>
  <c r="AL1009" i="2"/>
  <c r="AK1011" i="2" l="1"/>
  <c r="AL1010" i="2"/>
  <c r="AK1012" i="2" l="1"/>
  <c r="AL1011" i="2"/>
  <c r="AK1013" i="2" l="1"/>
  <c r="AL1012" i="2"/>
  <c r="AK1014" i="2" l="1"/>
  <c r="AL1013" i="2"/>
  <c r="AK1015" i="2" l="1"/>
  <c r="AL1014" i="2"/>
  <c r="AK1016" i="2" l="1"/>
  <c r="AL1015" i="2"/>
  <c r="AK1017" i="2" l="1"/>
  <c r="AL1016" i="2"/>
  <c r="AK1018" i="2" l="1"/>
  <c r="AL1017" i="2"/>
  <c r="AK1019" i="2" l="1"/>
  <c r="AL1018" i="2"/>
  <c r="AK1020" i="2" l="1"/>
  <c r="AL1019" i="2"/>
  <c r="AK1021" i="2" l="1"/>
  <c r="AL1020" i="2"/>
  <c r="AK1022" i="2" l="1"/>
  <c r="AL1021" i="2"/>
  <c r="AK1023" i="2" l="1"/>
  <c r="AL1022" i="2"/>
  <c r="AK1024" i="2" l="1"/>
  <c r="AL1023" i="2"/>
  <c r="AK1025" i="2" l="1"/>
  <c r="AL1024" i="2"/>
  <c r="AK1026" i="2" l="1"/>
  <c r="AL1025" i="2"/>
  <c r="AK1027" i="2" l="1"/>
  <c r="AL1026" i="2"/>
  <c r="AK1028" i="2" l="1"/>
  <c r="AL1027" i="2"/>
  <c r="AK1029" i="2" l="1"/>
  <c r="AL1028" i="2"/>
  <c r="AK1030" i="2" l="1"/>
  <c r="AL1029" i="2"/>
  <c r="AK1031" i="2" l="1"/>
  <c r="AL1030" i="2"/>
  <c r="AK1032" i="2" l="1"/>
  <c r="AL1031" i="2"/>
  <c r="AK1033" i="2" l="1"/>
  <c r="AL1032" i="2"/>
  <c r="AK1034" i="2" l="1"/>
  <c r="AL1033" i="2"/>
  <c r="AK1035" i="2" l="1"/>
  <c r="AL1034" i="2"/>
  <c r="AK1036" i="2" l="1"/>
  <c r="AL1035" i="2"/>
  <c r="AK1037" i="2" l="1"/>
  <c r="AL1036" i="2"/>
  <c r="AK1038" i="2" l="1"/>
  <c r="AL1037" i="2"/>
  <c r="AK1039" i="2" l="1"/>
  <c r="AL1038" i="2"/>
  <c r="AK1040" i="2" l="1"/>
  <c r="AL1039" i="2"/>
  <c r="AK1041" i="2" l="1"/>
  <c r="AL1040" i="2"/>
  <c r="AK1042" i="2" l="1"/>
  <c r="AL1041" i="2"/>
  <c r="AK1043" i="2" l="1"/>
  <c r="AL1042" i="2"/>
  <c r="AK1044" i="2" l="1"/>
  <c r="AL1043" i="2"/>
  <c r="AK1045" i="2" l="1"/>
  <c r="AL1044" i="2"/>
  <c r="AK1046" i="2" l="1"/>
  <c r="AL1045" i="2"/>
  <c r="AK1047" i="2" l="1"/>
  <c r="AL1046" i="2"/>
  <c r="AK1048" i="2" l="1"/>
  <c r="AL1047" i="2"/>
  <c r="AK1049" i="2" l="1"/>
  <c r="AL1048" i="2"/>
  <c r="AK1050" i="2" l="1"/>
  <c r="AL1049" i="2"/>
  <c r="AK1051" i="2" l="1"/>
  <c r="AL1050" i="2"/>
  <c r="AK1052" i="2" l="1"/>
  <c r="AL1051" i="2"/>
  <c r="AK1053" i="2" l="1"/>
  <c r="AL1052" i="2"/>
  <c r="AK1054" i="2" l="1"/>
  <c r="AL1053" i="2"/>
  <c r="AK1055" i="2" l="1"/>
  <c r="AL1054" i="2"/>
  <c r="AK1056" i="2" l="1"/>
  <c r="AL1055" i="2"/>
  <c r="AK1057" i="2" l="1"/>
  <c r="AL1056" i="2"/>
  <c r="AK1058" i="2" l="1"/>
  <c r="AL1057" i="2"/>
  <c r="AK1059" i="2" l="1"/>
  <c r="AL1058" i="2"/>
  <c r="AK1060" i="2" l="1"/>
  <c r="AL1059" i="2"/>
  <c r="AK1061" i="2" l="1"/>
  <c r="AL1060" i="2"/>
  <c r="AK1062" i="2" l="1"/>
  <c r="AL1061" i="2"/>
  <c r="AK1063" i="2" l="1"/>
  <c r="AL1062" i="2"/>
  <c r="AK1064" i="2" l="1"/>
  <c r="AL1063" i="2"/>
  <c r="AK1065" i="2" l="1"/>
  <c r="AL1064" i="2"/>
  <c r="AK1066" i="2" l="1"/>
  <c r="AL1065" i="2"/>
  <c r="AK1067" i="2" l="1"/>
  <c r="AL1066" i="2"/>
  <c r="AK1068" i="2" l="1"/>
  <c r="AL1067" i="2"/>
  <c r="AK1069" i="2" l="1"/>
  <c r="AL1068" i="2"/>
  <c r="AK1070" i="2" l="1"/>
  <c r="AL1069" i="2"/>
  <c r="AK1071" i="2" l="1"/>
  <c r="AL1070" i="2"/>
  <c r="AK1072" i="2" l="1"/>
  <c r="AL1071" i="2"/>
  <c r="AK1073" i="2" l="1"/>
  <c r="AL1072" i="2"/>
  <c r="AK1074" i="2" l="1"/>
  <c r="AL1073" i="2"/>
  <c r="AK1075" i="2" l="1"/>
  <c r="AL1074" i="2"/>
  <c r="AK1076" i="2" l="1"/>
  <c r="AL1075" i="2"/>
  <c r="AK1077" i="2" l="1"/>
  <c r="AL1076" i="2"/>
  <c r="AK1078" i="2" l="1"/>
  <c r="AL1077" i="2"/>
  <c r="AK1079" i="2" l="1"/>
  <c r="AL1078" i="2"/>
  <c r="AK1080" i="2" l="1"/>
  <c r="AL1079" i="2"/>
  <c r="AK1081" i="2" l="1"/>
  <c r="AL1080" i="2"/>
  <c r="AK1082" i="2" l="1"/>
  <c r="AL1081" i="2"/>
  <c r="AK1083" i="2" l="1"/>
  <c r="AL1082" i="2"/>
  <c r="AK1084" i="2" l="1"/>
  <c r="AL1083" i="2"/>
  <c r="AK1085" i="2" l="1"/>
  <c r="AL1084" i="2"/>
  <c r="AK1086" i="2" l="1"/>
  <c r="AL1085" i="2"/>
  <c r="AK1087" i="2" l="1"/>
  <c r="AL1086" i="2"/>
  <c r="AK1088" i="2" l="1"/>
  <c r="AL1087" i="2"/>
  <c r="AK1089" i="2" l="1"/>
  <c r="AL1088" i="2"/>
  <c r="AK1090" i="2" l="1"/>
  <c r="AL1089" i="2"/>
  <c r="AK1091" i="2" l="1"/>
  <c r="AL1090" i="2"/>
  <c r="AK1092" i="2" l="1"/>
  <c r="AL1091" i="2"/>
  <c r="AK1093" i="2" l="1"/>
  <c r="AL1092" i="2"/>
  <c r="AK1094" i="2" l="1"/>
  <c r="AL1093" i="2"/>
  <c r="AK1095" i="2" l="1"/>
  <c r="AL1094" i="2"/>
  <c r="AK1096" i="2" l="1"/>
  <c r="AL1095" i="2"/>
  <c r="AK1097" i="2" l="1"/>
  <c r="AL1096" i="2"/>
  <c r="AK1098" i="2" l="1"/>
  <c r="AL1097" i="2"/>
  <c r="AK1099" i="2" l="1"/>
  <c r="AL1098" i="2"/>
  <c r="AK1100" i="2" l="1"/>
  <c r="AL1099" i="2"/>
  <c r="AK1101" i="2" l="1"/>
  <c r="AL1100" i="2"/>
  <c r="AK1102" i="2" l="1"/>
  <c r="AL1101" i="2"/>
  <c r="AK1103" i="2" l="1"/>
  <c r="AL1102" i="2"/>
  <c r="AK1104" i="2" l="1"/>
  <c r="AL1103" i="2"/>
  <c r="AK1105" i="2" l="1"/>
  <c r="AL1104" i="2"/>
  <c r="AK1106" i="2" l="1"/>
  <c r="AL1105" i="2"/>
  <c r="AK1107" i="2" l="1"/>
  <c r="AL1106" i="2"/>
  <c r="AK1108" i="2" l="1"/>
  <c r="AL1107" i="2"/>
  <c r="AK1109" i="2" l="1"/>
  <c r="AL1108" i="2"/>
  <c r="AK1110" i="2" l="1"/>
  <c r="AL1109" i="2"/>
  <c r="AK1111" i="2" l="1"/>
  <c r="AL1110" i="2"/>
  <c r="AK1112" i="2" l="1"/>
  <c r="AL1111" i="2"/>
  <c r="AK1113" i="2" l="1"/>
  <c r="AL1112" i="2"/>
  <c r="AK1114" i="2" l="1"/>
  <c r="AL1113" i="2"/>
  <c r="AK1115" i="2" l="1"/>
  <c r="AL1114" i="2"/>
  <c r="AK1116" i="2" l="1"/>
  <c r="AL1115" i="2"/>
  <c r="AK1117" i="2" l="1"/>
  <c r="AL1116" i="2"/>
  <c r="AK1118" i="2" l="1"/>
  <c r="AL1117" i="2"/>
  <c r="AK1119" i="2" l="1"/>
  <c r="AL1118" i="2"/>
  <c r="AK1120" i="2" l="1"/>
  <c r="AL1119" i="2"/>
  <c r="AK1121" i="2" l="1"/>
  <c r="AL1120" i="2"/>
  <c r="AK1122" i="2" l="1"/>
  <c r="AL1121" i="2"/>
  <c r="AK1123" i="2" l="1"/>
  <c r="AL1122" i="2"/>
  <c r="AK1124" i="2" l="1"/>
  <c r="AL1123" i="2"/>
  <c r="AK1125" i="2" l="1"/>
  <c r="AL1124" i="2"/>
  <c r="AK1126" i="2" l="1"/>
  <c r="AL1125" i="2"/>
  <c r="AK1127" i="2" l="1"/>
  <c r="AL1126" i="2"/>
  <c r="AK1128" i="2" l="1"/>
  <c r="AL1127" i="2"/>
  <c r="AK1129" i="2" l="1"/>
  <c r="AL1128" i="2"/>
  <c r="AK1130" i="2" l="1"/>
  <c r="AL1129" i="2"/>
  <c r="AK1131" i="2" l="1"/>
  <c r="AL1130" i="2"/>
  <c r="AK1132" i="2" l="1"/>
  <c r="AL1131" i="2"/>
  <c r="AK1133" i="2" l="1"/>
  <c r="AL1132" i="2"/>
  <c r="AK1134" i="2" l="1"/>
  <c r="AL1133" i="2"/>
  <c r="AK1135" i="2" l="1"/>
  <c r="AL1134" i="2"/>
  <c r="AK1136" i="2" l="1"/>
  <c r="AL1135" i="2"/>
  <c r="AK1137" i="2" l="1"/>
  <c r="AL1136" i="2"/>
  <c r="AK1138" i="2" l="1"/>
  <c r="AL1137" i="2"/>
  <c r="AK1139" i="2" l="1"/>
  <c r="AL1138" i="2"/>
  <c r="AK1140" i="2" l="1"/>
  <c r="AL1139" i="2"/>
  <c r="AK1141" i="2" l="1"/>
  <c r="AL1140" i="2"/>
  <c r="AK1142" i="2" l="1"/>
  <c r="AL1141" i="2"/>
  <c r="AK1143" i="2" l="1"/>
  <c r="AL1142" i="2"/>
  <c r="AK1144" i="2" l="1"/>
  <c r="AL1143" i="2"/>
  <c r="AK1145" i="2" l="1"/>
  <c r="AL1144" i="2"/>
  <c r="AK1146" i="2" l="1"/>
  <c r="AL1145" i="2"/>
  <c r="AK1147" i="2" l="1"/>
  <c r="AL1146" i="2"/>
  <c r="AK1148" i="2" l="1"/>
  <c r="AL1147" i="2"/>
  <c r="AK1149" i="2" l="1"/>
  <c r="AL1148" i="2"/>
  <c r="AK1150" i="2" l="1"/>
  <c r="AL1149" i="2"/>
  <c r="AK1151" i="2" l="1"/>
  <c r="AL1150" i="2"/>
  <c r="AK1152" i="2" l="1"/>
  <c r="AL1151" i="2"/>
  <c r="AK1153" i="2" l="1"/>
  <c r="AL1152" i="2"/>
  <c r="AK1154" i="2" l="1"/>
  <c r="AL1153" i="2"/>
  <c r="AK1155" i="2" l="1"/>
  <c r="AL1154" i="2"/>
  <c r="AK1156" i="2" l="1"/>
  <c r="AL1155" i="2"/>
  <c r="AK1157" i="2" l="1"/>
  <c r="AL1156" i="2"/>
  <c r="AK1158" i="2" l="1"/>
  <c r="AL1157" i="2"/>
  <c r="AK1159" i="2" l="1"/>
  <c r="AL1158" i="2"/>
  <c r="AK1160" i="2" l="1"/>
  <c r="AL1159" i="2"/>
  <c r="AK1161" i="2" l="1"/>
  <c r="AL1160" i="2"/>
  <c r="AK1162" i="2" l="1"/>
  <c r="AL1161" i="2"/>
  <c r="AK1163" i="2" l="1"/>
  <c r="AL1162" i="2"/>
  <c r="AK1164" i="2" l="1"/>
  <c r="AL1163" i="2"/>
  <c r="AK1165" i="2" l="1"/>
  <c r="AL1164" i="2"/>
  <c r="AK1166" i="2" l="1"/>
  <c r="AL1165" i="2"/>
  <c r="AK1167" i="2" l="1"/>
  <c r="AL1166" i="2"/>
  <c r="AK1168" i="2" l="1"/>
  <c r="AL1167" i="2"/>
  <c r="AK1169" i="2" l="1"/>
  <c r="AL1168" i="2"/>
  <c r="AK1170" i="2" l="1"/>
  <c r="AL1169" i="2"/>
  <c r="AK1171" i="2" l="1"/>
  <c r="AL1170" i="2"/>
  <c r="AK1172" i="2" l="1"/>
  <c r="AL1171" i="2"/>
  <c r="AK1173" i="2" l="1"/>
  <c r="AL1172" i="2"/>
  <c r="AK1174" i="2" l="1"/>
  <c r="AL1173" i="2"/>
  <c r="AK1175" i="2" l="1"/>
  <c r="AL1174" i="2"/>
  <c r="AK1176" i="2" l="1"/>
  <c r="AL1175" i="2"/>
  <c r="AK1177" i="2" l="1"/>
  <c r="AL1176" i="2"/>
  <c r="AK1178" i="2" l="1"/>
  <c r="AL1177" i="2"/>
  <c r="AK1179" i="2" l="1"/>
  <c r="AL1178" i="2"/>
  <c r="AK1180" i="2" l="1"/>
  <c r="AL1179" i="2"/>
  <c r="AK1181" i="2" l="1"/>
  <c r="AL1180" i="2"/>
  <c r="AK1182" i="2" l="1"/>
  <c r="AL1181" i="2"/>
  <c r="AK1183" i="2" l="1"/>
  <c r="AL1182" i="2"/>
  <c r="AK1184" i="2" l="1"/>
  <c r="AL1183" i="2"/>
  <c r="AK1185" i="2" l="1"/>
  <c r="AL1184" i="2"/>
  <c r="AK1186" i="2" l="1"/>
  <c r="AL1185" i="2"/>
  <c r="AK1187" i="2" l="1"/>
  <c r="AL1186" i="2"/>
  <c r="AK1188" i="2" l="1"/>
  <c r="AL1187" i="2"/>
  <c r="AK1189" i="2" l="1"/>
  <c r="AL1188" i="2"/>
  <c r="AK1190" i="2" l="1"/>
  <c r="AL1189" i="2"/>
  <c r="AK1191" i="2" l="1"/>
  <c r="AL1190" i="2"/>
  <c r="AK1192" i="2" l="1"/>
  <c r="AL1191" i="2"/>
  <c r="AK1193" i="2" l="1"/>
  <c r="AL1192" i="2"/>
  <c r="AK1194" i="2" l="1"/>
  <c r="AL1193" i="2"/>
  <c r="AK1195" i="2" l="1"/>
  <c r="AL1194" i="2"/>
  <c r="AK1196" i="2" l="1"/>
  <c r="AL1195" i="2"/>
  <c r="AK1197" i="2" l="1"/>
  <c r="AL1196" i="2"/>
  <c r="AK1198" i="2" l="1"/>
  <c r="AL1197" i="2"/>
  <c r="AK1199" i="2" l="1"/>
  <c r="AL1198" i="2"/>
  <c r="AK1200" i="2" l="1"/>
  <c r="AL1199" i="2"/>
  <c r="AK1201" i="2" l="1"/>
  <c r="AL1200" i="2"/>
  <c r="AK1202" i="2" l="1"/>
  <c r="AL1201" i="2"/>
  <c r="AK1203" i="2" l="1"/>
  <c r="AL1202" i="2"/>
  <c r="AK1204" i="2" l="1"/>
  <c r="AL1203" i="2"/>
  <c r="AK1205" i="2" l="1"/>
  <c r="AL1204" i="2"/>
  <c r="AK1206" i="2" l="1"/>
  <c r="AL1205" i="2"/>
  <c r="AK1207" i="2" l="1"/>
  <c r="AL1206" i="2"/>
  <c r="AK1208" i="2" l="1"/>
  <c r="AL1207" i="2"/>
  <c r="AK1209" i="2" l="1"/>
  <c r="AL1208" i="2"/>
  <c r="AK1210" i="2" l="1"/>
  <c r="AL1209" i="2"/>
  <c r="AK1211" i="2" l="1"/>
  <c r="AL1210" i="2"/>
  <c r="AK1212" i="2" l="1"/>
  <c r="AL1211" i="2"/>
  <c r="AK1213" i="2" l="1"/>
  <c r="AL1212" i="2"/>
  <c r="AK1214" i="2" l="1"/>
  <c r="AL1213" i="2"/>
  <c r="AK1215" i="2" l="1"/>
  <c r="AL1214" i="2"/>
  <c r="AK1216" i="2" l="1"/>
  <c r="AL1215" i="2"/>
  <c r="AK1217" i="2" l="1"/>
  <c r="AL1216" i="2"/>
  <c r="AK1218" i="2" l="1"/>
  <c r="AL1217" i="2"/>
  <c r="AK1219" i="2" l="1"/>
  <c r="AL1218" i="2"/>
  <c r="AK1220" i="2" l="1"/>
  <c r="AL1219" i="2"/>
  <c r="AK1221" i="2" l="1"/>
  <c r="AL1220" i="2"/>
  <c r="AK1222" i="2" l="1"/>
  <c r="AL1221" i="2"/>
  <c r="AK1223" i="2" l="1"/>
  <c r="AL1222" i="2"/>
  <c r="AK1224" i="2" l="1"/>
  <c r="AL1223" i="2"/>
  <c r="AK1225" i="2" l="1"/>
  <c r="AL1224" i="2"/>
  <c r="AK1226" i="2" l="1"/>
  <c r="AL1225" i="2"/>
  <c r="AK1227" i="2" l="1"/>
  <c r="AL1226" i="2"/>
  <c r="AK1228" i="2" l="1"/>
  <c r="AL1227" i="2"/>
  <c r="AK1229" i="2" l="1"/>
  <c r="AL1228" i="2"/>
  <c r="AK1230" i="2" l="1"/>
  <c r="AL1229" i="2"/>
  <c r="AK1231" i="2" l="1"/>
  <c r="AL1230" i="2"/>
  <c r="AK1232" i="2" l="1"/>
  <c r="AL1231" i="2"/>
  <c r="AK1233" i="2" l="1"/>
  <c r="AL1232" i="2"/>
  <c r="AK1234" i="2" l="1"/>
  <c r="AL1233" i="2"/>
  <c r="AK1235" i="2" l="1"/>
  <c r="AL1234" i="2"/>
  <c r="AK1236" i="2" l="1"/>
  <c r="AL1235" i="2"/>
  <c r="AK1237" i="2" l="1"/>
  <c r="AL1236" i="2"/>
  <c r="AK1238" i="2" l="1"/>
  <c r="AL1237" i="2"/>
  <c r="AK1239" i="2" l="1"/>
  <c r="AL1238" i="2"/>
  <c r="AK1240" i="2" l="1"/>
  <c r="AL1239" i="2"/>
  <c r="AK1241" i="2" l="1"/>
  <c r="AL1240" i="2"/>
  <c r="AK1242" i="2" l="1"/>
  <c r="AL1241" i="2"/>
  <c r="AK1243" i="2" l="1"/>
  <c r="AL1242" i="2"/>
  <c r="AK1244" i="2" l="1"/>
  <c r="AL1243" i="2"/>
  <c r="AK1245" i="2" l="1"/>
  <c r="AL1244" i="2"/>
  <c r="AK1246" i="2" l="1"/>
  <c r="AL1245" i="2"/>
  <c r="AK1247" i="2" l="1"/>
  <c r="AL1246" i="2"/>
  <c r="AK1248" i="2" l="1"/>
  <c r="AL1247" i="2"/>
  <c r="AK1249" i="2" l="1"/>
  <c r="AL1248" i="2"/>
  <c r="AK1250" i="2" l="1"/>
  <c r="AL1249" i="2"/>
  <c r="AK1251" i="2" l="1"/>
  <c r="AL1250" i="2"/>
  <c r="AK1252" i="2" l="1"/>
  <c r="AL1252" i="2" s="1"/>
  <c r="AL1251" i="2"/>
  <c r="BB75" i="2" l="1"/>
  <c r="BJ5" i="2"/>
  <c r="BF62" i="2"/>
  <c r="BB114" i="2"/>
  <c r="BJ120" i="2"/>
  <c r="BF68" i="2"/>
  <c r="BB13" i="2"/>
  <c r="BH13" i="2"/>
  <c r="BF70" i="2"/>
  <c r="BJ69" i="2"/>
  <c r="BF53" i="2"/>
  <c r="BG74" i="2"/>
  <c r="BE70" i="2"/>
  <c r="BD61" i="2"/>
  <c r="BE53" i="2"/>
  <c r="BB104" i="2"/>
  <c r="BF60" i="2"/>
  <c r="BG115" i="2"/>
  <c r="BI82" i="2"/>
  <c r="BJ16" i="2"/>
  <c r="BI52" i="2"/>
  <c r="BE36" i="2"/>
  <c r="BD67" i="2"/>
  <c r="BF15" i="2"/>
  <c r="BB71" i="2"/>
  <c r="BG23" i="2"/>
  <c r="BC47" i="2"/>
  <c r="BG20" i="2"/>
  <c r="BG110" i="2"/>
  <c r="BC111" i="2"/>
  <c r="BE85" i="2"/>
  <c r="BH65" i="2"/>
  <c r="BE110" i="2"/>
  <c r="BJ139" i="2"/>
  <c r="BJ4" i="2"/>
  <c r="BD18" i="2"/>
  <c r="BF18" i="2"/>
  <c r="BJ78" i="2"/>
  <c r="BI38" i="2"/>
  <c r="BH11" i="2"/>
  <c r="BC7" i="2"/>
  <c r="BC4" i="2"/>
  <c r="BF61" i="2"/>
  <c r="BI50" i="2"/>
  <c r="BF28" i="2"/>
  <c r="BG26" i="2"/>
  <c r="BJ23" i="2"/>
  <c r="BD26" i="2"/>
  <c r="BJ60" i="2"/>
  <c r="BC127" i="2"/>
  <c r="BI84" i="2"/>
  <c r="BG131" i="2"/>
  <c r="BI96" i="2"/>
  <c r="BC18" i="2"/>
  <c r="BB41" i="2"/>
  <c r="BI59" i="2"/>
  <c r="BD2" i="2"/>
  <c r="BG39" i="2"/>
  <c r="BF66" i="2"/>
  <c r="BB61" i="2"/>
  <c r="BJ7" i="2"/>
  <c r="BH128" i="2"/>
  <c r="BB54" i="2"/>
  <c r="BH110" i="2"/>
  <c r="BC72" i="2"/>
  <c r="BF67" i="2"/>
  <c r="BF99" i="2"/>
  <c r="BB136" i="2"/>
  <c r="BE57" i="2"/>
  <c r="BH123" i="2"/>
  <c r="BJ103" i="2"/>
  <c r="BH24" i="2"/>
  <c r="BF63" i="2"/>
  <c r="BF31" i="2"/>
  <c r="BE98" i="2"/>
  <c r="BG25" i="2"/>
  <c r="BC90" i="2"/>
  <c r="BJ90" i="2"/>
  <c r="BF119" i="2"/>
  <c r="BH76" i="2"/>
  <c r="BH75" i="2"/>
  <c r="BI57" i="2"/>
  <c r="BE87" i="2"/>
  <c r="BB78" i="2"/>
  <c r="BJ43" i="2"/>
  <c r="BE19" i="2"/>
  <c r="BF90" i="2"/>
  <c r="BH82" i="2"/>
  <c r="BF69" i="2"/>
  <c r="BD45" i="2"/>
  <c r="BC95" i="2"/>
  <c r="BC22" i="2"/>
  <c r="BE72" i="2"/>
  <c r="BH41" i="2"/>
  <c r="BH23" i="2"/>
  <c r="BH12" i="2"/>
  <c r="BC73" i="2"/>
  <c r="BH78" i="2"/>
  <c r="BE26" i="2"/>
  <c r="BF116" i="2"/>
  <c r="BG13" i="2"/>
  <c r="BI85" i="2"/>
  <c r="BD130" i="2"/>
  <c r="BG29" i="2"/>
  <c r="BG136" i="2"/>
  <c r="BC131" i="2"/>
  <c r="BI136" i="2"/>
  <c r="BG2" i="2"/>
  <c r="BD49" i="2"/>
  <c r="BC39" i="2"/>
  <c r="BJ22" i="2"/>
  <c r="BI90" i="2"/>
  <c r="BF4" i="2"/>
  <c r="BF3" i="2"/>
  <c r="BJ76" i="2"/>
  <c r="BJ33" i="2"/>
  <c r="BI79" i="2"/>
  <c r="BJ95" i="2"/>
  <c r="BF36" i="2"/>
  <c r="BB6" i="2"/>
  <c r="BG3" i="2"/>
  <c r="BG55" i="2"/>
  <c r="BF138" i="2"/>
  <c r="BD12" i="2"/>
  <c r="BG9" i="2"/>
  <c r="BH103" i="2"/>
  <c r="BF6" i="2"/>
  <c r="BG65" i="2"/>
  <c r="BC27" i="2"/>
  <c r="BE92" i="2"/>
  <c r="BJ66" i="2"/>
  <c r="BI53" i="2"/>
  <c r="BB5" i="2"/>
  <c r="BH92" i="2"/>
  <c r="BE134" i="2"/>
  <c r="BF121" i="2"/>
  <c r="BH28" i="2"/>
  <c r="BF134" i="2"/>
  <c r="BD66" i="2"/>
  <c r="BI43" i="2"/>
  <c r="BH14" i="2"/>
  <c r="BH17" i="2"/>
  <c r="BH39" i="2"/>
  <c r="BF73" i="2"/>
  <c r="BI26" i="2"/>
  <c r="BJ45" i="2"/>
  <c r="BF38" i="2"/>
  <c r="BD32" i="2"/>
  <c r="BB38" i="2"/>
  <c r="BI32" i="2"/>
  <c r="BD131" i="2"/>
  <c r="BE83" i="2"/>
  <c r="BI24" i="2"/>
  <c r="BE126" i="2"/>
  <c r="BC84" i="2"/>
  <c r="BI92" i="2"/>
  <c r="BC26" i="2"/>
  <c r="BH6" i="2"/>
  <c r="BG94" i="2"/>
  <c r="BG130" i="2"/>
  <c r="BC64" i="2"/>
  <c r="BC82" i="2"/>
  <c r="BC35" i="2"/>
  <c r="BE24" i="2"/>
  <c r="BJ80" i="2"/>
  <c r="BD92" i="2"/>
  <c r="BI140" i="2"/>
  <c r="BC92" i="2"/>
  <c r="BH115" i="2"/>
  <c r="BF55" i="2"/>
  <c r="BE37" i="2"/>
  <c r="BF74" i="2"/>
  <c r="BJ61" i="2"/>
  <c r="BC140" i="2"/>
  <c r="BD124" i="2"/>
  <c r="BF118" i="2"/>
  <c r="BD19" i="2"/>
  <c r="BH15" i="2"/>
  <c r="BB8" i="2"/>
  <c r="BC24" i="2"/>
  <c r="BB90" i="2"/>
  <c r="BI4" i="2"/>
  <c r="BD70" i="2"/>
  <c r="BC102" i="2"/>
  <c r="BG105" i="2"/>
  <c r="BC91" i="2"/>
  <c r="BG18" i="2"/>
  <c r="BF46" i="2"/>
  <c r="BG5" i="2"/>
  <c r="BF56" i="2"/>
  <c r="BE2" i="2"/>
  <c r="BJ82" i="2"/>
  <c r="BG97" i="2"/>
  <c r="BE8" i="2"/>
  <c r="BG132" i="2"/>
  <c r="BJ75" i="2"/>
  <c r="BD91" i="2"/>
  <c r="BF120" i="2"/>
  <c r="BB116" i="2"/>
  <c r="BI105" i="2"/>
  <c r="BJ35" i="2"/>
  <c r="BJ101" i="2"/>
  <c r="BF22" i="2"/>
  <c r="BC98" i="2"/>
  <c r="BE7" i="2"/>
  <c r="BI131" i="2"/>
  <c r="BJ8" i="2"/>
  <c r="BI66" i="2"/>
  <c r="BG98" i="2"/>
  <c r="BI13" i="2"/>
  <c r="BB129" i="2"/>
  <c r="BB34" i="2"/>
  <c r="BH58" i="2"/>
  <c r="BJ47" i="2"/>
  <c r="BF84" i="2"/>
  <c r="BE84" i="2"/>
  <c r="BG34" i="2"/>
  <c r="BB81" i="2"/>
  <c r="BG70" i="2"/>
  <c r="BF94" i="2"/>
  <c r="BI11" i="2"/>
  <c r="BF45" i="2"/>
  <c r="BG72" i="2"/>
  <c r="BE127" i="2"/>
  <c r="BG92" i="2"/>
  <c r="BE106" i="2"/>
  <c r="BE3" i="2"/>
  <c r="BE122" i="2"/>
  <c r="BD7" i="2"/>
  <c r="BF44" i="2"/>
  <c r="BG86" i="2"/>
  <c r="BH79" i="2"/>
  <c r="BB15" i="2"/>
  <c r="BF65" i="2"/>
  <c r="BB133" i="2"/>
  <c r="BK133" i="2" s="1"/>
  <c r="BB127" i="2"/>
  <c r="BH132" i="2"/>
  <c r="BJ119" i="2"/>
  <c r="BI63" i="2"/>
  <c r="BH70" i="2"/>
  <c r="BG133" i="2"/>
  <c r="BE97" i="2"/>
  <c r="BC101" i="2"/>
  <c r="BI77" i="2"/>
  <c r="BI138" i="2"/>
  <c r="BG107" i="2"/>
  <c r="BI94" i="2"/>
  <c r="BC70" i="2"/>
  <c r="BD77" i="2"/>
  <c r="BH73" i="2"/>
  <c r="BJ133" i="2"/>
  <c r="BF58" i="2"/>
  <c r="BI102" i="2"/>
  <c r="BB42" i="2"/>
  <c r="BD30" i="2"/>
  <c r="BC124" i="2"/>
  <c r="BE94" i="2"/>
  <c r="BH67" i="2"/>
  <c r="BG87" i="2"/>
  <c r="BG36" i="2"/>
  <c r="BE69" i="2"/>
  <c r="BI119" i="2"/>
  <c r="BH88" i="2"/>
  <c r="BF108" i="2"/>
  <c r="BJ118" i="2"/>
  <c r="BD73" i="2"/>
  <c r="BE6" i="2"/>
  <c r="BE119" i="2"/>
  <c r="BD102" i="2"/>
  <c r="BC29" i="2"/>
  <c r="BE55" i="2"/>
  <c r="BF106" i="2"/>
  <c r="BB9" i="2"/>
  <c r="BK9" i="2" s="1"/>
  <c r="BC28" i="2"/>
  <c r="BF79" i="2"/>
  <c r="BJ104" i="2"/>
  <c r="BJ135" i="2"/>
  <c r="BG33" i="2"/>
  <c r="BI86" i="2"/>
  <c r="BH133" i="2"/>
  <c r="BB47" i="2"/>
  <c r="BG104" i="2"/>
  <c r="BH98" i="2"/>
  <c r="BE10" i="2"/>
  <c r="BF81" i="2"/>
  <c r="BJ97" i="2"/>
  <c r="BG19" i="2"/>
  <c r="BE39" i="2"/>
  <c r="BH33" i="2"/>
  <c r="BD123" i="2"/>
  <c r="BJ94" i="2"/>
  <c r="BE34" i="2"/>
  <c r="BI108" i="2"/>
  <c r="BI10" i="2"/>
  <c r="BG59" i="2"/>
  <c r="BE130" i="2"/>
  <c r="BF49" i="2"/>
  <c r="BB112" i="2"/>
  <c r="BB83" i="2"/>
  <c r="BH100" i="2"/>
  <c r="BI28" i="2"/>
  <c r="BG30" i="2"/>
  <c r="BB122" i="2"/>
  <c r="BB73" i="2"/>
  <c r="BB33" i="2"/>
  <c r="BB79" i="2"/>
  <c r="BF83" i="2"/>
  <c r="BH122" i="2"/>
  <c r="BC56" i="2"/>
  <c r="BC57" i="2"/>
  <c r="BG56" i="2"/>
  <c r="BI76" i="2"/>
  <c r="BE139" i="2"/>
  <c r="BC121" i="2"/>
  <c r="BD116" i="2"/>
  <c r="BB62" i="2"/>
  <c r="BH53" i="2"/>
  <c r="BD109" i="2"/>
  <c r="BC86" i="2"/>
  <c r="BD38" i="2"/>
  <c r="BG21" i="2"/>
  <c r="BB86" i="2"/>
  <c r="BD51" i="2"/>
  <c r="BJ26" i="2"/>
  <c r="BJ56" i="2"/>
  <c r="BE46" i="2"/>
  <c r="BB132" i="2"/>
  <c r="BI68" i="2"/>
  <c r="BB123" i="2"/>
  <c r="BI115" i="2"/>
  <c r="BE21" i="2"/>
  <c r="BJ3" i="2"/>
  <c r="BJ129" i="2"/>
  <c r="BD36" i="2"/>
  <c r="BH137" i="2"/>
  <c r="BJ86" i="2"/>
  <c r="BC48" i="2"/>
  <c r="BJ59" i="2"/>
  <c r="BI95" i="2"/>
  <c r="BD78" i="2"/>
  <c r="BC89" i="2"/>
  <c r="BJ131" i="2"/>
  <c r="BD64" i="2"/>
  <c r="BI5" i="2"/>
  <c r="BI135" i="2"/>
  <c r="BC83" i="2"/>
  <c r="BH5" i="2"/>
  <c r="BH46" i="2"/>
  <c r="BH114" i="2"/>
  <c r="BB52" i="2"/>
  <c r="BE67" i="2"/>
  <c r="BB91" i="2"/>
  <c r="BD85" i="2"/>
  <c r="BD111" i="2"/>
  <c r="BD9" i="2"/>
  <c r="BJ57" i="2"/>
  <c r="BE11" i="2"/>
  <c r="BJ108" i="2"/>
  <c r="BD103" i="2"/>
  <c r="BC136" i="2"/>
  <c r="BG40" i="2"/>
  <c r="BF8" i="2"/>
  <c r="BJ98" i="2"/>
  <c r="BC8" i="2"/>
  <c r="BD114" i="2"/>
  <c r="BD34" i="2"/>
  <c r="BB43" i="2"/>
  <c r="BD17" i="2"/>
  <c r="BB23" i="2"/>
  <c r="BK23" i="2" s="1"/>
  <c r="BB65" i="2"/>
  <c r="BD82" i="2"/>
  <c r="BB140" i="2"/>
  <c r="BH52" i="2"/>
  <c r="BC25" i="2"/>
  <c r="BD27" i="2"/>
  <c r="BJ44" i="2"/>
  <c r="BI21" i="2"/>
  <c r="BD108" i="2"/>
  <c r="BB32" i="2"/>
  <c r="BE50" i="2"/>
  <c r="BG52" i="2"/>
  <c r="BG73" i="2"/>
  <c r="BH83" i="2"/>
  <c r="BG46" i="2"/>
  <c r="BE59" i="2"/>
  <c r="BG126" i="2"/>
  <c r="BB45" i="2"/>
  <c r="BJ2" i="2"/>
  <c r="BD16" i="2"/>
  <c r="BE17" i="2"/>
  <c r="BD44" i="2"/>
  <c r="BG49" i="2"/>
  <c r="BI44" i="2"/>
  <c r="BG38" i="2"/>
  <c r="BD47" i="2"/>
  <c r="BH44" i="2"/>
  <c r="BI2" i="2"/>
  <c r="BF32" i="2"/>
  <c r="BF7" i="2"/>
  <c r="BD93" i="2"/>
  <c r="BG17" i="2"/>
  <c r="BI18" i="2"/>
  <c r="BJ48" i="2"/>
  <c r="BI73" i="2"/>
  <c r="BH116" i="2"/>
  <c r="BD55" i="2"/>
  <c r="BJ105" i="2"/>
  <c r="BF40" i="2"/>
  <c r="BF11" i="2"/>
  <c r="BH119" i="2"/>
  <c r="BJ112" i="2"/>
  <c r="BI70" i="2"/>
  <c r="BI133" i="2"/>
  <c r="BH71" i="2"/>
  <c r="BJ9" i="2"/>
  <c r="BE71" i="2"/>
  <c r="BE32" i="2"/>
  <c r="BE99" i="2"/>
  <c r="BG80" i="2"/>
  <c r="BE43" i="2"/>
  <c r="BE30" i="2"/>
  <c r="BD100" i="2"/>
  <c r="BG10" i="2"/>
  <c r="BJ127" i="2"/>
  <c r="BE96" i="2"/>
  <c r="BC52" i="2"/>
  <c r="BF72" i="2"/>
  <c r="BC78" i="2"/>
  <c r="BJ85" i="2"/>
  <c r="BF123" i="2"/>
  <c r="BH45" i="2"/>
  <c r="BJ40" i="2"/>
  <c r="BF102" i="2"/>
  <c r="BD118" i="2"/>
  <c r="BI88" i="2"/>
  <c r="BF34" i="2"/>
  <c r="BB113" i="2"/>
  <c r="BF52" i="2"/>
  <c r="BJ64" i="2"/>
  <c r="BH36" i="2"/>
  <c r="BD122" i="2"/>
  <c r="BE62" i="2"/>
  <c r="BD107" i="2"/>
  <c r="BF111" i="2"/>
  <c r="BG67" i="2"/>
  <c r="BJ21" i="2"/>
  <c r="BE52" i="2"/>
  <c r="BH99" i="2"/>
  <c r="BI17" i="2"/>
  <c r="BI36" i="2"/>
  <c r="BB137" i="2"/>
  <c r="BB103" i="2"/>
  <c r="BK103" i="2" s="1"/>
  <c r="BD88" i="2"/>
  <c r="BD63" i="2"/>
  <c r="BH18" i="2"/>
  <c r="BC125" i="2"/>
  <c r="BF100" i="2"/>
  <c r="BH64" i="2"/>
  <c r="BC37" i="2"/>
  <c r="BH68" i="2"/>
  <c r="BH48" i="2"/>
  <c r="BD57" i="2"/>
  <c r="BC80" i="2"/>
  <c r="BC116" i="2"/>
  <c r="BH35" i="2"/>
  <c r="BJ67" i="2"/>
  <c r="BD52" i="2"/>
  <c r="BE60" i="2"/>
  <c r="BG88" i="2"/>
  <c r="BJ36" i="2"/>
  <c r="BH31" i="2"/>
  <c r="BH86" i="2"/>
  <c r="BC87" i="2"/>
  <c r="BB72" i="2"/>
  <c r="BE86" i="2"/>
  <c r="BG122" i="2"/>
  <c r="BJ113" i="2"/>
  <c r="BB4" i="2"/>
  <c r="BE58" i="2"/>
  <c r="BD8" i="2"/>
  <c r="BB24" i="2"/>
  <c r="BH22" i="2"/>
  <c r="BI39" i="2"/>
  <c r="BJ106" i="2"/>
  <c r="BE118" i="2"/>
  <c r="BH30" i="2"/>
  <c r="BC9" i="2"/>
  <c r="BF24" i="2"/>
  <c r="BI49" i="2"/>
  <c r="BF27" i="2"/>
  <c r="BC2" i="2"/>
  <c r="BI46" i="2"/>
  <c r="BD110" i="2"/>
  <c r="BE49" i="2"/>
  <c r="BI116" i="2"/>
  <c r="BF5" i="2"/>
  <c r="BH106" i="2"/>
  <c r="BI9" i="2"/>
  <c r="BI125" i="2"/>
  <c r="BI122" i="2"/>
  <c r="BC99" i="2"/>
  <c r="BG45" i="2"/>
  <c r="BG24" i="2"/>
  <c r="BH81" i="2"/>
  <c r="BB21" i="2"/>
  <c r="BG84" i="2"/>
  <c r="BH140" i="2"/>
  <c r="BB53" i="2"/>
  <c r="BG93" i="2"/>
  <c r="BE74" i="2"/>
  <c r="BJ46" i="2"/>
  <c r="BJ19" i="2"/>
  <c r="BG118" i="2"/>
  <c r="BE100" i="2"/>
  <c r="BB131" i="2"/>
  <c r="BF75" i="2"/>
  <c r="BB108" i="2"/>
  <c r="BC68" i="2"/>
  <c r="BF133" i="2"/>
  <c r="BD117" i="2"/>
  <c r="BI117" i="2"/>
  <c r="BD84" i="2"/>
  <c r="BI23" i="2"/>
  <c r="BH57" i="2"/>
  <c r="BI12" i="2"/>
  <c r="BG138" i="2"/>
  <c r="BJ124" i="2"/>
  <c r="BG85" i="2"/>
  <c r="BB49" i="2"/>
  <c r="BD11" i="2"/>
  <c r="BH87" i="2"/>
  <c r="BG64" i="2"/>
  <c r="BG128" i="2"/>
  <c r="BH55" i="2"/>
  <c r="BH85" i="2"/>
  <c r="BI41" i="2"/>
  <c r="BC12" i="2"/>
  <c r="BB110" i="2"/>
  <c r="BJ18" i="2"/>
  <c r="BD133" i="2"/>
  <c r="BC13" i="2"/>
  <c r="BH19" i="2"/>
  <c r="BC66" i="2"/>
  <c r="BG134" i="2"/>
  <c r="BG112" i="2"/>
  <c r="BF93" i="2"/>
  <c r="BC107" i="2"/>
  <c r="BE16" i="2"/>
  <c r="BI127" i="2"/>
  <c r="BB31" i="2"/>
  <c r="BG15" i="2"/>
  <c r="BB107" i="2"/>
  <c r="BD15" i="2"/>
  <c r="BJ28" i="2"/>
  <c r="BD125" i="2"/>
  <c r="BD48" i="2"/>
  <c r="BD35" i="2"/>
  <c r="BF132" i="2"/>
  <c r="BF80" i="2"/>
  <c r="BG58" i="2"/>
  <c r="BJ93" i="2"/>
  <c r="BD40" i="2"/>
  <c r="BD74" i="2"/>
  <c r="BI87" i="2"/>
  <c r="BE88" i="2"/>
  <c r="BB119" i="2"/>
  <c r="BD29" i="2"/>
  <c r="BF87" i="2"/>
  <c r="BF39" i="2"/>
  <c r="BE117" i="2"/>
  <c r="BH113" i="2"/>
  <c r="BF42" i="2"/>
  <c r="BE120" i="2"/>
  <c r="BF85" i="2"/>
  <c r="BI74" i="2"/>
  <c r="BH63" i="2"/>
  <c r="BE76" i="2"/>
  <c r="BB121" i="2"/>
  <c r="BD101" i="2"/>
  <c r="BJ29" i="2"/>
  <c r="BG8" i="2"/>
  <c r="BH111" i="2"/>
  <c r="BJ14" i="2"/>
  <c r="BG60" i="2"/>
  <c r="BD5" i="2"/>
  <c r="BD140" i="2"/>
  <c r="BJ12" i="2"/>
  <c r="BI75" i="2"/>
  <c r="BB67" i="2"/>
  <c r="BE38" i="2"/>
  <c r="BD6" i="2"/>
  <c r="BD58" i="2"/>
  <c r="BB106" i="2"/>
  <c r="BJ107" i="2"/>
  <c r="BF12" i="2"/>
  <c r="BJ27" i="2"/>
  <c r="BF13" i="2"/>
  <c r="BB44" i="2"/>
  <c r="BE135" i="2"/>
  <c r="BC74" i="2"/>
  <c r="BF91" i="2"/>
  <c r="BF9" i="2"/>
  <c r="BE65" i="2"/>
  <c r="BJ73" i="2"/>
  <c r="BE40" i="2"/>
  <c r="BB28" i="2"/>
  <c r="BD135" i="2"/>
  <c r="BC119" i="2"/>
  <c r="BG114" i="2"/>
  <c r="BI29" i="2"/>
  <c r="BB25" i="2"/>
  <c r="BB94" i="2"/>
  <c r="BI7" i="2"/>
  <c r="BH93" i="2"/>
  <c r="BE44" i="2"/>
  <c r="BE51" i="2"/>
  <c r="BC19" i="2"/>
  <c r="BG11" i="2"/>
  <c r="BB135" i="2"/>
  <c r="BG48" i="2"/>
  <c r="BE95" i="2"/>
  <c r="BC137" i="2"/>
  <c r="BG119" i="2"/>
  <c r="BG96" i="2"/>
  <c r="BC42" i="2"/>
  <c r="BI25" i="2"/>
  <c r="BC11" i="2"/>
  <c r="BF29" i="2"/>
  <c r="BE129" i="2"/>
  <c r="BG28" i="2"/>
  <c r="BB76" i="2"/>
  <c r="BB98" i="2"/>
  <c r="BK98" i="2" s="1"/>
  <c r="BF86" i="2"/>
  <c r="BJ37" i="2"/>
  <c r="BB102" i="2"/>
  <c r="BD134" i="2"/>
  <c r="BC97" i="2"/>
  <c r="BB125" i="2"/>
  <c r="BB10" i="2"/>
  <c r="BJ111" i="2"/>
  <c r="BD21" i="2"/>
  <c r="BC21" i="2"/>
  <c r="BB60" i="2"/>
  <c r="BI34" i="2"/>
  <c r="BJ13" i="2"/>
  <c r="BJ79" i="2"/>
  <c r="BI3" i="2"/>
  <c r="BH118" i="2"/>
  <c r="BE138" i="2"/>
  <c r="BE93" i="2"/>
  <c r="BE20" i="2"/>
  <c r="BE64" i="2"/>
  <c r="BE111" i="2"/>
  <c r="BD83" i="2"/>
  <c r="BI91" i="2"/>
  <c r="BF57" i="2"/>
  <c r="BJ42" i="2"/>
  <c r="BF64" i="2"/>
  <c r="BG50" i="2"/>
  <c r="BG123" i="2"/>
  <c r="BF115" i="2"/>
  <c r="BI114" i="2"/>
  <c r="BJ110" i="2"/>
  <c r="BC114" i="2"/>
  <c r="BF10" i="2"/>
  <c r="BH20" i="2"/>
  <c r="BF98" i="2"/>
  <c r="BH66" i="2"/>
  <c r="BB46" i="2"/>
  <c r="BK46" i="2" s="1"/>
  <c r="BE29" i="2"/>
  <c r="BH94" i="2"/>
  <c r="BF130" i="2"/>
  <c r="BE75" i="2"/>
  <c r="BD99" i="2"/>
  <c r="BC103" i="2"/>
  <c r="BE42" i="2"/>
  <c r="BD25" i="2"/>
  <c r="BG57" i="2"/>
  <c r="BF88" i="2"/>
  <c r="BF139" i="2"/>
  <c r="BG129" i="2"/>
  <c r="BC76" i="2"/>
  <c r="BD31" i="2"/>
  <c r="BF41" i="2"/>
  <c r="BD54" i="2"/>
  <c r="BB59" i="2"/>
  <c r="BB58" i="2"/>
  <c r="BI100" i="2"/>
  <c r="BF82" i="2"/>
  <c r="BG7" i="2"/>
  <c r="BE115" i="2"/>
  <c r="BF54" i="2"/>
  <c r="BB105" i="2"/>
  <c r="BK105" i="2" s="1"/>
  <c r="BJ136" i="2"/>
  <c r="BF103" i="2"/>
  <c r="BC133" i="2"/>
  <c r="BD98" i="2"/>
  <c r="BF127" i="2"/>
  <c r="BE5" i="2"/>
  <c r="BB22" i="2"/>
  <c r="BH29" i="2"/>
  <c r="BJ65" i="2"/>
  <c r="BC54" i="2"/>
  <c r="BJ24" i="2"/>
  <c r="BJ89" i="2"/>
  <c r="BC88" i="2"/>
  <c r="BB95" i="2"/>
  <c r="BJ54" i="2"/>
  <c r="BC6" i="2"/>
  <c r="BG108" i="2"/>
  <c r="BG14" i="2"/>
  <c r="BD106" i="2"/>
  <c r="BE47" i="2"/>
  <c r="BB124" i="2"/>
  <c r="BB96" i="2"/>
  <c r="BC67" i="2"/>
  <c r="BD22" i="2"/>
  <c r="BD53" i="2"/>
  <c r="BJ32" i="2"/>
  <c r="BC31" i="2"/>
  <c r="BF96" i="2"/>
  <c r="BI6" i="2"/>
  <c r="BC81" i="2"/>
  <c r="BC96" i="2"/>
  <c r="BB88" i="2"/>
  <c r="BE14" i="2"/>
  <c r="BH32" i="2"/>
  <c r="BE15" i="2"/>
  <c r="BF30" i="2"/>
  <c r="BB36" i="2"/>
  <c r="BE31" i="2"/>
  <c r="BG6" i="2"/>
  <c r="BC75" i="2"/>
  <c r="BJ116" i="2"/>
  <c r="BB68" i="2"/>
  <c r="BD42" i="2"/>
  <c r="BB111" i="2"/>
  <c r="BE68" i="2"/>
  <c r="BF114" i="2"/>
  <c r="BH96" i="2"/>
  <c r="BD79" i="2"/>
  <c r="BG44" i="2"/>
  <c r="BH120" i="2"/>
  <c r="BC126" i="2"/>
  <c r="BC45" i="2"/>
  <c r="BF33" i="2"/>
  <c r="BB115" i="2"/>
  <c r="BJ88" i="2"/>
  <c r="BH59" i="2"/>
  <c r="BH3" i="2"/>
  <c r="BJ53" i="2"/>
  <c r="BH131" i="2"/>
  <c r="BF48" i="2"/>
  <c r="BD65" i="2"/>
  <c r="BI123" i="2"/>
  <c r="BJ126" i="2"/>
  <c r="BE114" i="2"/>
  <c r="BD104" i="2"/>
  <c r="BG137" i="2"/>
  <c r="BJ10" i="2"/>
  <c r="BI47" i="2"/>
  <c r="BG4" i="2"/>
  <c r="BG32" i="2"/>
  <c r="BE54" i="2"/>
  <c r="BJ100" i="2"/>
  <c r="BC50" i="2"/>
  <c r="BB80" i="2"/>
  <c r="BJ81" i="2"/>
  <c r="BG79" i="2"/>
  <c r="BF128" i="2"/>
  <c r="BG120" i="2"/>
  <c r="BH117" i="2"/>
  <c r="BC117" i="2"/>
  <c r="BG66" i="2"/>
  <c r="BD137" i="2"/>
  <c r="BC71" i="2"/>
  <c r="BG140" i="2"/>
  <c r="BC55" i="2"/>
  <c r="BD96" i="2"/>
  <c r="BH121" i="2"/>
  <c r="BD105" i="2"/>
  <c r="BE123" i="2"/>
  <c r="BE80" i="2"/>
  <c r="BC113" i="2"/>
  <c r="BB56" i="2"/>
  <c r="BF113" i="2"/>
  <c r="BG113" i="2"/>
  <c r="BD60" i="2"/>
  <c r="BG101" i="2"/>
  <c r="BI55" i="2"/>
  <c r="BC43" i="2"/>
  <c r="BH108" i="2"/>
  <c r="BC10" i="2"/>
  <c r="BF17" i="2"/>
  <c r="BG111" i="2"/>
  <c r="BH2" i="2"/>
  <c r="BJ114" i="2"/>
  <c r="BH7" i="2"/>
  <c r="BG27" i="2"/>
  <c r="BI134" i="2"/>
  <c r="BG77" i="2"/>
  <c r="BJ132" i="2"/>
  <c r="BG54" i="2"/>
  <c r="BH77" i="2"/>
  <c r="BH127" i="2"/>
  <c r="BB18" i="2"/>
  <c r="BC44" i="2"/>
  <c r="BC3" i="2"/>
  <c r="BH136" i="2"/>
  <c r="BC20" i="2"/>
  <c r="BF19" i="2"/>
  <c r="BB3" i="2"/>
  <c r="BK3" i="2" s="1"/>
  <c r="BE63" i="2"/>
  <c r="BB16" i="2"/>
  <c r="BI132" i="2"/>
  <c r="BC104" i="2"/>
  <c r="BE22" i="2"/>
  <c r="BB89" i="2"/>
  <c r="BJ55" i="2"/>
  <c r="BI72" i="2"/>
  <c r="BC122" i="2"/>
  <c r="BF89" i="2"/>
  <c r="BG121" i="2"/>
  <c r="BB139" i="2"/>
  <c r="BF21" i="2"/>
  <c r="BC32" i="2"/>
  <c r="BJ121" i="2"/>
  <c r="BH54" i="2"/>
  <c r="BF95" i="2"/>
  <c r="BH56" i="2"/>
  <c r="BE35" i="2"/>
  <c r="BG31" i="2"/>
  <c r="BF107" i="2"/>
  <c r="BD24" i="2"/>
  <c r="BF101" i="2"/>
  <c r="BH43" i="2"/>
  <c r="BE108" i="2"/>
  <c r="BH49" i="2"/>
  <c r="BH62" i="2"/>
  <c r="BJ92" i="2"/>
  <c r="BD39" i="2"/>
  <c r="BG103" i="2"/>
  <c r="BB82" i="2"/>
  <c r="BJ70" i="2"/>
  <c r="BC132" i="2"/>
  <c r="BB27" i="2"/>
  <c r="BH10" i="2"/>
  <c r="BB74" i="2"/>
  <c r="BB69" i="2"/>
  <c r="BK69" i="2" s="1"/>
  <c r="BF50" i="2"/>
  <c r="BC40" i="2"/>
  <c r="BC129" i="2"/>
  <c r="BJ17" i="2"/>
  <c r="BB100" i="2"/>
  <c r="BB37" i="2"/>
  <c r="BJ115" i="2"/>
  <c r="BG68" i="2"/>
  <c r="BH104" i="2"/>
  <c r="BI60" i="2"/>
  <c r="BH125" i="2"/>
  <c r="BH61" i="2"/>
  <c r="BD97" i="2"/>
  <c r="BD80" i="2"/>
  <c r="BB50" i="2"/>
  <c r="BH109" i="2"/>
  <c r="BI30" i="2"/>
  <c r="BJ15" i="2"/>
  <c r="BC49" i="2"/>
  <c r="BJ11" i="2"/>
  <c r="BB12" i="2"/>
  <c r="BJ63" i="2"/>
  <c r="BB55" i="2"/>
  <c r="BK55" i="2" s="1"/>
  <c r="BE48" i="2"/>
  <c r="BI99" i="2"/>
  <c r="BG42" i="2"/>
  <c r="BC38" i="2"/>
  <c r="BE90" i="2"/>
  <c r="BJ30" i="2"/>
  <c r="BC139" i="2"/>
  <c r="BC130" i="2"/>
  <c r="BC77" i="2"/>
  <c r="BG109" i="2"/>
  <c r="BE77" i="2"/>
  <c r="BI139" i="2"/>
  <c r="BJ123" i="2"/>
  <c r="BC79" i="2"/>
  <c r="BE102" i="2"/>
  <c r="BF135" i="2"/>
  <c r="BI45" i="2"/>
  <c r="BF129" i="2"/>
  <c r="BE73" i="2"/>
  <c r="BJ31" i="2"/>
  <c r="BD46" i="2"/>
  <c r="BB19" i="2"/>
  <c r="BC65" i="2"/>
  <c r="BF92" i="2"/>
  <c r="BH4" i="2"/>
  <c r="BE18" i="2"/>
  <c r="BI67" i="2"/>
  <c r="BG61" i="2"/>
  <c r="BB117" i="2"/>
  <c r="BD10" i="2"/>
  <c r="BH34" i="2"/>
  <c r="BG89" i="2"/>
  <c r="BI111" i="2"/>
  <c r="BH47" i="2"/>
  <c r="BH84" i="2"/>
  <c r="BB109" i="2"/>
  <c r="BI62" i="2"/>
  <c r="BF71" i="2"/>
  <c r="BI65" i="2"/>
  <c r="BF26" i="2"/>
  <c r="BD139" i="2"/>
  <c r="BC118" i="2"/>
  <c r="BF35" i="2"/>
  <c r="BE12" i="2"/>
  <c r="BI128" i="2"/>
  <c r="BB85" i="2"/>
  <c r="BB97" i="2"/>
  <c r="BK97" i="2" s="1"/>
  <c r="BD126" i="2"/>
  <c r="BC112" i="2"/>
  <c r="BC51" i="2"/>
  <c r="BG63" i="2"/>
  <c r="BJ84" i="2"/>
  <c r="BC93" i="2"/>
  <c r="BI42" i="2"/>
  <c r="BC15" i="2"/>
  <c r="BH8" i="2"/>
  <c r="BC138" i="2"/>
  <c r="BE113" i="2"/>
  <c r="BG71" i="2"/>
  <c r="BC53" i="2"/>
  <c r="BD121" i="2"/>
  <c r="BJ41" i="2"/>
  <c r="BJ49" i="2"/>
  <c r="BB29" i="2"/>
  <c r="BB20" i="2"/>
  <c r="BE101" i="2"/>
  <c r="BI80" i="2"/>
  <c r="BD3" i="2"/>
  <c r="BG12" i="2"/>
  <c r="BC106" i="2"/>
  <c r="BF109" i="2"/>
  <c r="BI14" i="2"/>
  <c r="BF126" i="2"/>
  <c r="BD75" i="2"/>
  <c r="BH21" i="2"/>
  <c r="BF136" i="2"/>
  <c r="BH90" i="2"/>
  <c r="BB118" i="2"/>
  <c r="BH101" i="2"/>
  <c r="BE45" i="2"/>
  <c r="BB134" i="2"/>
  <c r="BB99" i="2"/>
  <c r="BD119" i="2"/>
  <c r="BF131" i="2"/>
  <c r="BB92" i="2"/>
  <c r="BF125" i="2"/>
  <c r="BD128" i="2"/>
  <c r="BI104" i="2"/>
  <c r="BJ87" i="2"/>
  <c r="BJ51" i="2"/>
  <c r="BF25" i="2"/>
  <c r="BI97" i="2"/>
  <c r="BD136" i="2"/>
  <c r="BG125" i="2"/>
  <c r="BF104" i="2"/>
  <c r="BI15" i="2"/>
  <c r="BI110" i="2"/>
  <c r="BD81" i="2"/>
  <c r="BD129" i="2"/>
  <c r="BC135" i="2"/>
  <c r="BB87" i="2"/>
  <c r="BH25" i="2"/>
  <c r="BI22" i="2"/>
  <c r="BI118" i="2"/>
  <c r="BF77" i="2"/>
  <c r="BJ58" i="2"/>
  <c r="BH105" i="2"/>
  <c r="BH26" i="2"/>
  <c r="BH130" i="2"/>
  <c r="BF112" i="2"/>
  <c r="BI93" i="2"/>
  <c r="BC85" i="2"/>
  <c r="BF122" i="2"/>
  <c r="BI61" i="2"/>
  <c r="BI103" i="2"/>
  <c r="BG62" i="2"/>
  <c r="BB66" i="2"/>
  <c r="BE81" i="2"/>
  <c r="BH112" i="2"/>
  <c r="BB126" i="2"/>
  <c r="BG75" i="2"/>
  <c r="BD69" i="2"/>
  <c r="BI130" i="2"/>
  <c r="BD13" i="2"/>
  <c r="BH97" i="2"/>
  <c r="BG69" i="2"/>
  <c r="BG100" i="2"/>
  <c r="BH60" i="2"/>
  <c r="BI98" i="2"/>
  <c r="BI35" i="2"/>
  <c r="BC63" i="2"/>
  <c r="BE121" i="2"/>
  <c r="BC34" i="2"/>
  <c r="BJ91" i="2"/>
  <c r="BG51" i="2"/>
  <c r="BE116" i="2"/>
  <c r="BH40" i="2"/>
  <c r="BG78" i="2"/>
  <c r="BE107" i="2"/>
  <c r="BJ68" i="2"/>
  <c r="BI120" i="2"/>
  <c r="BE27" i="2"/>
  <c r="BC59" i="2"/>
  <c r="BD87" i="2"/>
  <c r="BG106" i="2"/>
  <c r="BD127" i="2"/>
  <c r="BG83" i="2"/>
  <c r="BG124" i="2"/>
  <c r="BJ39" i="2"/>
  <c r="BI106" i="2"/>
  <c r="BF78" i="2"/>
  <c r="BC123" i="2"/>
  <c r="BI107" i="2"/>
  <c r="BD72" i="2"/>
  <c r="BE109" i="2"/>
  <c r="BG43" i="2"/>
  <c r="BI56" i="2"/>
  <c r="BC128" i="2"/>
  <c r="BH91" i="2"/>
  <c r="BD90" i="2"/>
  <c r="BG116" i="2"/>
  <c r="BI129" i="2"/>
  <c r="BI124" i="2"/>
  <c r="BC60" i="2"/>
  <c r="BF140" i="2"/>
  <c r="BF23" i="2"/>
  <c r="BC105" i="2"/>
  <c r="BD138" i="2"/>
  <c r="BH139" i="2"/>
  <c r="BI71" i="2"/>
  <c r="BE28" i="2"/>
  <c r="BG22" i="2"/>
  <c r="BG82" i="2"/>
  <c r="BF20" i="2"/>
  <c r="BE133" i="2"/>
  <c r="BE4" i="2"/>
  <c r="BE56" i="2"/>
  <c r="BD14" i="2"/>
  <c r="BD71" i="2"/>
  <c r="BI113" i="2"/>
  <c r="BB84" i="2"/>
  <c r="BK84" i="2" s="1"/>
  <c r="BD23" i="2"/>
  <c r="BH138" i="2"/>
  <c r="BJ72" i="2"/>
  <c r="BI83" i="2"/>
  <c r="BB48" i="2"/>
  <c r="BC33" i="2"/>
  <c r="BC36" i="2"/>
  <c r="BH89" i="2"/>
  <c r="BG117" i="2"/>
  <c r="BH37" i="2"/>
  <c r="BG47" i="2"/>
  <c r="BD95" i="2"/>
  <c r="BD89" i="2"/>
  <c r="BE112" i="2"/>
  <c r="BJ99" i="2"/>
  <c r="BF59" i="2"/>
  <c r="BJ34" i="2"/>
  <c r="BI81" i="2"/>
  <c r="BB17" i="2"/>
  <c r="BE25" i="2"/>
  <c r="BE33" i="2"/>
  <c r="BE13" i="2"/>
  <c r="BG95" i="2"/>
  <c r="BE66" i="2"/>
  <c r="BB7" i="2"/>
  <c r="BI31" i="2"/>
  <c r="BJ96" i="2"/>
  <c r="BI137" i="2"/>
  <c r="BI58" i="2"/>
  <c r="BB138" i="2"/>
  <c r="BC134" i="2"/>
  <c r="BF76" i="2"/>
  <c r="BE89" i="2"/>
  <c r="BC58" i="2"/>
  <c r="BJ74" i="2"/>
  <c r="BH74" i="2"/>
  <c r="BJ128" i="2"/>
  <c r="BH9" i="2"/>
  <c r="BB128" i="2"/>
  <c r="BE9" i="2"/>
  <c r="BI126" i="2"/>
  <c r="BJ122" i="2"/>
  <c r="BD43" i="2"/>
  <c r="BE132" i="2"/>
  <c r="BB57" i="2"/>
  <c r="BH95" i="2"/>
  <c r="BC62" i="2"/>
  <c r="BI48" i="2"/>
  <c r="BB51" i="2"/>
  <c r="BJ117" i="2"/>
  <c r="BF16" i="2"/>
  <c r="BH135" i="2"/>
  <c r="BI78" i="2"/>
  <c r="BJ137" i="2"/>
  <c r="BF47" i="2"/>
  <c r="BE104" i="2"/>
  <c r="BD68" i="2"/>
  <c r="BD115" i="2"/>
  <c r="BI109" i="2"/>
  <c r="BI54" i="2"/>
  <c r="BD20" i="2"/>
  <c r="BJ50" i="2"/>
  <c r="BB120" i="2"/>
  <c r="BB26" i="2"/>
  <c r="BJ6" i="2"/>
  <c r="BF37" i="2"/>
  <c r="BI16" i="2"/>
  <c r="BH16" i="2"/>
  <c r="BC109" i="2"/>
  <c r="BF14" i="2"/>
  <c r="BF137" i="2"/>
  <c r="BH27" i="2"/>
  <c r="BI19" i="2"/>
  <c r="BG81" i="2"/>
  <c r="BJ25" i="2"/>
  <c r="BH42" i="2"/>
  <c r="BC115" i="2"/>
  <c r="BJ52" i="2"/>
  <c r="BC14" i="2"/>
  <c r="BF97" i="2"/>
  <c r="BF43" i="2"/>
  <c r="BI101" i="2"/>
  <c r="BE136" i="2"/>
  <c r="BC120" i="2"/>
  <c r="BH124" i="2"/>
  <c r="BE140" i="2"/>
  <c r="BC100" i="2"/>
  <c r="BJ102" i="2"/>
  <c r="BC94" i="2"/>
  <c r="BE103" i="2"/>
  <c r="BH134" i="2"/>
  <c r="BI40" i="2"/>
  <c r="BH80" i="2"/>
  <c r="BF124" i="2"/>
  <c r="BG90" i="2"/>
  <c r="BG127" i="2"/>
  <c r="BG41" i="2"/>
  <c r="BJ140" i="2"/>
  <c r="BJ83" i="2"/>
  <c r="BD112" i="2"/>
  <c r="BF117" i="2"/>
  <c r="BB63" i="2"/>
  <c r="BH69" i="2"/>
  <c r="BC41" i="2"/>
  <c r="BG53" i="2"/>
  <c r="BD113" i="2"/>
  <c r="BE82" i="2"/>
  <c r="BC16" i="2"/>
  <c r="BH72" i="2"/>
  <c r="BI51" i="2"/>
  <c r="BI37" i="2"/>
  <c r="BJ138" i="2"/>
  <c r="BG139" i="2"/>
  <c r="BJ109" i="2"/>
  <c r="BB101" i="2"/>
  <c r="BH38" i="2"/>
  <c r="BD120" i="2"/>
  <c r="BC23" i="2"/>
  <c r="BG135" i="2"/>
  <c r="BC17" i="2"/>
  <c r="BG76" i="2"/>
  <c r="BD86" i="2"/>
  <c r="BE23" i="2"/>
  <c r="BB14" i="2"/>
  <c r="BF2" i="2"/>
  <c r="BE124" i="2"/>
  <c r="BB77" i="2"/>
  <c r="BH102" i="2"/>
  <c r="BI121" i="2"/>
  <c r="BD132" i="2"/>
  <c r="BD62" i="2"/>
  <c r="BB39" i="2"/>
  <c r="BK39" i="2" s="1"/>
  <c r="BG16" i="2"/>
  <c r="BC69" i="2"/>
  <c r="BC46" i="2"/>
  <c r="BD59" i="2"/>
  <c r="BG37" i="2"/>
  <c r="BD33" i="2"/>
  <c r="BE91" i="2"/>
  <c r="BD76" i="2"/>
  <c r="BB11" i="2"/>
  <c r="BD37" i="2"/>
  <c r="BG91" i="2"/>
  <c r="BH50" i="2"/>
  <c r="BJ71" i="2"/>
  <c r="BB35" i="2"/>
  <c r="BE137" i="2"/>
  <c r="BI33" i="2"/>
  <c r="BD41" i="2"/>
  <c r="BD4" i="2"/>
  <c r="BI8" i="2"/>
  <c r="BB40" i="2"/>
  <c r="BI20" i="2"/>
  <c r="BH51" i="2"/>
  <c r="BE79" i="2"/>
  <c r="BH107" i="2"/>
  <c r="BF110" i="2"/>
  <c r="BI27" i="2"/>
  <c r="BG99" i="2"/>
  <c r="BB70" i="2"/>
  <c r="BC108" i="2"/>
  <c r="BD94" i="2"/>
  <c r="BB64" i="2"/>
  <c r="BH126" i="2"/>
  <c r="BI69" i="2"/>
  <c r="BB130" i="2"/>
  <c r="BH129" i="2"/>
  <c r="BD50" i="2"/>
  <c r="BE125" i="2"/>
  <c r="BG102" i="2"/>
  <c r="BE41" i="2"/>
  <c r="BD28" i="2"/>
  <c r="BB93" i="2"/>
  <c r="BC5" i="2"/>
  <c r="BC61" i="2"/>
  <c r="BB30" i="2"/>
  <c r="BE105" i="2"/>
  <c r="BJ134" i="2"/>
  <c r="BJ77" i="2"/>
  <c r="BG35" i="2"/>
  <c r="BJ130" i="2"/>
  <c r="BC110" i="2"/>
  <c r="BJ20" i="2"/>
  <c r="BJ62" i="2"/>
  <c r="BI89" i="2"/>
  <c r="BF105" i="2"/>
  <c r="BJ125" i="2"/>
  <c r="BI64" i="2"/>
  <c r="BE128" i="2"/>
  <c r="BF51" i="2"/>
  <c r="BJ38" i="2"/>
  <c r="BC30" i="2"/>
  <c r="BD56" i="2"/>
  <c r="BE78" i="2"/>
  <c r="BE61" i="2"/>
  <c r="BI112" i="2"/>
  <c r="BE131" i="2"/>
  <c r="BB2" i="2"/>
  <c r="BK126" i="2" l="1"/>
  <c r="BK139" i="2"/>
  <c r="BK34" i="2"/>
  <c r="BK96" i="2"/>
  <c r="BK137" i="2"/>
  <c r="BK32" i="2"/>
  <c r="BK43" i="2"/>
  <c r="BK41" i="2"/>
  <c r="BK11" i="2"/>
  <c r="BK99" i="2"/>
  <c r="BK19" i="2"/>
  <c r="BK27" i="2"/>
  <c r="BK124" i="2"/>
  <c r="BK6" i="2"/>
  <c r="BK78" i="2"/>
  <c r="BK61" i="2"/>
  <c r="BK35" i="2"/>
  <c r="BK80" i="2"/>
  <c r="BK95" i="2"/>
  <c r="BK102" i="2"/>
  <c r="BK25" i="2"/>
  <c r="BK131" i="2"/>
  <c r="BK83" i="2"/>
  <c r="BK8" i="2"/>
  <c r="BK136" i="2"/>
  <c r="BK130" i="2"/>
  <c r="BK129" i="2"/>
  <c r="BK116" i="2"/>
  <c r="BK28" i="2"/>
  <c r="BK30" i="2"/>
  <c r="BK2" i="2"/>
  <c r="BK63" i="2"/>
  <c r="BK138" i="2"/>
  <c r="BK37" i="2"/>
  <c r="BK82" i="2"/>
  <c r="BK120" i="2"/>
  <c r="BK128" i="2"/>
  <c r="BK29" i="2"/>
  <c r="BK50" i="2"/>
  <c r="BK94" i="2"/>
  <c r="BK107" i="2"/>
  <c r="BK140" i="2"/>
  <c r="BK51" i="2"/>
  <c r="BK7" i="2"/>
  <c r="BK16" i="2"/>
  <c r="BK36" i="2"/>
  <c r="BK44" i="2"/>
  <c r="BK31" i="2"/>
  <c r="BK110" i="2"/>
  <c r="BK4" i="2"/>
  <c r="BK65" i="2"/>
  <c r="BK86" i="2"/>
  <c r="BK112" i="2"/>
  <c r="BK92" i="2"/>
  <c r="BK109" i="2"/>
  <c r="BK74" i="2"/>
  <c r="BK127" i="2"/>
  <c r="BK60" i="2"/>
  <c r="BK76" i="2"/>
  <c r="BK135" i="2"/>
  <c r="BK13" i="2"/>
  <c r="BK57" i="2"/>
  <c r="BK85" i="2"/>
  <c r="BK12" i="2"/>
  <c r="BK72" i="2"/>
  <c r="BK79" i="2"/>
  <c r="BK40" i="2"/>
  <c r="BK66" i="2"/>
  <c r="BK134" i="2"/>
  <c r="BK56" i="2"/>
  <c r="BK111" i="2"/>
  <c r="BK88" i="2"/>
  <c r="BK106" i="2"/>
  <c r="BK113" i="2"/>
  <c r="BK123" i="2"/>
  <c r="BK33" i="2"/>
  <c r="BK47" i="2"/>
  <c r="BK15" i="2"/>
  <c r="BK38" i="2"/>
  <c r="BK64" i="2"/>
  <c r="BK77" i="2"/>
  <c r="BK101" i="2"/>
  <c r="BK17" i="2"/>
  <c r="BK22" i="2"/>
  <c r="BK53" i="2"/>
  <c r="BK91" i="2"/>
  <c r="BK62" i="2"/>
  <c r="BK73" i="2"/>
  <c r="BK104" i="2"/>
  <c r="BK114" i="2"/>
  <c r="BK58" i="2"/>
  <c r="BK10" i="2"/>
  <c r="BK45" i="2"/>
  <c r="BK132" i="2"/>
  <c r="BK122" i="2"/>
  <c r="BK54" i="2"/>
  <c r="BK115" i="2"/>
  <c r="BK68" i="2"/>
  <c r="BK93" i="2"/>
  <c r="BK48" i="2"/>
  <c r="BK118" i="2"/>
  <c r="BK100" i="2"/>
  <c r="BK89" i="2"/>
  <c r="BK18" i="2"/>
  <c r="BK59" i="2"/>
  <c r="BK125" i="2"/>
  <c r="BK121" i="2"/>
  <c r="BK119" i="2"/>
  <c r="BK52" i="2"/>
  <c r="BK42" i="2"/>
  <c r="BK81" i="2"/>
  <c r="BK70" i="2"/>
  <c r="BK14" i="2"/>
  <c r="BK26" i="2"/>
  <c r="BK87" i="2"/>
  <c r="BK20" i="2"/>
  <c r="BK117" i="2"/>
  <c r="BK67" i="2"/>
  <c r="BK49" i="2"/>
  <c r="BK108" i="2"/>
  <c r="BK21" i="2"/>
  <c r="BK24" i="2"/>
  <c r="BK90" i="2"/>
  <c r="BK5" i="2"/>
  <c r="BK71" i="2"/>
  <c r="BK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<sst xmlns="http://schemas.openxmlformats.org/spreadsheetml/2006/main" count="18239" uniqueCount="152">
  <si>
    <t>Index</t>
  </si>
  <si>
    <t>product</t>
  </si>
  <si>
    <t>days</t>
  </si>
  <si>
    <t>demand</t>
  </si>
  <si>
    <t>k</t>
  </si>
  <si>
    <t>demand sd</t>
  </si>
  <si>
    <t>lead time</t>
  </si>
  <si>
    <t>review period</t>
  </si>
  <si>
    <t xml:space="preserve">safety stock </t>
  </si>
  <si>
    <t>4400802S</t>
  </si>
  <si>
    <t>504606X</t>
  </si>
  <si>
    <t>533533A</t>
  </si>
  <si>
    <t>533552</t>
  </si>
  <si>
    <t>534524T</t>
  </si>
  <si>
    <t>67003700</t>
  </si>
  <si>
    <t>67005400</t>
  </si>
  <si>
    <t>67208225</t>
  </si>
  <si>
    <t>67230100</t>
  </si>
  <si>
    <t>demand SD</t>
  </si>
  <si>
    <t>Material</t>
  </si>
  <si>
    <t>Material Desc</t>
  </si>
  <si>
    <t>Brand</t>
  </si>
  <si>
    <t>Product Line Desc</t>
  </si>
  <si>
    <t>Version</t>
  </si>
  <si>
    <t>Resource ID</t>
  </si>
  <si>
    <t>Vendor</t>
  </si>
  <si>
    <t>Backorders</t>
  </si>
  <si>
    <t>Open Orders</t>
  </si>
  <si>
    <t>Future Orders GRTR 3 Weeks</t>
  </si>
  <si>
    <t>Pending Outbound</t>
  </si>
  <si>
    <t>In Transit</t>
  </si>
  <si>
    <t>Inventory Onhand at LSP</t>
  </si>
  <si>
    <t>Non Shippable INV at LSP</t>
  </si>
  <si>
    <t>FG Less 6 MO Until Expiry</t>
  </si>
  <si>
    <t>FG 6 12 MO Until Expiry</t>
  </si>
  <si>
    <t>FG 12 18 MO Until Expiry</t>
  </si>
  <si>
    <t>Purchase Order EM (-30-0) Days Past</t>
  </si>
  <si>
    <t>Purchase Orders EM (0 - 30) Days</t>
  </si>
  <si>
    <t>Purchase Orders EM (31 - 60) Days</t>
  </si>
  <si>
    <t>Purchase Orders EM (61 - 90) Days</t>
  </si>
  <si>
    <t>Purchase Orders EM (91+) Days</t>
  </si>
  <si>
    <t>AVG Daily Demand</t>
  </si>
  <si>
    <t>Backorder ADD</t>
  </si>
  <si>
    <t>AVG Daily Demand incl. Backorder ADD</t>
  </si>
  <si>
    <t>Last 13 Weeks SHPMTS Out of LSP</t>
  </si>
  <si>
    <t>Net Available Inventory</t>
  </si>
  <si>
    <t>Target Inventory</t>
  </si>
  <si>
    <t>Target Inventory Formula</t>
  </si>
  <si>
    <t>Standard Cost</t>
  </si>
  <si>
    <t>Weeks on Hand</t>
  </si>
  <si>
    <t>WOH Target</t>
  </si>
  <si>
    <t>Suggested Order</t>
  </si>
  <si>
    <t>POWERFLEXPRO 8MM2CM 80</t>
  </si>
  <si>
    <t>POWERFLEX PRO</t>
  </si>
  <si>
    <t>Endo PTA Balloons</t>
  </si>
  <si>
    <t>EM_D02</t>
  </si>
  <si>
    <t xml:space="preserve">Confluent Medical </t>
  </si>
  <si>
    <t>WOH Target*5*ADD Total Incl. backorder</t>
  </si>
  <si>
    <t>SI AVANTI+ 6F STD W/GW NO OBT</t>
  </si>
  <si>
    <t>AVANTI PLUS</t>
  </si>
  <si>
    <t>Cardio Sheath Introducers</t>
  </si>
  <si>
    <t>A02C</t>
  </si>
  <si>
    <t xml:space="preserve">Cordis </t>
  </si>
  <si>
    <t>CATH F5.2+ PIG 155° 110CM 6SH</t>
  </si>
  <si>
    <t>SUPERTORQUE PLUS</t>
  </si>
  <si>
    <t>Cardio Diagnostic Catheters</t>
  </si>
  <si>
    <t>C03C</t>
  </si>
  <si>
    <t>CATH F5.2+ JR4 100CM</t>
  </si>
  <si>
    <t>CATH F5 INF JL 6 100CM</t>
  </si>
  <si>
    <t>INFINITI</t>
  </si>
  <si>
    <t>C12A</t>
  </si>
  <si>
    <t>6F .070 AL. 1 SH 100CM</t>
  </si>
  <si>
    <t>VISTA BRITE TIP</t>
  </si>
  <si>
    <t>Cardio Guiding Catheters</t>
  </si>
  <si>
    <t>E02A</t>
  </si>
  <si>
    <t>6F .070 XB 3.5 100CM</t>
  </si>
  <si>
    <t>E01B</t>
  </si>
  <si>
    <t>6F .072 JR 4 125CM</t>
  </si>
  <si>
    <t>ADROIT</t>
  </si>
  <si>
    <t>E00B</t>
  </si>
  <si>
    <t>6F .072 RRAD6 XB 100CM</t>
  </si>
  <si>
    <t>WHEN NAI &lt; TI WOH Target * 5 * ADD Total incl. Backorder ELSE WOH Target * 5 * ADD LSP</t>
  </si>
  <si>
    <t>Confluent Medical</t>
  </si>
  <si>
    <t>Cordis</t>
  </si>
  <si>
    <t>Mexico</t>
  </si>
  <si>
    <t>GDRC</t>
  </si>
  <si>
    <t>LSP</t>
  </si>
  <si>
    <t>Metric</t>
  </si>
  <si>
    <t>Instance</t>
  </si>
  <si>
    <t>concat</t>
  </si>
  <si>
    <t>Measure</t>
  </si>
  <si>
    <t>Facility Name</t>
  </si>
  <si>
    <t>Value</t>
  </si>
  <si>
    <t>Unconstraint</t>
  </si>
  <si>
    <t>Box</t>
  </si>
  <si>
    <t>Day</t>
  </si>
  <si>
    <t>USD</t>
  </si>
  <si>
    <t>Classification</t>
  </si>
  <si>
    <t>A</t>
  </si>
  <si>
    <t>B</t>
  </si>
  <si>
    <t>C</t>
  </si>
  <si>
    <t>Boxes per Line</t>
  </si>
  <si>
    <t>Units Box</t>
  </si>
  <si>
    <t>STD USD</t>
  </si>
  <si>
    <t>STD EUR</t>
  </si>
  <si>
    <t>Index SKU</t>
  </si>
  <si>
    <t>Index Date</t>
  </si>
  <si>
    <t>Index Sku</t>
  </si>
  <si>
    <t>EMEA</t>
  </si>
  <si>
    <t>Unit</t>
  </si>
  <si>
    <t>concat2</t>
  </si>
  <si>
    <t>total</t>
  </si>
  <si>
    <t>Demand</t>
  </si>
  <si>
    <t>STD</t>
  </si>
  <si>
    <t>STD Daily</t>
  </si>
  <si>
    <t>std anaua</t>
  </si>
  <si>
    <t>l</t>
  </si>
  <si>
    <t>r</t>
  </si>
  <si>
    <t>SS</t>
  </si>
  <si>
    <t>ss</t>
  </si>
  <si>
    <t>IndexSku</t>
  </si>
  <si>
    <t>index sku</t>
  </si>
  <si>
    <t>MX</t>
  </si>
  <si>
    <t>IndexSKU</t>
  </si>
  <si>
    <t>IndexfACILITY</t>
  </si>
  <si>
    <t>sku</t>
  </si>
  <si>
    <t>facility</t>
  </si>
  <si>
    <t>day</t>
  </si>
  <si>
    <t>qty</t>
  </si>
  <si>
    <t>Column Labels</t>
  </si>
  <si>
    <t>Grand Total</t>
  </si>
  <si>
    <t>Sum of qty</t>
  </si>
  <si>
    <t>Index facility</t>
  </si>
  <si>
    <t>Index Facility</t>
  </si>
  <si>
    <t>AVG DAILY INV</t>
  </si>
  <si>
    <t>AVG DAILY DMD</t>
  </si>
  <si>
    <t>GDRC AWD</t>
  </si>
  <si>
    <t>GDRC INITIAL 5W WEEKS</t>
  </si>
  <si>
    <t>Facility</t>
  </si>
  <si>
    <t>DAILY DEMAND</t>
  </si>
  <si>
    <t>Row Labels</t>
  </si>
  <si>
    <t>DMD</t>
  </si>
  <si>
    <t>INV EMEA</t>
  </si>
  <si>
    <t>Days of inv</t>
  </si>
  <si>
    <t>Weeks</t>
  </si>
  <si>
    <t>EMEA ADD</t>
  </si>
  <si>
    <t>EMEA ADINV</t>
  </si>
  <si>
    <r>
      <t xml:space="preserve">GDRC ADINV    </t>
    </r>
    <r>
      <rPr>
        <sz val="8"/>
        <color theme="0"/>
        <rFont val="Aptos Narrow"/>
        <family val="2"/>
        <scheme val="minor"/>
      </rPr>
      <t xml:space="preserve"> (GDRC AWD*5)</t>
    </r>
  </si>
  <si>
    <t>BOX STD</t>
  </si>
  <si>
    <r>
      <t xml:space="preserve">GDRC AWD </t>
    </r>
    <r>
      <rPr>
        <sz val="8"/>
        <color theme="0"/>
        <rFont val="Aptos Narrow"/>
        <family val="2"/>
        <scheme val="minor"/>
      </rPr>
      <t>(ADD*5*2)</t>
    </r>
  </si>
  <si>
    <r>
      <t xml:space="preserve">GDRC ADINV    </t>
    </r>
    <r>
      <rPr>
        <sz val="8"/>
        <color theme="0"/>
        <rFont val="Aptos Narrow"/>
        <family val="2"/>
        <scheme val="minor"/>
      </rPr>
      <t xml:space="preserve"> (GDRC AWD*4)</t>
    </r>
  </si>
  <si>
    <t>GDRC INV FOR 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</si>
</sst>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4" borderId="0" xfId="0" applyFont="1" applyFill="1" applyAlignment="1">
      <alignment vertical="center" wrapText="1"/>
    </xf>
    <xf numFmtId="0" fontId="3" fillId="4" borderId="0" xfId="0" applyFont="1" applyFill="1"/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/>
    <xf numFmtId="0" fontId="5" fillId="4" borderId="0" xfId="0" applyFont="1" applyFill="1" applyAlignment="1">
      <alignment vertical="center" wrapText="1"/>
    </xf>
    <xf numFmtId="0" fontId="5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0" fontId="0" fillId="0" borderId="0" xfId="0" applyAlignment="1">
      <alignment wrapText="1"/>
    </xf>
    <xf numFmtId="0" fontId="6" fillId="6" borderId="0" xfId="0" applyFont="1" applyFill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[Input_data_cordis_optimization_model.xlsx]Solution_x!PivotTable3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3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4"/>
          </a:solidFill>
          <a:ln w="254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3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Solution_x!$H$19:$H$20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Solution_x!$G$21:$G$160</c:f>
              <c:strCache>
                <c:ptCount val="1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</c:strCache>
            </c:strRef>
          </c:cat>
          <c:val>
            <c:numRef>
              <c:f>Solution_x!$H$21:$H$160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61.616700000000002</c:v>
                </c:pt>
                <c:pt idx="15">
                  <c:v>4.42</c:v>
                </c:pt>
                <c:pt idx="16">
                  <c:v>4.3899999999999997</c:v>
                </c:pt>
                <c:pt idx="17">
                  <c:v>4.3</c:v>
                </c:pt>
                <c:pt idx="18">
                  <c:v>4.2699999999999996</c:v>
                </c:pt>
                <c:pt idx="19">
                  <c:v>4.33</c:v>
                </c:pt>
                <c:pt idx="20">
                  <c:v>4.17</c:v>
                </c:pt>
                <c:pt idx="21">
                  <c:v>4.26</c:v>
                </c:pt>
                <c:pt idx="22">
                  <c:v>4.26</c:v>
                </c:pt>
                <c:pt idx="23">
                  <c:v>4.26</c:v>
                </c:pt>
                <c:pt idx="24">
                  <c:v>4.2</c:v>
                </c:pt>
                <c:pt idx="25">
                  <c:v>4.21</c:v>
                </c:pt>
                <c:pt idx="26">
                  <c:v>4.24</c:v>
                </c:pt>
                <c:pt idx="27">
                  <c:v>4.32</c:v>
                </c:pt>
                <c:pt idx="28">
                  <c:v>4.32</c:v>
                </c:pt>
                <c:pt idx="29">
                  <c:v>4.21</c:v>
                </c:pt>
                <c:pt idx="30">
                  <c:v>4.32</c:v>
                </c:pt>
                <c:pt idx="31">
                  <c:v>4.32</c:v>
                </c:pt>
                <c:pt idx="32">
                  <c:v>4.32</c:v>
                </c:pt>
                <c:pt idx="33">
                  <c:v>4.3</c:v>
                </c:pt>
                <c:pt idx="34">
                  <c:v>4.3600000000000003</c:v>
                </c:pt>
                <c:pt idx="35">
                  <c:v>4.2</c:v>
                </c:pt>
                <c:pt idx="36">
                  <c:v>4.21</c:v>
                </c:pt>
                <c:pt idx="37">
                  <c:v>4.3899999999999997</c:v>
                </c:pt>
                <c:pt idx="38">
                  <c:v>4.45</c:v>
                </c:pt>
                <c:pt idx="39">
                  <c:v>4.46</c:v>
                </c:pt>
                <c:pt idx="40">
                  <c:v>4.3600000000000003</c:v>
                </c:pt>
                <c:pt idx="41">
                  <c:v>4.5</c:v>
                </c:pt>
                <c:pt idx="42">
                  <c:v>4.47</c:v>
                </c:pt>
                <c:pt idx="43">
                  <c:v>4.7</c:v>
                </c:pt>
                <c:pt idx="44">
                  <c:v>4.59</c:v>
                </c:pt>
                <c:pt idx="45">
                  <c:v>4.7</c:v>
                </c:pt>
                <c:pt idx="46">
                  <c:v>4.92</c:v>
                </c:pt>
                <c:pt idx="47">
                  <c:v>4.9800000000000004</c:v>
                </c:pt>
                <c:pt idx="48">
                  <c:v>4.9800000000000004</c:v>
                </c:pt>
                <c:pt idx="49">
                  <c:v>4.91</c:v>
                </c:pt>
                <c:pt idx="50">
                  <c:v>4.97</c:v>
                </c:pt>
                <c:pt idx="51">
                  <c:v>5.15</c:v>
                </c:pt>
                <c:pt idx="52">
                  <c:v>4.8899999999999997</c:v>
                </c:pt>
                <c:pt idx="53">
                  <c:v>5.1100000000000003</c:v>
                </c:pt>
                <c:pt idx="54">
                  <c:v>4.8899999999999997</c:v>
                </c:pt>
                <c:pt idx="55">
                  <c:v>4.88</c:v>
                </c:pt>
                <c:pt idx="56">
                  <c:v>4.8899999999999997</c:v>
                </c:pt>
                <c:pt idx="57">
                  <c:v>4.8899999999999997</c:v>
                </c:pt>
                <c:pt idx="58">
                  <c:v>4.9800000000000004</c:v>
                </c:pt>
                <c:pt idx="59">
                  <c:v>4.76</c:v>
                </c:pt>
                <c:pt idx="60">
                  <c:v>4.79</c:v>
                </c:pt>
                <c:pt idx="61">
                  <c:v>4.92</c:v>
                </c:pt>
                <c:pt idx="62">
                  <c:v>4.8899999999999997</c:v>
                </c:pt>
                <c:pt idx="63">
                  <c:v>5</c:v>
                </c:pt>
                <c:pt idx="64">
                  <c:v>4.91</c:v>
                </c:pt>
                <c:pt idx="65">
                  <c:v>4.97</c:v>
                </c:pt>
                <c:pt idx="66">
                  <c:v>4.9400000000000004</c:v>
                </c:pt>
                <c:pt idx="67">
                  <c:v>5.09</c:v>
                </c:pt>
                <c:pt idx="68">
                  <c:v>4.95</c:v>
                </c:pt>
                <c:pt idx="69">
                  <c:v>4.95</c:v>
                </c:pt>
                <c:pt idx="70">
                  <c:v>4.9400000000000004</c:v>
                </c:pt>
                <c:pt idx="71">
                  <c:v>5.35</c:v>
                </c:pt>
                <c:pt idx="72">
                  <c:v>5.27</c:v>
                </c:pt>
                <c:pt idx="73">
                  <c:v>4.33</c:v>
                </c:pt>
                <c:pt idx="74">
                  <c:v>5.14</c:v>
                </c:pt>
                <c:pt idx="75">
                  <c:v>5.14</c:v>
                </c:pt>
                <c:pt idx="76">
                  <c:v>5.29</c:v>
                </c:pt>
                <c:pt idx="77">
                  <c:v>5.17</c:v>
                </c:pt>
                <c:pt idx="78">
                  <c:v>5.26</c:v>
                </c:pt>
                <c:pt idx="79">
                  <c:v>5.03</c:v>
                </c:pt>
                <c:pt idx="80">
                  <c:v>5.03</c:v>
                </c:pt>
                <c:pt idx="81">
                  <c:v>5.0199999999999996</c:v>
                </c:pt>
                <c:pt idx="82">
                  <c:v>4.97</c:v>
                </c:pt>
                <c:pt idx="83">
                  <c:v>4.95</c:v>
                </c:pt>
                <c:pt idx="84">
                  <c:v>4.53</c:v>
                </c:pt>
                <c:pt idx="85">
                  <c:v>4.47</c:v>
                </c:pt>
                <c:pt idx="86">
                  <c:v>4.45</c:v>
                </c:pt>
                <c:pt idx="87">
                  <c:v>4.41</c:v>
                </c:pt>
                <c:pt idx="88">
                  <c:v>4.21</c:v>
                </c:pt>
                <c:pt idx="89">
                  <c:v>4.3</c:v>
                </c:pt>
                <c:pt idx="90">
                  <c:v>4.33</c:v>
                </c:pt>
                <c:pt idx="91">
                  <c:v>4.32</c:v>
                </c:pt>
                <c:pt idx="92">
                  <c:v>4.3499999999999996</c:v>
                </c:pt>
                <c:pt idx="93">
                  <c:v>4.2</c:v>
                </c:pt>
                <c:pt idx="94">
                  <c:v>4.24</c:v>
                </c:pt>
                <c:pt idx="95">
                  <c:v>4.24</c:v>
                </c:pt>
                <c:pt idx="96">
                  <c:v>4.2699999999999996</c:v>
                </c:pt>
                <c:pt idx="97">
                  <c:v>4.2699999999999996</c:v>
                </c:pt>
                <c:pt idx="98">
                  <c:v>4.32</c:v>
                </c:pt>
                <c:pt idx="99">
                  <c:v>4.24</c:v>
                </c:pt>
                <c:pt idx="100">
                  <c:v>4.3899999999999997</c:v>
                </c:pt>
                <c:pt idx="101">
                  <c:v>4.53</c:v>
                </c:pt>
                <c:pt idx="102">
                  <c:v>4.34</c:v>
                </c:pt>
                <c:pt idx="103">
                  <c:v>4.3</c:v>
                </c:pt>
                <c:pt idx="104">
                  <c:v>4.29</c:v>
                </c:pt>
                <c:pt idx="105">
                  <c:v>4.32</c:v>
                </c:pt>
                <c:pt idx="106">
                  <c:v>4.26</c:v>
                </c:pt>
                <c:pt idx="107">
                  <c:v>4.26</c:v>
                </c:pt>
                <c:pt idx="108">
                  <c:v>4.0599999999999996</c:v>
                </c:pt>
                <c:pt idx="109">
                  <c:v>3.94</c:v>
                </c:pt>
                <c:pt idx="110">
                  <c:v>3.94</c:v>
                </c:pt>
                <c:pt idx="111">
                  <c:v>3.79</c:v>
                </c:pt>
                <c:pt idx="112">
                  <c:v>3.42</c:v>
                </c:pt>
                <c:pt idx="113">
                  <c:v>3.35</c:v>
                </c:pt>
                <c:pt idx="114">
                  <c:v>3.44</c:v>
                </c:pt>
                <c:pt idx="115">
                  <c:v>3.35</c:v>
                </c:pt>
                <c:pt idx="116">
                  <c:v>3.42</c:v>
                </c:pt>
                <c:pt idx="117">
                  <c:v>3.44</c:v>
                </c:pt>
                <c:pt idx="118">
                  <c:v>3.45</c:v>
                </c:pt>
                <c:pt idx="119">
                  <c:v>3.44</c:v>
                </c:pt>
                <c:pt idx="120">
                  <c:v>3.44</c:v>
                </c:pt>
                <c:pt idx="121">
                  <c:v>4.12</c:v>
                </c:pt>
                <c:pt idx="122">
                  <c:v>4.2300000000000004</c:v>
                </c:pt>
                <c:pt idx="123">
                  <c:v>4.2300000000000004</c:v>
                </c:pt>
                <c:pt idx="124">
                  <c:v>20000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04C2-4940-BEFD-CC4592E5939C}"/>
            </c:ext>
          </c:extLst>
        </c:ser>
        <c:ser>
          <c:idx val="1"/>
          <c:order val="1"/>
          <c:tx>
            <c:strRef>
              <c:f>Solution_x!$I$19:$I$20</c:f>
              <c:strCache>
                <c:ptCount val="1"/>
                <c:pt idx="0">
                  <c:v>DMD</c:v>
                </c:pt>
              </c:strCache>
            </c:strRef>
          </c:tx>
          <c:spPr>
            <a:solidFill>
              <a:schemeClr val="accent3"/>
            </a:solidFill>
            <a:effectLst/>
          </c:spPr>
          <c:cat>
            <c:strRef>
              <c:f>Solution_x!$G$21:$G$160</c:f>
              <c:strCache>
                <c:ptCount val="1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</c:strCache>
            </c:strRef>
          </c:cat>
          <c:val>
            <c:numRef>
              <c:f>Solution_x!$I$21:$I$160</c:f>
              <c:numCache>
                <c:formatCode>General</c:formatCode>
                <c:ptCount val="139"/>
                <c:pt idx="0">
                  <c:v>4.8499999999999996</c:v>
                </c:pt>
                <c:pt idx="1">
                  <c:v>4.8499999999999996</c:v>
                </c:pt>
                <c:pt idx="2">
                  <c:v>5.0199999999999996</c:v>
                </c:pt>
                <c:pt idx="3">
                  <c:v>5.0199999999999996</c:v>
                </c:pt>
                <c:pt idx="4">
                  <c:v>4.7</c:v>
                </c:pt>
                <c:pt idx="5">
                  <c:v>4.7</c:v>
                </c:pt>
                <c:pt idx="6">
                  <c:v>4.5199999999999996</c:v>
                </c:pt>
                <c:pt idx="7">
                  <c:v>4.7300000000000004</c:v>
                </c:pt>
                <c:pt idx="8">
                  <c:v>4.58</c:v>
                </c:pt>
                <c:pt idx="9">
                  <c:v>4.6100000000000003</c:v>
                </c:pt>
                <c:pt idx="10">
                  <c:v>4.6100000000000003</c:v>
                </c:pt>
                <c:pt idx="11">
                  <c:v>4.6100000000000003</c:v>
                </c:pt>
                <c:pt idx="12">
                  <c:v>4.6500000000000004</c:v>
                </c:pt>
                <c:pt idx="13">
                  <c:v>4.45</c:v>
                </c:pt>
                <c:pt idx="14">
                  <c:v>4.42</c:v>
                </c:pt>
                <c:pt idx="15">
                  <c:v>4.45</c:v>
                </c:pt>
                <c:pt idx="16">
                  <c:v>4.4400000000000004</c:v>
                </c:pt>
                <c:pt idx="17">
                  <c:v>4.45</c:v>
                </c:pt>
                <c:pt idx="18">
                  <c:v>4.47</c:v>
                </c:pt>
                <c:pt idx="19">
                  <c:v>4.53</c:v>
                </c:pt>
                <c:pt idx="20">
                  <c:v>4.33</c:v>
                </c:pt>
                <c:pt idx="21">
                  <c:v>4.33</c:v>
                </c:pt>
                <c:pt idx="22">
                  <c:v>4.38</c:v>
                </c:pt>
                <c:pt idx="23">
                  <c:v>4.58</c:v>
                </c:pt>
                <c:pt idx="24">
                  <c:v>4.41</c:v>
                </c:pt>
                <c:pt idx="25">
                  <c:v>4.45</c:v>
                </c:pt>
                <c:pt idx="26">
                  <c:v>4.58</c:v>
                </c:pt>
                <c:pt idx="27">
                  <c:v>4.55</c:v>
                </c:pt>
                <c:pt idx="28">
                  <c:v>4.71</c:v>
                </c:pt>
                <c:pt idx="29">
                  <c:v>4.38</c:v>
                </c:pt>
                <c:pt idx="30">
                  <c:v>4.42</c:v>
                </c:pt>
                <c:pt idx="31">
                  <c:v>4.3899999999999997</c:v>
                </c:pt>
                <c:pt idx="32">
                  <c:v>4.3</c:v>
                </c:pt>
                <c:pt idx="33">
                  <c:v>4.2699999999999996</c:v>
                </c:pt>
                <c:pt idx="34">
                  <c:v>4.33</c:v>
                </c:pt>
                <c:pt idx="35">
                  <c:v>4.17</c:v>
                </c:pt>
                <c:pt idx="36">
                  <c:v>4.26</c:v>
                </c:pt>
                <c:pt idx="37">
                  <c:v>4.26</c:v>
                </c:pt>
                <c:pt idx="38">
                  <c:v>4.26</c:v>
                </c:pt>
                <c:pt idx="39">
                  <c:v>4.2</c:v>
                </c:pt>
                <c:pt idx="40">
                  <c:v>4.21</c:v>
                </c:pt>
                <c:pt idx="41">
                  <c:v>4.24</c:v>
                </c:pt>
                <c:pt idx="42">
                  <c:v>4.32</c:v>
                </c:pt>
                <c:pt idx="43">
                  <c:v>4.32</c:v>
                </c:pt>
                <c:pt idx="44">
                  <c:v>4.21</c:v>
                </c:pt>
                <c:pt idx="45">
                  <c:v>4.32</c:v>
                </c:pt>
                <c:pt idx="46">
                  <c:v>4.32</c:v>
                </c:pt>
                <c:pt idx="47">
                  <c:v>4.32</c:v>
                </c:pt>
                <c:pt idx="48">
                  <c:v>4.3</c:v>
                </c:pt>
                <c:pt idx="49">
                  <c:v>4.3600000000000003</c:v>
                </c:pt>
                <c:pt idx="50">
                  <c:v>4.2</c:v>
                </c:pt>
                <c:pt idx="51">
                  <c:v>4.21</c:v>
                </c:pt>
                <c:pt idx="52">
                  <c:v>4.3899999999999997</c:v>
                </c:pt>
                <c:pt idx="53">
                  <c:v>4.45</c:v>
                </c:pt>
                <c:pt idx="54">
                  <c:v>4.46</c:v>
                </c:pt>
                <c:pt idx="55">
                  <c:v>4.3600000000000003</c:v>
                </c:pt>
                <c:pt idx="56">
                  <c:v>4.5</c:v>
                </c:pt>
                <c:pt idx="57">
                  <c:v>4.47</c:v>
                </c:pt>
                <c:pt idx="58">
                  <c:v>4.7</c:v>
                </c:pt>
                <c:pt idx="59">
                  <c:v>4.59</c:v>
                </c:pt>
                <c:pt idx="60">
                  <c:v>4.7</c:v>
                </c:pt>
                <c:pt idx="61">
                  <c:v>4.92</c:v>
                </c:pt>
                <c:pt idx="62">
                  <c:v>4.9800000000000004</c:v>
                </c:pt>
                <c:pt idx="63">
                  <c:v>4.9800000000000004</c:v>
                </c:pt>
                <c:pt idx="64">
                  <c:v>4.91</c:v>
                </c:pt>
                <c:pt idx="65">
                  <c:v>4.97</c:v>
                </c:pt>
                <c:pt idx="66">
                  <c:v>5.15</c:v>
                </c:pt>
                <c:pt idx="67">
                  <c:v>4.8899999999999997</c:v>
                </c:pt>
                <c:pt idx="68">
                  <c:v>5.1100000000000003</c:v>
                </c:pt>
                <c:pt idx="69">
                  <c:v>4.8899999999999997</c:v>
                </c:pt>
                <c:pt idx="70">
                  <c:v>4.88</c:v>
                </c:pt>
                <c:pt idx="71">
                  <c:v>4.8899999999999997</c:v>
                </c:pt>
                <c:pt idx="72">
                  <c:v>4.8899999999999997</c:v>
                </c:pt>
                <c:pt idx="73">
                  <c:v>4.9800000000000004</c:v>
                </c:pt>
                <c:pt idx="74">
                  <c:v>4.76</c:v>
                </c:pt>
                <c:pt idx="75">
                  <c:v>4.79</c:v>
                </c:pt>
                <c:pt idx="76">
                  <c:v>4.92</c:v>
                </c:pt>
                <c:pt idx="77">
                  <c:v>4.8899999999999997</c:v>
                </c:pt>
                <c:pt idx="78">
                  <c:v>5</c:v>
                </c:pt>
                <c:pt idx="79">
                  <c:v>4.91</c:v>
                </c:pt>
                <c:pt idx="80">
                  <c:v>4.97</c:v>
                </c:pt>
                <c:pt idx="81">
                  <c:v>4.9400000000000004</c:v>
                </c:pt>
                <c:pt idx="82">
                  <c:v>5.09</c:v>
                </c:pt>
                <c:pt idx="83">
                  <c:v>4.95</c:v>
                </c:pt>
                <c:pt idx="84">
                  <c:v>4.95</c:v>
                </c:pt>
                <c:pt idx="85">
                  <c:v>4.9400000000000004</c:v>
                </c:pt>
                <c:pt idx="86">
                  <c:v>5.35</c:v>
                </c:pt>
                <c:pt idx="87">
                  <c:v>5.27</c:v>
                </c:pt>
                <c:pt idx="88">
                  <c:v>4.33</c:v>
                </c:pt>
                <c:pt idx="89">
                  <c:v>5.14</c:v>
                </c:pt>
                <c:pt idx="90">
                  <c:v>5.14</c:v>
                </c:pt>
                <c:pt idx="91">
                  <c:v>5.29</c:v>
                </c:pt>
                <c:pt idx="92">
                  <c:v>5.17</c:v>
                </c:pt>
                <c:pt idx="93">
                  <c:v>5.26</c:v>
                </c:pt>
                <c:pt idx="94">
                  <c:v>5.03</c:v>
                </c:pt>
                <c:pt idx="95">
                  <c:v>5.03</c:v>
                </c:pt>
                <c:pt idx="96">
                  <c:v>5.0199999999999996</c:v>
                </c:pt>
                <c:pt idx="97">
                  <c:v>4.97</c:v>
                </c:pt>
                <c:pt idx="98">
                  <c:v>4.95</c:v>
                </c:pt>
                <c:pt idx="99">
                  <c:v>4.53</c:v>
                </c:pt>
                <c:pt idx="100">
                  <c:v>4.47</c:v>
                </c:pt>
                <c:pt idx="101">
                  <c:v>4.45</c:v>
                </c:pt>
                <c:pt idx="102">
                  <c:v>4.41</c:v>
                </c:pt>
                <c:pt idx="103">
                  <c:v>4.21</c:v>
                </c:pt>
                <c:pt idx="104">
                  <c:v>4.3</c:v>
                </c:pt>
                <c:pt idx="105">
                  <c:v>4.33</c:v>
                </c:pt>
                <c:pt idx="106">
                  <c:v>4.32</c:v>
                </c:pt>
                <c:pt idx="107">
                  <c:v>4.3499999999999996</c:v>
                </c:pt>
                <c:pt idx="108">
                  <c:v>4.2</c:v>
                </c:pt>
                <c:pt idx="109">
                  <c:v>4.24</c:v>
                </c:pt>
                <c:pt idx="110">
                  <c:v>4.24</c:v>
                </c:pt>
                <c:pt idx="111">
                  <c:v>4.2699999999999996</c:v>
                </c:pt>
                <c:pt idx="112">
                  <c:v>4.2699999999999996</c:v>
                </c:pt>
                <c:pt idx="113">
                  <c:v>4.32</c:v>
                </c:pt>
                <c:pt idx="114">
                  <c:v>4.24</c:v>
                </c:pt>
                <c:pt idx="115">
                  <c:v>4.3899999999999997</c:v>
                </c:pt>
                <c:pt idx="116">
                  <c:v>4.53</c:v>
                </c:pt>
                <c:pt idx="117">
                  <c:v>4.34</c:v>
                </c:pt>
                <c:pt idx="118">
                  <c:v>4.3</c:v>
                </c:pt>
                <c:pt idx="119">
                  <c:v>4.29</c:v>
                </c:pt>
                <c:pt idx="120">
                  <c:v>4.32</c:v>
                </c:pt>
                <c:pt idx="121">
                  <c:v>4.26</c:v>
                </c:pt>
                <c:pt idx="122">
                  <c:v>4.26</c:v>
                </c:pt>
                <c:pt idx="123">
                  <c:v>4.0599999999999996</c:v>
                </c:pt>
                <c:pt idx="124">
                  <c:v>3.94</c:v>
                </c:pt>
                <c:pt idx="125">
                  <c:v>3.94</c:v>
                </c:pt>
                <c:pt idx="126">
                  <c:v>3.79</c:v>
                </c:pt>
                <c:pt idx="127">
                  <c:v>3.42</c:v>
                </c:pt>
                <c:pt idx="128">
                  <c:v>3.35</c:v>
                </c:pt>
                <c:pt idx="129">
                  <c:v>3.44</c:v>
                </c:pt>
                <c:pt idx="130">
                  <c:v>3.35</c:v>
                </c:pt>
                <c:pt idx="131">
                  <c:v>3.42</c:v>
                </c:pt>
                <c:pt idx="132">
                  <c:v>3.44</c:v>
                </c:pt>
                <c:pt idx="133">
                  <c:v>3.45</c:v>
                </c:pt>
                <c:pt idx="134">
                  <c:v>3.44</c:v>
                </c:pt>
                <c:pt idx="135">
                  <c:v>3.44</c:v>
                </c:pt>
                <c:pt idx="136">
                  <c:v>4.12</c:v>
                </c:pt>
                <c:pt idx="137">
                  <c:v>4.2300000000000004</c:v>
                </c:pt>
                <c:pt idx="138">
                  <c:v>4.2300000000000004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04C2-4940-BEFD-CC4592E5939C}"/>
            </c:ext>
          </c:extLst>
        </c:ser>
        <c:ser>
          <c:idx val="2"/>
          <c:order val="2"/>
          <c:tx>
            <c:strRef>
              <c:f>Solution_x!$J$19:$J$20</c:f>
              <c:strCache>
                <c:ptCount val="1"/>
                <c:pt idx="0">
                  <c:v>INV EMEA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Solution_x!$G$21:$G$160</c:f>
              <c:strCache>
                <c:ptCount val="1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</c:strCache>
            </c:strRef>
          </c:cat>
          <c:val>
            <c:numRef>
              <c:f>Solution_x!$J$21:$J$160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57.236699999999999</c:v>
                </c:pt>
                <c:pt idx="29">
                  <c:v>57.236699999999999</c:v>
                </c:pt>
                <c:pt idx="30">
                  <c:v>57.236699999999999</c:v>
                </c:pt>
                <c:pt idx="31">
                  <c:v>57.236699999999999</c:v>
                </c:pt>
                <c:pt idx="32">
                  <c:v>57.236699999999999</c:v>
                </c:pt>
                <c:pt idx="33">
                  <c:v>57.236699999999999</c:v>
                </c:pt>
                <c:pt idx="34">
                  <c:v>57.236699999999999</c:v>
                </c:pt>
                <c:pt idx="35">
                  <c:v>57.236699999999999</c:v>
                </c:pt>
                <c:pt idx="36">
                  <c:v>57.236699999999999</c:v>
                </c:pt>
                <c:pt idx="37">
                  <c:v>57.236699999999999</c:v>
                </c:pt>
                <c:pt idx="38">
                  <c:v>57.236699999999999</c:v>
                </c:pt>
                <c:pt idx="39">
                  <c:v>57.236699999999999</c:v>
                </c:pt>
                <c:pt idx="40">
                  <c:v>57.236699999999999</c:v>
                </c:pt>
                <c:pt idx="41">
                  <c:v>57.236699999999999</c:v>
                </c:pt>
                <c:pt idx="42">
                  <c:v>57.236699999999999</c:v>
                </c:pt>
                <c:pt idx="43">
                  <c:v>57.236699999999999</c:v>
                </c:pt>
                <c:pt idx="44">
                  <c:v>57.236699999999999</c:v>
                </c:pt>
                <c:pt idx="45">
                  <c:v>57.236699999999999</c:v>
                </c:pt>
                <c:pt idx="46">
                  <c:v>57.236699999999999</c:v>
                </c:pt>
                <c:pt idx="47">
                  <c:v>57.236699999999999</c:v>
                </c:pt>
                <c:pt idx="48">
                  <c:v>57.236699999999999</c:v>
                </c:pt>
                <c:pt idx="49">
                  <c:v>57.236699999999999</c:v>
                </c:pt>
                <c:pt idx="50">
                  <c:v>57.236699999999999</c:v>
                </c:pt>
                <c:pt idx="51">
                  <c:v>57.236699999999999</c:v>
                </c:pt>
                <c:pt idx="52">
                  <c:v>57.236699999999999</c:v>
                </c:pt>
                <c:pt idx="53">
                  <c:v>57.236699999999999</c:v>
                </c:pt>
                <c:pt idx="54">
                  <c:v>57.236699999999999</c:v>
                </c:pt>
                <c:pt idx="55">
                  <c:v>57.236699999999999</c:v>
                </c:pt>
                <c:pt idx="56">
                  <c:v>57.236699999999999</c:v>
                </c:pt>
                <c:pt idx="57">
                  <c:v>57.236699999999999</c:v>
                </c:pt>
                <c:pt idx="58">
                  <c:v>57.236699999999999</c:v>
                </c:pt>
                <c:pt idx="59">
                  <c:v>57.236699999999999</c:v>
                </c:pt>
                <c:pt idx="60">
                  <c:v>57.236699999999999</c:v>
                </c:pt>
                <c:pt idx="61">
                  <c:v>57.236699999999999</c:v>
                </c:pt>
                <c:pt idx="62">
                  <c:v>57.236699999999999</c:v>
                </c:pt>
                <c:pt idx="63">
                  <c:v>57.236699999999999</c:v>
                </c:pt>
                <c:pt idx="64">
                  <c:v>57.236699999999999</c:v>
                </c:pt>
                <c:pt idx="65">
                  <c:v>57.236699999999999</c:v>
                </c:pt>
                <c:pt idx="66">
                  <c:v>57.236699999999999</c:v>
                </c:pt>
                <c:pt idx="67">
                  <c:v>57.236699999999999</c:v>
                </c:pt>
                <c:pt idx="68">
                  <c:v>57.236699999999999</c:v>
                </c:pt>
                <c:pt idx="69">
                  <c:v>57.236699999999999</c:v>
                </c:pt>
                <c:pt idx="70">
                  <c:v>57.236699999999999</c:v>
                </c:pt>
                <c:pt idx="71">
                  <c:v>57.236699999999999</c:v>
                </c:pt>
                <c:pt idx="72">
                  <c:v>57.236699999999999</c:v>
                </c:pt>
                <c:pt idx="73">
                  <c:v>57.236699999999999</c:v>
                </c:pt>
                <c:pt idx="74">
                  <c:v>57.236699999999999</c:v>
                </c:pt>
                <c:pt idx="75">
                  <c:v>57.236699999999999</c:v>
                </c:pt>
                <c:pt idx="76">
                  <c:v>57.236699999999999</c:v>
                </c:pt>
                <c:pt idx="77">
                  <c:v>57.236699999999999</c:v>
                </c:pt>
                <c:pt idx="78">
                  <c:v>57.236699999999999</c:v>
                </c:pt>
                <c:pt idx="79">
                  <c:v>57.236699999999999</c:v>
                </c:pt>
                <c:pt idx="80">
                  <c:v>57.236699999999999</c:v>
                </c:pt>
                <c:pt idx="81">
                  <c:v>57.236699999999999</c:v>
                </c:pt>
                <c:pt idx="82">
                  <c:v>57.236699999999999</c:v>
                </c:pt>
                <c:pt idx="83">
                  <c:v>57.236699999999999</c:v>
                </c:pt>
                <c:pt idx="84">
                  <c:v>57.236699999999999</c:v>
                </c:pt>
                <c:pt idx="85">
                  <c:v>57.236699999999999</c:v>
                </c:pt>
                <c:pt idx="86">
                  <c:v>57.236699999999999</c:v>
                </c:pt>
                <c:pt idx="87">
                  <c:v>57.236699999999999</c:v>
                </c:pt>
                <c:pt idx="88">
                  <c:v>57.236699999999999</c:v>
                </c:pt>
                <c:pt idx="89">
                  <c:v>57.236699999999999</c:v>
                </c:pt>
                <c:pt idx="90">
                  <c:v>57.236699999999999</c:v>
                </c:pt>
                <c:pt idx="91">
                  <c:v>57.236699999999999</c:v>
                </c:pt>
                <c:pt idx="92">
                  <c:v>57.236699999999999</c:v>
                </c:pt>
                <c:pt idx="93">
                  <c:v>57.236699999999999</c:v>
                </c:pt>
                <c:pt idx="94">
                  <c:v>57.236699999999999</c:v>
                </c:pt>
                <c:pt idx="95">
                  <c:v>57.236699999999999</c:v>
                </c:pt>
                <c:pt idx="96">
                  <c:v>57.236699999999999</c:v>
                </c:pt>
                <c:pt idx="97">
                  <c:v>57.236699999999999</c:v>
                </c:pt>
                <c:pt idx="98">
                  <c:v>57.236699999999999</c:v>
                </c:pt>
                <c:pt idx="99">
                  <c:v>57.236699999999999</c:v>
                </c:pt>
                <c:pt idx="100">
                  <c:v>57.236699999999999</c:v>
                </c:pt>
                <c:pt idx="101">
                  <c:v>57.236699999999999</c:v>
                </c:pt>
                <c:pt idx="102">
                  <c:v>57.236699999999999</c:v>
                </c:pt>
                <c:pt idx="103">
                  <c:v>57.236699999999999</c:v>
                </c:pt>
                <c:pt idx="104">
                  <c:v>57.236699999999999</c:v>
                </c:pt>
                <c:pt idx="105">
                  <c:v>57.236699999999999</c:v>
                </c:pt>
                <c:pt idx="106">
                  <c:v>57.236699999999999</c:v>
                </c:pt>
                <c:pt idx="107">
                  <c:v>57.236699999999999</c:v>
                </c:pt>
                <c:pt idx="108">
                  <c:v>57.236699999999999</c:v>
                </c:pt>
                <c:pt idx="109">
                  <c:v>57.236699999999999</c:v>
                </c:pt>
                <c:pt idx="110">
                  <c:v>57.236699999999999</c:v>
                </c:pt>
                <c:pt idx="111">
                  <c:v>57.236699999999999</c:v>
                </c:pt>
                <c:pt idx="112">
                  <c:v>57.236699999999999</c:v>
                </c:pt>
                <c:pt idx="113">
                  <c:v>57.236699999999999</c:v>
                </c:pt>
                <c:pt idx="114">
                  <c:v>57.236699999999999</c:v>
                </c:pt>
                <c:pt idx="115">
                  <c:v>57.236699999999999</c:v>
                </c:pt>
                <c:pt idx="116">
                  <c:v>57.236699999999999</c:v>
                </c:pt>
                <c:pt idx="117">
                  <c:v>57.236699999999999</c:v>
                </c:pt>
                <c:pt idx="118">
                  <c:v>57.236699999999999</c:v>
                </c:pt>
                <c:pt idx="119">
                  <c:v>57.236699999999999</c:v>
                </c:pt>
                <c:pt idx="120">
                  <c:v>57.236699999999999</c:v>
                </c:pt>
                <c:pt idx="121">
                  <c:v>57.236699999999999</c:v>
                </c:pt>
                <c:pt idx="122">
                  <c:v>57.236699999999999</c:v>
                </c:pt>
                <c:pt idx="123">
                  <c:v>57.236699999999999</c:v>
                </c:pt>
                <c:pt idx="124">
                  <c:v>57.236699999999999</c:v>
                </c:pt>
                <c:pt idx="125">
                  <c:v>57.236699999999999</c:v>
                </c:pt>
                <c:pt idx="126">
                  <c:v>57.236699999999999</c:v>
                </c:pt>
                <c:pt idx="127">
                  <c:v>57.236699999999999</c:v>
                </c:pt>
                <c:pt idx="128">
                  <c:v>57.236699999999999</c:v>
                </c:pt>
                <c:pt idx="129">
                  <c:v>57.236699999999999</c:v>
                </c:pt>
                <c:pt idx="130">
                  <c:v>57.236699999999999</c:v>
                </c:pt>
                <c:pt idx="131">
                  <c:v>57.236699999999999</c:v>
                </c:pt>
                <c:pt idx="132">
                  <c:v>57.236699999999999</c:v>
                </c:pt>
                <c:pt idx="133">
                  <c:v>57.236699999999999</c:v>
                </c:pt>
                <c:pt idx="134">
                  <c:v>57.236699999999999</c:v>
                </c:pt>
                <c:pt idx="135">
                  <c:v>57.236699999999999</c:v>
                </c:pt>
                <c:pt idx="136">
                  <c:v>57.236699999999999</c:v>
                </c:pt>
                <c:pt idx="137">
                  <c:v>57.236699999999999</c:v>
                </c:pt>
                <c:pt idx="138">
                  <c:v>57.236699999999999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4654-A53C-DD3FC8341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41151"/>
        <c:axId val="1200442591"/>
      </c:areaChart>
      <c:valAx>
        <c:axId val="12004425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00441151"/>
        <c:crosses val="max"/>
        <c:crossBetween val="midCat"/>
      </c:valAx>
      <c:catAx>
        <c:axId val="1200441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442591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111184</xdr:colOff>
      <xdr:row>17</xdr:row>
      <xdr:rowOff>176122</xdr:rowOff>
    </xdr:from>
    <xdr:to>
      <xdr:col>32</xdr:col>
      <xdr:colOff>326290</xdr:colOff>
      <xdr:row>45</xdr:row>
      <xdr:rowOff>40367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4E902D9B-6632-3163-995F-4F472D127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8105" refreshedDate="45652.556604398145" createdVersion="8" refreshedVersion="8" minRefreshableVersion="3" recordCount="2503" xr:uid="{E2B25AE3-9DED-4CFA-95E5-E707FFCD59BB}">
  <cacheSource type="worksheet">
    <worksheetSource ref="A1:D1048576" sheet="Solution_y"/>
  </cacheSource>
  <cacheFields count="4">
    <cacheField name="sku" numFmtId="0">
      <sharedItems containsString="0" containsBlank="1" containsNumber="1" containsInteger="1" minValue="0" maxValue="8" count="10">
        <n v="0"/>
        <n v="1"/>
        <n v="2"/>
        <n v="3"/>
        <n v="4"/>
        <n v="5"/>
        <n v="6"/>
        <n v="7"/>
        <n v="8"/>
        <m/>
      </sharedItems>
    </cacheField>
    <cacheField name="facility" numFmtId="0">
      <sharedItems containsString="0" containsBlank="1" containsNumber="1" containsInteger="1" minValue="1" maxValue="2" count="3">
        <n v="1"/>
        <n v="2"/>
        <m/>
      </sharedItems>
    </cacheField>
    <cacheField name="day" numFmtId="0">
      <sharedItems containsString="0" containsBlank="1" containsNumber="1" containsInteger="1" minValue="0" maxValue="138" count="14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m/>
      </sharedItems>
    </cacheField>
    <cacheField name="qty" numFmtId="0">
      <sharedItems containsString="0" containsBlank="1" containsNumber="1" minValue="0" maxValue="18840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yda Elka Benitez Villarreal" refreshedDate="45653.508821875002" createdVersion="8" refreshedVersion="8" minRefreshableVersion="3" recordCount="6256" xr:uid="{6ECCA83D-0197-47ED-A2FA-27982DD0C96E}">
  <cacheSource type="worksheet">
    <worksheetSource ref="A1:D1048576" sheet="Solution_x"/>
  </cacheSource>
  <cacheFields count="4">
    <cacheField name="sku" numFmtId="0">
      <sharedItems containsString="0" containsBlank="1" containsNumber="1" containsInteger="1" minValue="0" maxValue="8" count="10">
        <n v="0"/>
        <n v="1"/>
        <n v="2"/>
        <n v="3"/>
        <n v="4"/>
        <n v="5"/>
        <n v="6"/>
        <n v="7"/>
        <n v="8"/>
        <m/>
      </sharedItems>
    </cacheField>
    <cacheField name="facility" numFmtId="0">
      <sharedItems containsBlank="1" containsMixedTypes="1" containsNumber="1" containsInteger="1" minValue="0" maxValue="2" count="6">
        <n v="0"/>
        <n v="1"/>
        <n v="2"/>
        <s v="DMD"/>
        <s v="INV EMEA"/>
        <m/>
      </sharedItems>
    </cacheField>
    <cacheField name="day" numFmtId="0">
      <sharedItems containsString="0" containsBlank="1" containsNumber="1" containsInteger="1" minValue="0" maxValue="138" count="14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m/>
      </sharedItems>
    </cacheField>
    <cacheField name="qty" numFmtId="0">
      <sharedItems containsString="0" containsBlank="1" containsNumber="1" minValue="0" maxValue="2081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3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0"/>
    <x v="4"/>
    <n v="0"/>
  </r>
  <r>
    <x v="0"/>
    <x v="0"/>
    <x v="5"/>
    <n v="0"/>
  </r>
  <r>
    <x v="0"/>
    <x v="0"/>
    <x v="6"/>
    <n v="0"/>
  </r>
  <r>
    <x v="0"/>
    <x v="0"/>
    <x v="7"/>
    <n v="0"/>
  </r>
  <r>
    <x v="0"/>
    <x v="0"/>
    <x v="8"/>
    <n v="0"/>
  </r>
  <r>
    <x v="0"/>
    <x v="0"/>
    <x v="9"/>
    <n v="0"/>
  </r>
  <r>
    <x v="0"/>
    <x v="0"/>
    <x v="10"/>
    <n v="0"/>
  </r>
  <r>
    <x v="0"/>
    <x v="0"/>
    <x v="11"/>
    <n v="0"/>
  </r>
  <r>
    <x v="0"/>
    <x v="0"/>
    <x v="12"/>
    <n v="0"/>
  </r>
  <r>
    <x v="0"/>
    <x v="0"/>
    <x v="13"/>
    <n v="0"/>
  </r>
  <r>
    <x v="0"/>
    <x v="0"/>
    <x v="14"/>
    <n v="0"/>
  </r>
  <r>
    <x v="0"/>
    <x v="0"/>
    <x v="15"/>
    <n v="0"/>
  </r>
  <r>
    <x v="0"/>
    <x v="0"/>
    <x v="16"/>
    <n v="0"/>
  </r>
  <r>
    <x v="0"/>
    <x v="0"/>
    <x v="17"/>
    <n v="0"/>
  </r>
  <r>
    <x v="0"/>
    <x v="0"/>
    <x v="18"/>
    <n v="0"/>
  </r>
  <r>
    <x v="0"/>
    <x v="0"/>
    <x v="19"/>
    <n v="0"/>
  </r>
  <r>
    <x v="0"/>
    <x v="0"/>
    <x v="20"/>
    <n v="0"/>
  </r>
  <r>
    <x v="0"/>
    <x v="0"/>
    <x v="21"/>
    <n v="0"/>
  </r>
  <r>
    <x v="0"/>
    <x v="0"/>
    <x v="22"/>
    <n v="0"/>
  </r>
  <r>
    <x v="0"/>
    <x v="0"/>
    <x v="23"/>
    <n v="0"/>
  </r>
  <r>
    <x v="0"/>
    <x v="0"/>
    <x v="24"/>
    <n v="0"/>
  </r>
  <r>
    <x v="0"/>
    <x v="0"/>
    <x v="25"/>
    <n v="0"/>
  </r>
  <r>
    <x v="0"/>
    <x v="0"/>
    <x v="26"/>
    <n v="0"/>
  </r>
  <r>
    <x v="0"/>
    <x v="0"/>
    <x v="27"/>
    <n v="0"/>
  </r>
  <r>
    <x v="0"/>
    <x v="0"/>
    <x v="28"/>
    <n v="0"/>
  </r>
  <r>
    <x v="0"/>
    <x v="0"/>
    <x v="29"/>
    <n v="0"/>
  </r>
  <r>
    <x v="0"/>
    <x v="0"/>
    <x v="30"/>
    <n v="0"/>
  </r>
  <r>
    <x v="0"/>
    <x v="0"/>
    <x v="31"/>
    <n v="0"/>
  </r>
  <r>
    <x v="0"/>
    <x v="0"/>
    <x v="32"/>
    <n v="0"/>
  </r>
  <r>
    <x v="0"/>
    <x v="0"/>
    <x v="33"/>
    <n v="0"/>
  </r>
  <r>
    <x v="0"/>
    <x v="0"/>
    <x v="34"/>
    <n v="0"/>
  </r>
  <r>
    <x v="0"/>
    <x v="0"/>
    <x v="35"/>
    <n v="0"/>
  </r>
  <r>
    <x v="0"/>
    <x v="0"/>
    <x v="36"/>
    <n v="0"/>
  </r>
  <r>
    <x v="0"/>
    <x v="0"/>
    <x v="37"/>
    <n v="0"/>
  </r>
  <r>
    <x v="0"/>
    <x v="0"/>
    <x v="38"/>
    <n v="0"/>
  </r>
  <r>
    <x v="0"/>
    <x v="0"/>
    <x v="39"/>
    <n v="0"/>
  </r>
  <r>
    <x v="0"/>
    <x v="0"/>
    <x v="40"/>
    <n v="0"/>
  </r>
  <r>
    <x v="0"/>
    <x v="0"/>
    <x v="41"/>
    <n v="0"/>
  </r>
  <r>
    <x v="0"/>
    <x v="0"/>
    <x v="42"/>
    <n v="0"/>
  </r>
  <r>
    <x v="0"/>
    <x v="0"/>
    <x v="43"/>
    <n v="0"/>
  </r>
  <r>
    <x v="0"/>
    <x v="0"/>
    <x v="44"/>
    <n v="0"/>
  </r>
  <r>
    <x v="0"/>
    <x v="0"/>
    <x v="45"/>
    <n v="0"/>
  </r>
  <r>
    <x v="0"/>
    <x v="0"/>
    <x v="46"/>
    <n v="0"/>
  </r>
  <r>
    <x v="0"/>
    <x v="0"/>
    <x v="47"/>
    <n v="0"/>
  </r>
  <r>
    <x v="0"/>
    <x v="0"/>
    <x v="48"/>
    <n v="0"/>
  </r>
  <r>
    <x v="0"/>
    <x v="0"/>
    <x v="49"/>
    <n v="0"/>
  </r>
  <r>
    <x v="0"/>
    <x v="0"/>
    <x v="50"/>
    <n v="0"/>
  </r>
  <r>
    <x v="0"/>
    <x v="0"/>
    <x v="51"/>
    <n v="0"/>
  </r>
  <r>
    <x v="0"/>
    <x v="0"/>
    <x v="52"/>
    <n v="0"/>
  </r>
  <r>
    <x v="0"/>
    <x v="0"/>
    <x v="53"/>
    <n v="0"/>
  </r>
  <r>
    <x v="0"/>
    <x v="0"/>
    <x v="54"/>
    <n v="0"/>
  </r>
  <r>
    <x v="0"/>
    <x v="0"/>
    <x v="55"/>
    <n v="0"/>
  </r>
  <r>
    <x v="0"/>
    <x v="0"/>
    <x v="56"/>
    <n v="0"/>
  </r>
  <r>
    <x v="0"/>
    <x v="0"/>
    <x v="57"/>
    <n v="0"/>
  </r>
  <r>
    <x v="0"/>
    <x v="0"/>
    <x v="58"/>
    <n v="0"/>
  </r>
  <r>
    <x v="0"/>
    <x v="0"/>
    <x v="59"/>
    <n v="0"/>
  </r>
  <r>
    <x v="0"/>
    <x v="0"/>
    <x v="60"/>
    <n v="0"/>
  </r>
  <r>
    <x v="0"/>
    <x v="0"/>
    <x v="61"/>
    <n v="0"/>
  </r>
  <r>
    <x v="0"/>
    <x v="0"/>
    <x v="62"/>
    <n v="0"/>
  </r>
  <r>
    <x v="0"/>
    <x v="0"/>
    <x v="63"/>
    <n v="0"/>
  </r>
  <r>
    <x v="0"/>
    <x v="0"/>
    <x v="64"/>
    <n v="0"/>
  </r>
  <r>
    <x v="0"/>
    <x v="0"/>
    <x v="65"/>
    <n v="0"/>
  </r>
  <r>
    <x v="0"/>
    <x v="0"/>
    <x v="66"/>
    <n v="0"/>
  </r>
  <r>
    <x v="0"/>
    <x v="0"/>
    <x v="67"/>
    <n v="0"/>
  </r>
  <r>
    <x v="0"/>
    <x v="0"/>
    <x v="68"/>
    <n v="0"/>
  </r>
  <r>
    <x v="0"/>
    <x v="0"/>
    <x v="69"/>
    <n v="0"/>
  </r>
  <r>
    <x v="0"/>
    <x v="0"/>
    <x v="70"/>
    <n v="0"/>
  </r>
  <r>
    <x v="0"/>
    <x v="0"/>
    <x v="71"/>
    <n v="0"/>
  </r>
  <r>
    <x v="0"/>
    <x v="0"/>
    <x v="72"/>
    <n v="0"/>
  </r>
  <r>
    <x v="0"/>
    <x v="0"/>
    <x v="73"/>
    <n v="0"/>
  </r>
  <r>
    <x v="0"/>
    <x v="0"/>
    <x v="74"/>
    <n v="0"/>
  </r>
  <r>
    <x v="0"/>
    <x v="0"/>
    <x v="75"/>
    <n v="0"/>
  </r>
  <r>
    <x v="0"/>
    <x v="0"/>
    <x v="76"/>
    <n v="0"/>
  </r>
  <r>
    <x v="0"/>
    <x v="0"/>
    <x v="77"/>
    <n v="0"/>
  </r>
  <r>
    <x v="0"/>
    <x v="0"/>
    <x v="78"/>
    <n v="0"/>
  </r>
  <r>
    <x v="0"/>
    <x v="0"/>
    <x v="79"/>
    <n v="0"/>
  </r>
  <r>
    <x v="0"/>
    <x v="0"/>
    <x v="80"/>
    <n v="0"/>
  </r>
  <r>
    <x v="0"/>
    <x v="0"/>
    <x v="81"/>
    <n v="0"/>
  </r>
  <r>
    <x v="0"/>
    <x v="0"/>
    <x v="82"/>
    <n v="0"/>
  </r>
  <r>
    <x v="0"/>
    <x v="0"/>
    <x v="83"/>
    <n v="0"/>
  </r>
  <r>
    <x v="0"/>
    <x v="0"/>
    <x v="84"/>
    <n v="0"/>
  </r>
  <r>
    <x v="0"/>
    <x v="0"/>
    <x v="85"/>
    <n v="0"/>
  </r>
  <r>
    <x v="0"/>
    <x v="0"/>
    <x v="86"/>
    <n v="0"/>
  </r>
  <r>
    <x v="0"/>
    <x v="0"/>
    <x v="87"/>
    <n v="0"/>
  </r>
  <r>
    <x v="0"/>
    <x v="0"/>
    <x v="88"/>
    <n v="0"/>
  </r>
  <r>
    <x v="0"/>
    <x v="0"/>
    <x v="89"/>
    <n v="0"/>
  </r>
  <r>
    <x v="0"/>
    <x v="0"/>
    <x v="90"/>
    <n v="0"/>
  </r>
  <r>
    <x v="0"/>
    <x v="0"/>
    <x v="91"/>
    <n v="0"/>
  </r>
  <r>
    <x v="0"/>
    <x v="0"/>
    <x v="92"/>
    <n v="0"/>
  </r>
  <r>
    <x v="0"/>
    <x v="0"/>
    <x v="93"/>
    <n v="0"/>
  </r>
  <r>
    <x v="0"/>
    <x v="0"/>
    <x v="94"/>
    <n v="0"/>
  </r>
  <r>
    <x v="0"/>
    <x v="0"/>
    <x v="95"/>
    <n v="0"/>
  </r>
  <r>
    <x v="0"/>
    <x v="0"/>
    <x v="96"/>
    <n v="0"/>
  </r>
  <r>
    <x v="0"/>
    <x v="0"/>
    <x v="97"/>
    <n v="0"/>
  </r>
  <r>
    <x v="0"/>
    <x v="0"/>
    <x v="98"/>
    <n v="0"/>
  </r>
  <r>
    <x v="0"/>
    <x v="0"/>
    <x v="99"/>
    <n v="0"/>
  </r>
  <r>
    <x v="0"/>
    <x v="0"/>
    <x v="100"/>
    <n v="0"/>
  </r>
  <r>
    <x v="0"/>
    <x v="0"/>
    <x v="101"/>
    <n v="0"/>
  </r>
  <r>
    <x v="0"/>
    <x v="0"/>
    <x v="102"/>
    <n v="0"/>
  </r>
  <r>
    <x v="0"/>
    <x v="0"/>
    <x v="103"/>
    <n v="0"/>
  </r>
  <r>
    <x v="0"/>
    <x v="0"/>
    <x v="104"/>
    <n v="0"/>
  </r>
  <r>
    <x v="0"/>
    <x v="0"/>
    <x v="105"/>
    <n v="0"/>
  </r>
  <r>
    <x v="0"/>
    <x v="0"/>
    <x v="106"/>
    <n v="0"/>
  </r>
  <r>
    <x v="0"/>
    <x v="0"/>
    <x v="107"/>
    <n v="0"/>
  </r>
  <r>
    <x v="0"/>
    <x v="0"/>
    <x v="108"/>
    <n v="0"/>
  </r>
  <r>
    <x v="0"/>
    <x v="0"/>
    <x v="109"/>
    <n v="0"/>
  </r>
  <r>
    <x v="0"/>
    <x v="0"/>
    <x v="110"/>
    <n v="0"/>
  </r>
  <r>
    <x v="0"/>
    <x v="0"/>
    <x v="111"/>
    <n v="0"/>
  </r>
  <r>
    <x v="0"/>
    <x v="0"/>
    <x v="112"/>
    <n v="0"/>
  </r>
  <r>
    <x v="0"/>
    <x v="0"/>
    <x v="113"/>
    <n v="0"/>
  </r>
  <r>
    <x v="0"/>
    <x v="0"/>
    <x v="114"/>
    <n v="0"/>
  </r>
  <r>
    <x v="0"/>
    <x v="0"/>
    <x v="115"/>
    <n v="0"/>
  </r>
  <r>
    <x v="0"/>
    <x v="0"/>
    <x v="116"/>
    <n v="0"/>
  </r>
  <r>
    <x v="0"/>
    <x v="0"/>
    <x v="117"/>
    <n v="0"/>
  </r>
  <r>
    <x v="0"/>
    <x v="0"/>
    <x v="118"/>
    <n v="0"/>
  </r>
  <r>
    <x v="0"/>
    <x v="0"/>
    <x v="119"/>
    <n v="0"/>
  </r>
  <r>
    <x v="0"/>
    <x v="0"/>
    <x v="120"/>
    <n v="0"/>
  </r>
  <r>
    <x v="0"/>
    <x v="0"/>
    <x v="121"/>
    <n v="0"/>
  </r>
  <r>
    <x v="0"/>
    <x v="0"/>
    <x v="122"/>
    <n v="0"/>
  </r>
  <r>
    <x v="0"/>
    <x v="0"/>
    <x v="123"/>
    <n v="0"/>
  </r>
  <r>
    <x v="0"/>
    <x v="0"/>
    <x v="124"/>
    <n v="0"/>
  </r>
  <r>
    <x v="0"/>
    <x v="0"/>
    <x v="125"/>
    <n v="0"/>
  </r>
  <r>
    <x v="0"/>
    <x v="0"/>
    <x v="126"/>
    <n v="0"/>
  </r>
  <r>
    <x v="0"/>
    <x v="0"/>
    <x v="127"/>
    <n v="0"/>
  </r>
  <r>
    <x v="0"/>
    <x v="0"/>
    <x v="128"/>
    <n v="0"/>
  </r>
  <r>
    <x v="0"/>
    <x v="0"/>
    <x v="129"/>
    <n v="0"/>
  </r>
  <r>
    <x v="0"/>
    <x v="0"/>
    <x v="130"/>
    <n v="0"/>
  </r>
  <r>
    <x v="0"/>
    <x v="0"/>
    <x v="131"/>
    <n v="0"/>
  </r>
  <r>
    <x v="0"/>
    <x v="0"/>
    <x v="132"/>
    <n v="0"/>
  </r>
  <r>
    <x v="0"/>
    <x v="0"/>
    <x v="133"/>
    <n v="0"/>
  </r>
  <r>
    <x v="0"/>
    <x v="0"/>
    <x v="134"/>
    <n v="0"/>
  </r>
  <r>
    <x v="0"/>
    <x v="0"/>
    <x v="135"/>
    <n v="0"/>
  </r>
  <r>
    <x v="0"/>
    <x v="0"/>
    <x v="136"/>
    <n v="0"/>
  </r>
  <r>
    <x v="0"/>
    <x v="0"/>
    <x v="137"/>
    <n v="0"/>
  </r>
  <r>
    <x v="0"/>
    <x v="0"/>
    <x v="138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0"/>
    <x v="1"/>
    <x v="5"/>
    <n v="0"/>
  </r>
  <r>
    <x v="0"/>
    <x v="1"/>
    <x v="6"/>
    <n v="0"/>
  </r>
  <r>
    <x v="0"/>
    <x v="1"/>
    <x v="7"/>
    <n v="0"/>
  </r>
  <r>
    <x v="0"/>
    <x v="1"/>
    <x v="8"/>
    <n v="0"/>
  </r>
  <r>
    <x v="0"/>
    <x v="1"/>
    <x v="9"/>
    <n v="0"/>
  </r>
  <r>
    <x v="0"/>
    <x v="1"/>
    <x v="10"/>
    <n v="0"/>
  </r>
  <r>
    <x v="0"/>
    <x v="1"/>
    <x v="11"/>
    <n v="0"/>
  </r>
  <r>
    <x v="0"/>
    <x v="1"/>
    <x v="12"/>
    <n v="0"/>
  </r>
  <r>
    <x v="0"/>
    <x v="1"/>
    <x v="13"/>
    <n v="0"/>
  </r>
  <r>
    <x v="0"/>
    <x v="1"/>
    <x v="14"/>
    <n v="0"/>
  </r>
  <r>
    <x v="0"/>
    <x v="1"/>
    <x v="15"/>
    <n v="0"/>
  </r>
  <r>
    <x v="0"/>
    <x v="1"/>
    <x v="16"/>
    <n v="0"/>
  </r>
  <r>
    <x v="0"/>
    <x v="1"/>
    <x v="17"/>
    <n v="0"/>
  </r>
  <r>
    <x v="0"/>
    <x v="1"/>
    <x v="18"/>
    <n v="0"/>
  </r>
  <r>
    <x v="0"/>
    <x v="1"/>
    <x v="19"/>
    <n v="0"/>
  </r>
  <r>
    <x v="0"/>
    <x v="1"/>
    <x v="20"/>
    <n v="0"/>
  </r>
  <r>
    <x v="0"/>
    <x v="1"/>
    <x v="21"/>
    <n v="0"/>
  </r>
  <r>
    <x v="0"/>
    <x v="1"/>
    <x v="22"/>
    <n v="0"/>
  </r>
  <r>
    <x v="0"/>
    <x v="1"/>
    <x v="23"/>
    <n v="0"/>
  </r>
  <r>
    <x v="0"/>
    <x v="1"/>
    <x v="24"/>
    <n v="0"/>
  </r>
  <r>
    <x v="0"/>
    <x v="1"/>
    <x v="25"/>
    <n v="0"/>
  </r>
  <r>
    <x v="0"/>
    <x v="1"/>
    <x v="26"/>
    <n v="0"/>
  </r>
  <r>
    <x v="0"/>
    <x v="1"/>
    <x v="27"/>
    <n v="0"/>
  </r>
  <r>
    <x v="0"/>
    <x v="1"/>
    <x v="28"/>
    <n v="7334.88"/>
  </r>
  <r>
    <x v="0"/>
    <x v="1"/>
    <x v="29"/>
    <n v="7334.88"/>
  </r>
  <r>
    <x v="0"/>
    <x v="1"/>
    <x v="30"/>
    <n v="7334.88"/>
  </r>
  <r>
    <x v="0"/>
    <x v="1"/>
    <x v="31"/>
    <n v="7334.88"/>
  </r>
  <r>
    <x v="0"/>
    <x v="1"/>
    <x v="32"/>
    <n v="7334.88"/>
  </r>
  <r>
    <x v="0"/>
    <x v="1"/>
    <x v="33"/>
    <n v="7334.88"/>
  </r>
  <r>
    <x v="0"/>
    <x v="1"/>
    <x v="34"/>
    <n v="7334.88"/>
  </r>
  <r>
    <x v="0"/>
    <x v="1"/>
    <x v="35"/>
    <n v="7334.88"/>
  </r>
  <r>
    <x v="0"/>
    <x v="1"/>
    <x v="36"/>
    <n v="7334.88"/>
  </r>
  <r>
    <x v="0"/>
    <x v="1"/>
    <x v="37"/>
    <n v="7334.88"/>
  </r>
  <r>
    <x v="0"/>
    <x v="1"/>
    <x v="38"/>
    <n v="7334.88"/>
  </r>
  <r>
    <x v="0"/>
    <x v="1"/>
    <x v="39"/>
    <n v="7334.88"/>
  </r>
  <r>
    <x v="0"/>
    <x v="1"/>
    <x v="40"/>
    <n v="7334.88"/>
  </r>
  <r>
    <x v="0"/>
    <x v="1"/>
    <x v="41"/>
    <n v="7334.88"/>
  </r>
  <r>
    <x v="0"/>
    <x v="1"/>
    <x v="42"/>
    <n v="7334.88"/>
  </r>
  <r>
    <x v="0"/>
    <x v="1"/>
    <x v="43"/>
    <n v="7334.88"/>
  </r>
  <r>
    <x v="0"/>
    <x v="1"/>
    <x v="44"/>
    <n v="7334.88"/>
  </r>
  <r>
    <x v="0"/>
    <x v="1"/>
    <x v="45"/>
    <n v="7334.88"/>
  </r>
  <r>
    <x v="0"/>
    <x v="1"/>
    <x v="46"/>
    <n v="7334.88"/>
  </r>
  <r>
    <x v="0"/>
    <x v="1"/>
    <x v="47"/>
    <n v="7334.88"/>
  </r>
  <r>
    <x v="0"/>
    <x v="1"/>
    <x v="48"/>
    <n v="7334.88"/>
  </r>
  <r>
    <x v="0"/>
    <x v="1"/>
    <x v="49"/>
    <n v="7334.88"/>
  </r>
  <r>
    <x v="0"/>
    <x v="1"/>
    <x v="50"/>
    <n v="7334.88"/>
  </r>
  <r>
    <x v="0"/>
    <x v="1"/>
    <x v="51"/>
    <n v="7334.88"/>
  </r>
  <r>
    <x v="0"/>
    <x v="1"/>
    <x v="52"/>
    <n v="7334.88"/>
  </r>
  <r>
    <x v="0"/>
    <x v="1"/>
    <x v="53"/>
    <n v="7334.88"/>
  </r>
  <r>
    <x v="0"/>
    <x v="1"/>
    <x v="54"/>
    <n v="7334.88"/>
  </r>
  <r>
    <x v="0"/>
    <x v="1"/>
    <x v="55"/>
    <n v="7334.88"/>
  </r>
  <r>
    <x v="0"/>
    <x v="1"/>
    <x v="56"/>
    <n v="7334.88"/>
  </r>
  <r>
    <x v="0"/>
    <x v="1"/>
    <x v="57"/>
    <n v="7334.88"/>
  </r>
  <r>
    <x v="0"/>
    <x v="1"/>
    <x v="58"/>
    <n v="7334.88"/>
  </r>
  <r>
    <x v="0"/>
    <x v="1"/>
    <x v="59"/>
    <n v="7334.88"/>
  </r>
  <r>
    <x v="0"/>
    <x v="1"/>
    <x v="60"/>
    <n v="7334.88"/>
  </r>
  <r>
    <x v="0"/>
    <x v="1"/>
    <x v="61"/>
    <n v="7334.88"/>
  </r>
  <r>
    <x v="0"/>
    <x v="1"/>
    <x v="62"/>
    <n v="7334.88"/>
  </r>
  <r>
    <x v="0"/>
    <x v="1"/>
    <x v="63"/>
    <n v="7334.88"/>
  </r>
  <r>
    <x v="0"/>
    <x v="1"/>
    <x v="64"/>
    <n v="7334.88"/>
  </r>
  <r>
    <x v="0"/>
    <x v="1"/>
    <x v="65"/>
    <n v="7334.88"/>
  </r>
  <r>
    <x v="0"/>
    <x v="1"/>
    <x v="66"/>
    <n v="7334.88"/>
  </r>
  <r>
    <x v="0"/>
    <x v="1"/>
    <x v="67"/>
    <n v="7334.88"/>
  </r>
  <r>
    <x v="0"/>
    <x v="1"/>
    <x v="68"/>
    <n v="7334.88"/>
  </r>
  <r>
    <x v="0"/>
    <x v="1"/>
    <x v="69"/>
    <n v="7334.88"/>
  </r>
  <r>
    <x v="0"/>
    <x v="1"/>
    <x v="70"/>
    <n v="7334.88"/>
  </r>
  <r>
    <x v="0"/>
    <x v="1"/>
    <x v="71"/>
    <n v="7334.88"/>
  </r>
  <r>
    <x v="0"/>
    <x v="1"/>
    <x v="72"/>
    <n v="7334.88"/>
  </r>
  <r>
    <x v="0"/>
    <x v="1"/>
    <x v="73"/>
    <n v="7334.88"/>
  </r>
  <r>
    <x v="0"/>
    <x v="1"/>
    <x v="74"/>
    <n v="7334.88"/>
  </r>
  <r>
    <x v="0"/>
    <x v="1"/>
    <x v="75"/>
    <n v="7334.88"/>
  </r>
  <r>
    <x v="0"/>
    <x v="1"/>
    <x v="76"/>
    <n v="7334.88"/>
  </r>
  <r>
    <x v="0"/>
    <x v="1"/>
    <x v="77"/>
    <n v="7334.88"/>
  </r>
  <r>
    <x v="0"/>
    <x v="1"/>
    <x v="78"/>
    <n v="7334.88"/>
  </r>
  <r>
    <x v="0"/>
    <x v="1"/>
    <x v="79"/>
    <n v="7334.88"/>
  </r>
  <r>
    <x v="0"/>
    <x v="1"/>
    <x v="80"/>
    <n v="7334.88"/>
  </r>
  <r>
    <x v="0"/>
    <x v="1"/>
    <x v="81"/>
    <n v="7334.88"/>
  </r>
  <r>
    <x v="0"/>
    <x v="1"/>
    <x v="82"/>
    <n v="7334.88"/>
  </r>
  <r>
    <x v="0"/>
    <x v="1"/>
    <x v="83"/>
    <n v="7334.88"/>
  </r>
  <r>
    <x v="0"/>
    <x v="1"/>
    <x v="84"/>
    <n v="7334.88"/>
  </r>
  <r>
    <x v="0"/>
    <x v="1"/>
    <x v="85"/>
    <n v="7334.88"/>
  </r>
  <r>
    <x v="0"/>
    <x v="1"/>
    <x v="86"/>
    <n v="7334.88"/>
  </r>
  <r>
    <x v="0"/>
    <x v="1"/>
    <x v="87"/>
    <n v="7334.88"/>
  </r>
  <r>
    <x v="0"/>
    <x v="1"/>
    <x v="88"/>
    <n v="7334.88"/>
  </r>
  <r>
    <x v="0"/>
    <x v="1"/>
    <x v="89"/>
    <n v="7334.88"/>
  </r>
  <r>
    <x v="0"/>
    <x v="1"/>
    <x v="90"/>
    <n v="7334.88"/>
  </r>
  <r>
    <x v="0"/>
    <x v="1"/>
    <x v="91"/>
    <n v="7334.88"/>
  </r>
  <r>
    <x v="0"/>
    <x v="1"/>
    <x v="92"/>
    <n v="7334.88"/>
  </r>
  <r>
    <x v="0"/>
    <x v="1"/>
    <x v="93"/>
    <n v="7334.88"/>
  </r>
  <r>
    <x v="0"/>
    <x v="1"/>
    <x v="94"/>
    <n v="7334.88"/>
  </r>
  <r>
    <x v="0"/>
    <x v="1"/>
    <x v="95"/>
    <n v="7334.88"/>
  </r>
  <r>
    <x v="0"/>
    <x v="1"/>
    <x v="96"/>
    <n v="7334.88"/>
  </r>
  <r>
    <x v="0"/>
    <x v="1"/>
    <x v="97"/>
    <n v="7334.88"/>
  </r>
  <r>
    <x v="0"/>
    <x v="1"/>
    <x v="98"/>
    <n v="7334.88"/>
  </r>
  <r>
    <x v="0"/>
    <x v="1"/>
    <x v="99"/>
    <n v="7334.88"/>
  </r>
  <r>
    <x v="0"/>
    <x v="1"/>
    <x v="100"/>
    <n v="7334.88"/>
  </r>
  <r>
    <x v="0"/>
    <x v="1"/>
    <x v="101"/>
    <n v="7334.88"/>
  </r>
  <r>
    <x v="0"/>
    <x v="1"/>
    <x v="102"/>
    <n v="7334.88"/>
  </r>
  <r>
    <x v="0"/>
    <x v="1"/>
    <x v="103"/>
    <n v="7334.88"/>
  </r>
  <r>
    <x v="0"/>
    <x v="1"/>
    <x v="104"/>
    <n v="7334.88"/>
  </r>
  <r>
    <x v="0"/>
    <x v="1"/>
    <x v="105"/>
    <n v="7334.88"/>
  </r>
  <r>
    <x v="0"/>
    <x v="1"/>
    <x v="106"/>
    <n v="7334.88"/>
  </r>
  <r>
    <x v="0"/>
    <x v="1"/>
    <x v="107"/>
    <n v="7334.88"/>
  </r>
  <r>
    <x v="0"/>
    <x v="1"/>
    <x v="108"/>
    <n v="7334.88"/>
  </r>
  <r>
    <x v="0"/>
    <x v="1"/>
    <x v="109"/>
    <n v="7334.88"/>
  </r>
  <r>
    <x v="0"/>
    <x v="1"/>
    <x v="110"/>
    <n v="7334.88"/>
  </r>
  <r>
    <x v="0"/>
    <x v="1"/>
    <x v="111"/>
    <n v="7334.88"/>
  </r>
  <r>
    <x v="0"/>
    <x v="1"/>
    <x v="112"/>
    <n v="7334.88"/>
  </r>
  <r>
    <x v="0"/>
    <x v="1"/>
    <x v="113"/>
    <n v="7334.88"/>
  </r>
  <r>
    <x v="0"/>
    <x v="1"/>
    <x v="114"/>
    <n v="7334.88"/>
  </r>
  <r>
    <x v="0"/>
    <x v="1"/>
    <x v="115"/>
    <n v="7334.88"/>
  </r>
  <r>
    <x v="0"/>
    <x v="1"/>
    <x v="116"/>
    <n v="7334.88"/>
  </r>
  <r>
    <x v="0"/>
    <x v="1"/>
    <x v="117"/>
    <n v="7334.88"/>
  </r>
  <r>
    <x v="0"/>
    <x v="1"/>
    <x v="118"/>
    <n v="7334.88"/>
  </r>
  <r>
    <x v="0"/>
    <x v="1"/>
    <x v="119"/>
    <n v="7334.88"/>
  </r>
  <r>
    <x v="0"/>
    <x v="1"/>
    <x v="120"/>
    <n v="7334.88"/>
  </r>
  <r>
    <x v="0"/>
    <x v="1"/>
    <x v="121"/>
    <n v="7334.88"/>
  </r>
  <r>
    <x v="0"/>
    <x v="1"/>
    <x v="122"/>
    <n v="7334.88"/>
  </r>
  <r>
    <x v="0"/>
    <x v="1"/>
    <x v="123"/>
    <n v="7334.88"/>
  </r>
  <r>
    <x v="0"/>
    <x v="1"/>
    <x v="124"/>
    <n v="7334.88"/>
  </r>
  <r>
    <x v="0"/>
    <x v="1"/>
    <x v="125"/>
    <n v="7334.88"/>
  </r>
  <r>
    <x v="0"/>
    <x v="1"/>
    <x v="126"/>
    <n v="7334.88"/>
  </r>
  <r>
    <x v="0"/>
    <x v="1"/>
    <x v="127"/>
    <n v="7334.88"/>
  </r>
  <r>
    <x v="0"/>
    <x v="1"/>
    <x v="128"/>
    <n v="7334.88"/>
  </r>
  <r>
    <x v="0"/>
    <x v="1"/>
    <x v="129"/>
    <n v="7334.88"/>
  </r>
  <r>
    <x v="0"/>
    <x v="1"/>
    <x v="130"/>
    <n v="7334.88"/>
  </r>
  <r>
    <x v="0"/>
    <x v="1"/>
    <x v="131"/>
    <n v="7334.88"/>
  </r>
  <r>
    <x v="0"/>
    <x v="1"/>
    <x v="132"/>
    <n v="7334.88"/>
  </r>
  <r>
    <x v="0"/>
    <x v="1"/>
    <x v="133"/>
    <n v="7334.88"/>
  </r>
  <r>
    <x v="0"/>
    <x v="1"/>
    <x v="134"/>
    <n v="7334.88"/>
  </r>
  <r>
    <x v="0"/>
    <x v="1"/>
    <x v="135"/>
    <n v="7334.88"/>
  </r>
  <r>
    <x v="0"/>
    <x v="1"/>
    <x v="136"/>
    <n v="7334.88"/>
  </r>
  <r>
    <x v="0"/>
    <x v="1"/>
    <x v="137"/>
    <n v="7334.88"/>
  </r>
  <r>
    <x v="0"/>
    <x v="1"/>
    <x v="138"/>
    <n v="7334.88"/>
  </r>
  <r>
    <x v="1"/>
    <x v="0"/>
    <x v="0"/>
    <n v="0"/>
  </r>
  <r>
    <x v="1"/>
    <x v="0"/>
    <x v="1"/>
    <n v="0"/>
  </r>
  <r>
    <x v="1"/>
    <x v="0"/>
    <x v="2"/>
    <n v="0"/>
  </r>
  <r>
    <x v="1"/>
    <x v="0"/>
    <x v="3"/>
    <n v="0"/>
  </r>
  <r>
    <x v="1"/>
    <x v="0"/>
    <x v="4"/>
    <n v="0"/>
  </r>
  <r>
    <x v="1"/>
    <x v="0"/>
    <x v="5"/>
    <n v="0"/>
  </r>
  <r>
    <x v="1"/>
    <x v="0"/>
    <x v="6"/>
    <n v="0"/>
  </r>
  <r>
    <x v="1"/>
    <x v="0"/>
    <x v="7"/>
    <n v="0"/>
  </r>
  <r>
    <x v="1"/>
    <x v="0"/>
    <x v="8"/>
    <n v="0"/>
  </r>
  <r>
    <x v="1"/>
    <x v="0"/>
    <x v="9"/>
    <n v="0"/>
  </r>
  <r>
    <x v="1"/>
    <x v="0"/>
    <x v="10"/>
    <n v="0"/>
  </r>
  <r>
    <x v="1"/>
    <x v="0"/>
    <x v="11"/>
    <n v="0"/>
  </r>
  <r>
    <x v="1"/>
    <x v="0"/>
    <x v="12"/>
    <n v="0"/>
  </r>
  <r>
    <x v="1"/>
    <x v="0"/>
    <x v="13"/>
    <n v="0"/>
  </r>
  <r>
    <x v="1"/>
    <x v="0"/>
    <x v="14"/>
    <n v="0"/>
  </r>
  <r>
    <x v="1"/>
    <x v="0"/>
    <x v="15"/>
    <n v="0"/>
  </r>
  <r>
    <x v="1"/>
    <x v="0"/>
    <x v="16"/>
    <n v="0"/>
  </r>
  <r>
    <x v="1"/>
    <x v="0"/>
    <x v="17"/>
    <n v="0"/>
  </r>
  <r>
    <x v="1"/>
    <x v="0"/>
    <x v="18"/>
    <n v="0"/>
  </r>
  <r>
    <x v="1"/>
    <x v="0"/>
    <x v="19"/>
    <n v="0"/>
  </r>
  <r>
    <x v="1"/>
    <x v="0"/>
    <x v="20"/>
    <n v="0"/>
  </r>
  <r>
    <x v="1"/>
    <x v="0"/>
    <x v="21"/>
    <n v="0"/>
  </r>
  <r>
    <x v="1"/>
    <x v="0"/>
    <x v="22"/>
    <n v="0"/>
  </r>
  <r>
    <x v="1"/>
    <x v="0"/>
    <x v="23"/>
    <n v="0"/>
  </r>
  <r>
    <x v="1"/>
    <x v="0"/>
    <x v="24"/>
    <n v="0"/>
  </r>
  <r>
    <x v="1"/>
    <x v="0"/>
    <x v="25"/>
    <n v="0"/>
  </r>
  <r>
    <x v="1"/>
    <x v="0"/>
    <x v="26"/>
    <n v="0"/>
  </r>
  <r>
    <x v="1"/>
    <x v="0"/>
    <x v="27"/>
    <n v="0"/>
  </r>
  <r>
    <x v="1"/>
    <x v="0"/>
    <x v="28"/>
    <n v="0"/>
  </r>
  <r>
    <x v="1"/>
    <x v="0"/>
    <x v="29"/>
    <n v="0"/>
  </r>
  <r>
    <x v="1"/>
    <x v="0"/>
    <x v="30"/>
    <n v="0"/>
  </r>
  <r>
    <x v="1"/>
    <x v="0"/>
    <x v="31"/>
    <n v="0"/>
  </r>
  <r>
    <x v="1"/>
    <x v="0"/>
    <x v="32"/>
    <n v="0"/>
  </r>
  <r>
    <x v="1"/>
    <x v="0"/>
    <x v="33"/>
    <n v="0"/>
  </r>
  <r>
    <x v="1"/>
    <x v="0"/>
    <x v="34"/>
    <n v="0"/>
  </r>
  <r>
    <x v="1"/>
    <x v="0"/>
    <x v="35"/>
    <n v="0"/>
  </r>
  <r>
    <x v="1"/>
    <x v="0"/>
    <x v="36"/>
    <n v="0"/>
  </r>
  <r>
    <x v="1"/>
    <x v="0"/>
    <x v="37"/>
    <n v="0"/>
  </r>
  <r>
    <x v="1"/>
    <x v="0"/>
    <x v="38"/>
    <n v="0"/>
  </r>
  <r>
    <x v="1"/>
    <x v="0"/>
    <x v="39"/>
    <n v="0"/>
  </r>
  <r>
    <x v="1"/>
    <x v="0"/>
    <x v="40"/>
    <n v="0"/>
  </r>
  <r>
    <x v="1"/>
    <x v="0"/>
    <x v="41"/>
    <n v="0"/>
  </r>
  <r>
    <x v="1"/>
    <x v="0"/>
    <x v="42"/>
    <n v="0"/>
  </r>
  <r>
    <x v="1"/>
    <x v="0"/>
    <x v="43"/>
    <n v="0"/>
  </r>
  <r>
    <x v="1"/>
    <x v="0"/>
    <x v="44"/>
    <n v="0"/>
  </r>
  <r>
    <x v="1"/>
    <x v="0"/>
    <x v="45"/>
    <n v="0"/>
  </r>
  <r>
    <x v="1"/>
    <x v="0"/>
    <x v="46"/>
    <n v="0"/>
  </r>
  <r>
    <x v="1"/>
    <x v="0"/>
    <x v="47"/>
    <n v="0"/>
  </r>
  <r>
    <x v="1"/>
    <x v="0"/>
    <x v="48"/>
    <n v="0"/>
  </r>
  <r>
    <x v="1"/>
    <x v="0"/>
    <x v="49"/>
    <n v="0"/>
  </r>
  <r>
    <x v="1"/>
    <x v="0"/>
    <x v="50"/>
    <n v="0"/>
  </r>
  <r>
    <x v="1"/>
    <x v="0"/>
    <x v="51"/>
    <n v="0"/>
  </r>
  <r>
    <x v="1"/>
    <x v="0"/>
    <x v="52"/>
    <n v="0"/>
  </r>
  <r>
    <x v="1"/>
    <x v="0"/>
    <x v="53"/>
    <n v="0"/>
  </r>
  <r>
    <x v="1"/>
    <x v="0"/>
    <x v="54"/>
    <n v="0"/>
  </r>
  <r>
    <x v="1"/>
    <x v="0"/>
    <x v="55"/>
    <n v="0"/>
  </r>
  <r>
    <x v="1"/>
    <x v="0"/>
    <x v="56"/>
    <n v="0"/>
  </r>
  <r>
    <x v="1"/>
    <x v="0"/>
    <x v="57"/>
    <n v="0"/>
  </r>
  <r>
    <x v="1"/>
    <x v="0"/>
    <x v="58"/>
    <n v="0"/>
  </r>
  <r>
    <x v="1"/>
    <x v="0"/>
    <x v="59"/>
    <n v="0"/>
  </r>
  <r>
    <x v="1"/>
    <x v="0"/>
    <x v="60"/>
    <n v="0"/>
  </r>
  <r>
    <x v="1"/>
    <x v="0"/>
    <x v="61"/>
    <n v="0"/>
  </r>
  <r>
    <x v="1"/>
    <x v="0"/>
    <x v="62"/>
    <n v="0"/>
  </r>
  <r>
    <x v="1"/>
    <x v="0"/>
    <x v="63"/>
    <n v="0"/>
  </r>
  <r>
    <x v="1"/>
    <x v="0"/>
    <x v="64"/>
    <n v="0"/>
  </r>
  <r>
    <x v="1"/>
    <x v="0"/>
    <x v="65"/>
    <n v="0"/>
  </r>
  <r>
    <x v="1"/>
    <x v="0"/>
    <x v="66"/>
    <n v="0"/>
  </r>
  <r>
    <x v="1"/>
    <x v="0"/>
    <x v="67"/>
    <n v="0"/>
  </r>
  <r>
    <x v="1"/>
    <x v="0"/>
    <x v="68"/>
    <n v="0"/>
  </r>
  <r>
    <x v="1"/>
    <x v="0"/>
    <x v="69"/>
    <n v="0"/>
  </r>
  <r>
    <x v="1"/>
    <x v="0"/>
    <x v="70"/>
    <n v="0"/>
  </r>
  <r>
    <x v="1"/>
    <x v="0"/>
    <x v="71"/>
    <n v="0"/>
  </r>
  <r>
    <x v="1"/>
    <x v="0"/>
    <x v="72"/>
    <n v="0"/>
  </r>
  <r>
    <x v="1"/>
    <x v="0"/>
    <x v="73"/>
    <n v="0"/>
  </r>
  <r>
    <x v="1"/>
    <x v="0"/>
    <x v="74"/>
    <n v="0"/>
  </r>
  <r>
    <x v="1"/>
    <x v="0"/>
    <x v="75"/>
    <n v="0"/>
  </r>
  <r>
    <x v="1"/>
    <x v="0"/>
    <x v="76"/>
    <n v="0"/>
  </r>
  <r>
    <x v="1"/>
    <x v="0"/>
    <x v="77"/>
    <n v="0"/>
  </r>
  <r>
    <x v="1"/>
    <x v="0"/>
    <x v="78"/>
    <n v="0"/>
  </r>
  <r>
    <x v="1"/>
    <x v="0"/>
    <x v="79"/>
    <n v="0"/>
  </r>
  <r>
    <x v="1"/>
    <x v="0"/>
    <x v="80"/>
    <n v="0"/>
  </r>
  <r>
    <x v="1"/>
    <x v="0"/>
    <x v="81"/>
    <n v="0"/>
  </r>
  <r>
    <x v="1"/>
    <x v="0"/>
    <x v="82"/>
    <n v="0"/>
  </r>
  <r>
    <x v="1"/>
    <x v="0"/>
    <x v="83"/>
    <n v="0"/>
  </r>
  <r>
    <x v="1"/>
    <x v="0"/>
    <x v="84"/>
    <n v="0"/>
  </r>
  <r>
    <x v="1"/>
    <x v="0"/>
    <x v="85"/>
    <n v="0"/>
  </r>
  <r>
    <x v="1"/>
    <x v="0"/>
    <x v="86"/>
    <n v="0"/>
  </r>
  <r>
    <x v="1"/>
    <x v="0"/>
    <x v="87"/>
    <n v="0"/>
  </r>
  <r>
    <x v="1"/>
    <x v="0"/>
    <x v="88"/>
    <n v="0"/>
  </r>
  <r>
    <x v="1"/>
    <x v="0"/>
    <x v="89"/>
    <n v="0"/>
  </r>
  <r>
    <x v="1"/>
    <x v="0"/>
    <x v="90"/>
    <n v="0"/>
  </r>
  <r>
    <x v="1"/>
    <x v="0"/>
    <x v="91"/>
    <n v="0"/>
  </r>
  <r>
    <x v="1"/>
    <x v="0"/>
    <x v="92"/>
    <n v="0"/>
  </r>
  <r>
    <x v="1"/>
    <x v="0"/>
    <x v="93"/>
    <n v="0"/>
  </r>
  <r>
    <x v="1"/>
    <x v="0"/>
    <x v="94"/>
    <n v="0"/>
  </r>
  <r>
    <x v="1"/>
    <x v="0"/>
    <x v="95"/>
    <n v="0"/>
  </r>
  <r>
    <x v="1"/>
    <x v="0"/>
    <x v="96"/>
    <n v="0"/>
  </r>
  <r>
    <x v="1"/>
    <x v="0"/>
    <x v="97"/>
    <n v="0"/>
  </r>
  <r>
    <x v="1"/>
    <x v="0"/>
    <x v="98"/>
    <n v="0"/>
  </r>
  <r>
    <x v="1"/>
    <x v="0"/>
    <x v="99"/>
    <n v="0"/>
  </r>
  <r>
    <x v="1"/>
    <x v="0"/>
    <x v="100"/>
    <n v="0"/>
  </r>
  <r>
    <x v="1"/>
    <x v="0"/>
    <x v="101"/>
    <n v="0"/>
  </r>
  <r>
    <x v="1"/>
    <x v="0"/>
    <x v="102"/>
    <n v="0"/>
  </r>
  <r>
    <x v="1"/>
    <x v="0"/>
    <x v="103"/>
    <n v="0"/>
  </r>
  <r>
    <x v="1"/>
    <x v="0"/>
    <x v="104"/>
    <n v="0"/>
  </r>
  <r>
    <x v="1"/>
    <x v="0"/>
    <x v="105"/>
    <n v="0"/>
  </r>
  <r>
    <x v="1"/>
    <x v="0"/>
    <x v="106"/>
    <n v="0"/>
  </r>
  <r>
    <x v="1"/>
    <x v="0"/>
    <x v="107"/>
    <n v="0"/>
  </r>
  <r>
    <x v="1"/>
    <x v="0"/>
    <x v="108"/>
    <n v="0"/>
  </r>
  <r>
    <x v="1"/>
    <x v="0"/>
    <x v="109"/>
    <n v="0"/>
  </r>
  <r>
    <x v="1"/>
    <x v="0"/>
    <x v="110"/>
    <n v="0"/>
  </r>
  <r>
    <x v="1"/>
    <x v="0"/>
    <x v="111"/>
    <n v="0"/>
  </r>
  <r>
    <x v="1"/>
    <x v="0"/>
    <x v="112"/>
    <n v="0"/>
  </r>
  <r>
    <x v="1"/>
    <x v="0"/>
    <x v="113"/>
    <n v="0"/>
  </r>
  <r>
    <x v="1"/>
    <x v="0"/>
    <x v="114"/>
    <n v="0"/>
  </r>
  <r>
    <x v="1"/>
    <x v="0"/>
    <x v="115"/>
    <n v="0"/>
  </r>
  <r>
    <x v="1"/>
    <x v="0"/>
    <x v="116"/>
    <n v="0"/>
  </r>
  <r>
    <x v="1"/>
    <x v="0"/>
    <x v="117"/>
    <n v="0"/>
  </r>
  <r>
    <x v="1"/>
    <x v="0"/>
    <x v="118"/>
    <n v="0"/>
  </r>
  <r>
    <x v="1"/>
    <x v="0"/>
    <x v="119"/>
    <n v="0"/>
  </r>
  <r>
    <x v="1"/>
    <x v="0"/>
    <x v="120"/>
    <n v="0"/>
  </r>
  <r>
    <x v="1"/>
    <x v="0"/>
    <x v="121"/>
    <n v="0"/>
  </r>
  <r>
    <x v="1"/>
    <x v="0"/>
    <x v="122"/>
    <n v="0"/>
  </r>
  <r>
    <x v="1"/>
    <x v="0"/>
    <x v="123"/>
    <n v="0"/>
  </r>
  <r>
    <x v="1"/>
    <x v="0"/>
    <x v="124"/>
    <n v="0"/>
  </r>
  <r>
    <x v="1"/>
    <x v="0"/>
    <x v="125"/>
    <n v="0"/>
  </r>
  <r>
    <x v="1"/>
    <x v="0"/>
    <x v="126"/>
    <n v="0"/>
  </r>
  <r>
    <x v="1"/>
    <x v="0"/>
    <x v="127"/>
    <n v="0"/>
  </r>
  <r>
    <x v="1"/>
    <x v="0"/>
    <x v="128"/>
    <n v="0"/>
  </r>
  <r>
    <x v="1"/>
    <x v="0"/>
    <x v="129"/>
    <n v="0"/>
  </r>
  <r>
    <x v="1"/>
    <x v="0"/>
    <x v="130"/>
    <n v="0"/>
  </r>
  <r>
    <x v="1"/>
    <x v="0"/>
    <x v="131"/>
    <n v="0"/>
  </r>
  <r>
    <x v="1"/>
    <x v="0"/>
    <x v="132"/>
    <n v="0"/>
  </r>
  <r>
    <x v="1"/>
    <x v="0"/>
    <x v="133"/>
    <n v="0"/>
  </r>
  <r>
    <x v="1"/>
    <x v="0"/>
    <x v="134"/>
    <n v="0"/>
  </r>
  <r>
    <x v="1"/>
    <x v="0"/>
    <x v="135"/>
    <n v="0"/>
  </r>
  <r>
    <x v="1"/>
    <x v="0"/>
    <x v="136"/>
    <n v="0"/>
  </r>
  <r>
    <x v="1"/>
    <x v="0"/>
    <x v="137"/>
    <n v="0"/>
  </r>
  <r>
    <x v="1"/>
    <x v="0"/>
    <x v="138"/>
    <n v="0"/>
  </r>
  <r>
    <x v="1"/>
    <x v="1"/>
    <x v="0"/>
    <n v="0"/>
  </r>
  <r>
    <x v="1"/>
    <x v="1"/>
    <x v="1"/>
    <n v="0"/>
  </r>
  <r>
    <x v="1"/>
    <x v="1"/>
    <x v="2"/>
    <n v="0"/>
  </r>
  <r>
    <x v="1"/>
    <x v="1"/>
    <x v="3"/>
    <n v="0"/>
  </r>
  <r>
    <x v="1"/>
    <x v="1"/>
    <x v="4"/>
    <n v="0"/>
  </r>
  <r>
    <x v="1"/>
    <x v="1"/>
    <x v="5"/>
    <n v="0"/>
  </r>
  <r>
    <x v="1"/>
    <x v="1"/>
    <x v="6"/>
    <n v="0"/>
  </r>
  <r>
    <x v="1"/>
    <x v="1"/>
    <x v="7"/>
    <n v="0"/>
  </r>
  <r>
    <x v="1"/>
    <x v="1"/>
    <x v="8"/>
    <n v="0"/>
  </r>
  <r>
    <x v="1"/>
    <x v="1"/>
    <x v="9"/>
    <n v="0"/>
  </r>
  <r>
    <x v="1"/>
    <x v="1"/>
    <x v="10"/>
    <n v="0"/>
  </r>
  <r>
    <x v="1"/>
    <x v="1"/>
    <x v="11"/>
    <n v="0"/>
  </r>
  <r>
    <x v="1"/>
    <x v="1"/>
    <x v="12"/>
    <n v="0"/>
  </r>
  <r>
    <x v="1"/>
    <x v="1"/>
    <x v="13"/>
    <n v="0"/>
  </r>
  <r>
    <x v="1"/>
    <x v="1"/>
    <x v="14"/>
    <n v="0"/>
  </r>
  <r>
    <x v="1"/>
    <x v="1"/>
    <x v="15"/>
    <n v="0"/>
  </r>
  <r>
    <x v="1"/>
    <x v="1"/>
    <x v="16"/>
    <n v="0"/>
  </r>
  <r>
    <x v="1"/>
    <x v="1"/>
    <x v="17"/>
    <n v="0"/>
  </r>
  <r>
    <x v="1"/>
    <x v="1"/>
    <x v="18"/>
    <n v="0"/>
  </r>
  <r>
    <x v="1"/>
    <x v="1"/>
    <x v="19"/>
    <n v="0"/>
  </r>
  <r>
    <x v="1"/>
    <x v="1"/>
    <x v="20"/>
    <n v="0"/>
  </r>
  <r>
    <x v="1"/>
    <x v="1"/>
    <x v="21"/>
    <n v="0"/>
  </r>
  <r>
    <x v="1"/>
    <x v="1"/>
    <x v="22"/>
    <n v="0"/>
  </r>
  <r>
    <x v="1"/>
    <x v="1"/>
    <x v="23"/>
    <n v="0"/>
  </r>
  <r>
    <x v="1"/>
    <x v="1"/>
    <x v="24"/>
    <n v="0"/>
  </r>
  <r>
    <x v="1"/>
    <x v="1"/>
    <x v="25"/>
    <n v="0"/>
  </r>
  <r>
    <x v="1"/>
    <x v="1"/>
    <x v="26"/>
    <n v="0"/>
  </r>
  <r>
    <x v="1"/>
    <x v="1"/>
    <x v="27"/>
    <n v="0"/>
  </r>
  <r>
    <x v="1"/>
    <x v="1"/>
    <x v="28"/>
    <n v="16501"/>
  </r>
  <r>
    <x v="1"/>
    <x v="1"/>
    <x v="29"/>
    <n v="16501"/>
  </r>
  <r>
    <x v="1"/>
    <x v="1"/>
    <x v="30"/>
    <n v="16501"/>
  </r>
  <r>
    <x v="1"/>
    <x v="1"/>
    <x v="31"/>
    <n v="16501"/>
  </r>
  <r>
    <x v="1"/>
    <x v="1"/>
    <x v="32"/>
    <n v="16501"/>
  </r>
  <r>
    <x v="1"/>
    <x v="1"/>
    <x v="33"/>
    <n v="16501"/>
  </r>
  <r>
    <x v="1"/>
    <x v="1"/>
    <x v="34"/>
    <n v="16501"/>
  </r>
  <r>
    <x v="1"/>
    <x v="1"/>
    <x v="35"/>
    <n v="16501"/>
  </r>
  <r>
    <x v="1"/>
    <x v="1"/>
    <x v="36"/>
    <n v="16501"/>
  </r>
  <r>
    <x v="1"/>
    <x v="1"/>
    <x v="37"/>
    <n v="16501"/>
  </r>
  <r>
    <x v="1"/>
    <x v="1"/>
    <x v="38"/>
    <n v="16501"/>
  </r>
  <r>
    <x v="1"/>
    <x v="1"/>
    <x v="39"/>
    <n v="16501"/>
  </r>
  <r>
    <x v="1"/>
    <x v="1"/>
    <x v="40"/>
    <n v="16501"/>
  </r>
  <r>
    <x v="1"/>
    <x v="1"/>
    <x v="41"/>
    <n v="16501"/>
  </r>
  <r>
    <x v="1"/>
    <x v="1"/>
    <x v="42"/>
    <n v="16501"/>
  </r>
  <r>
    <x v="1"/>
    <x v="1"/>
    <x v="43"/>
    <n v="16501"/>
  </r>
  <r>
    <x v="1"/>
    <x v="1"/>
    <x v="44"/>
    <n v="16501"/>
  </r>
  <r>
    <x v="1"/>
    <x v="1"/>
    <x v="45"/>
    <n v="16501"/>
  </r>
  <r>
    <x v="1"/>
    <x v="1"/>
    <x v="46"/>
    <n v="16501"/>
  </r>
  <r>
    <x v="1"/>
    <x v="1"/>
    <x v="47"/>
    <n v="16501"/>
  </r>
  <r>
    <x v="1"/>
    <x v="1"/>
    <x v="48"/>
    <n v="16501"/>
  </r>
  <r>
    <x v="1"/>
    <x v="1"/>
    <x v="49"/>
    <n v="16501"/>
  </r>
  <r>
    <x v="1"/>
    <x v="1"/>
    <x v="50"/>
    <n v="16501"/>
  </r>
  <r>
    <x v="1"/>
    <x v="1"/>
    <x v="51"/>
    <n v="16501"/>
  </r>
  <r>
    <x v="1"/>
    <x v="1"/>
    <x v="52"/>
    <n v="16501"/>
  </r>
  <r>
    <x v="1"/>
    <x v="1"/>
    <x v="53"/>
    <n v="16501"/>
  </r>
  <r>
    <x v="1"/>
    <x v="1"/>
    <x v="54"/>
    <n v="16501"/>
  </r>
  <r>
    <x v="1"/>
    <x v="1"/>
    <x v="55"/>
    <n v="16501"/>
  </r>
  <r>
    <x v="1"/>
    <x v="1"/>
    <x v="56"/>
    <n v="16501"/>
  </r>
  <r>
    <x v="1"/>
    <x v="1"/>
    <x v="57"/>
    <n v="16501"/>
  </r>
  <r>
    <x v="1"/>
    <x v="1"/>
    <x v="58"/>
    <n v="16501"/>
  </r>
  <r>
    <x v="1"/>
    <x v="1"/>
    <x v="59"/>
    <n v="16501"/>
  </r>
  <r>
    <x v="1"/>
    <x v="1"/>
    <x v="60"/>
    <n v="16501"/>
  </r>
  <r>
    <x v="1"/>
    <x v="1"/>
    <x v="61"/>
    <n v="16501"/>
  </r>
  <r>
    <x v="1"/>
    <x v="1"/>
    <x v="62"/>
    <n v="16501"/>
  </r>
  <r>
    <x v="1"/>
    <x v="1"/>
    <x v="63"/>
    <n v="16501"/>
  </r>
  <r>
    <x v="1"/>
    <x v="1"/>
    <x v="64"/>
    <n v="16501"/>
  </r>
  <r>
    <x v="1"/>
    <x v="1"/>
    <x v="65"/>
    <n v="16501"/>
  </r>
  <r>
    <x v="1"/>
    <x v="1"/>
    <x v="66"/>
    <n v="16501"/>
  </r>
  <r>
    <x v="1"/>
    <x v="1"/>
    <x v="67"/>
    <n v="16501"/>
  </r>
  <r>
    <x v="1"/>
    <x v="1"/>
    <x v="68"/>
    <n v="16501"/>
  </r>
  <r>
    <x v="1"/>
    <x v="1"/>
    <x v="69"/>
    <n v="16501"/>
  </r>
  <r>
    <x v="1"/>
    <x v="1"/>
    <x v="70"/>
    <n v="16501"/>
  </r>
  <r>
    <x v="1"/>
    <x v="1"/>
    <x v="71"/>
    <n v="16501"/>
  </r>
  <r>
    <x v="1"/>
    <x v="1"/>
    <x v="72"/>
    <n v="16501"/>
  </r>
  <r>
    <x v="1"/>
    <x v="1"/>
    <x v="73"/>
    <n v="16501"/>
  </r>
  <r>
    <x v="1"/>
    <x v="1"/>
    <x v="74"/>
    <n v="16501"/>
  </r>
  <r>
    <x v="1"/>
    <x v="1"/>
    <x v="75"/>
    <n v="16501"/>
  </r>
  <r>
    <x v="1"/>
    <x v="1"/>
    <x v="76"/>
    <n v="16501"/>
  </r>
  <r>
    <x v="1"/>
    <x v="1"/>
    <x v="77"/>
    <n v="16501"/>
  </r>
  <r>
    <x v="1"/>
    <x v="1"/>
    <x v="78"/>
    <n v="16501"/>
  </r>
  <r>
    <x v="1"/>
    <x v="1"/>
    <x v="79"/>
    <n v="16501"/>
  </r>
  <r>
    <x v="1"/>
    <x v="1"/>
    <x v="80"/>
    <n v="16501"/>
  </r>
  <r>
    <x v="1"/>
    <x v="1"/>
    <x v="81"/>
    <n v="16501"/>
  </r>
  <r>
    <x v="1"/>
    <x v="1"/>
    <x v="82"/>
    <n v="16501"/>
  </r>
  <r>
    <x v="1"/>
    <x v="1"/>
    <x v="83"/>
    <n v="16501"/>
  </r>
  <r>
    <x v="1"/>
    <x v="1"/>
    <x v="84"/>
    <n v="16501"/>
  </r>
  <r>
    <x v="1"/>
    <x v="1"/>
    <x v="85"/>
    <n v="16501"/>
  </r>
  <r>
    <x v="1"/>
    <x v="1"/>
    <x v="86"/>
    <n v="16501"/>
  </r>
  <r>
    <x v="1"/>
    <x v="1"/>
    <x v="87"/>
    <n v="16501"/>
  </r>
  <r>
    <x v="1"/>
    <x v="1"/>
    <x v="88"/>
    <n v="16501"/>
  </r>
  <r>
    <x v="1"/>
    <x v="1"/>
    <x v="89"/>
    <n v="16501"/>
  </r>
  <r>
    <x v="1"/>
    <x v="1"/>
    <x v="90"/>
    <n v="16501"/>
  </r>
  <r>
    <x v="1"/>
    <x v="1"/>
    <x v="91"/>
    <n v="16501"/>
  </r>
  <r>
    <x v="1"/>
    <x v="1"/>
    <x v="92"/>
    <n v="16501"/>
  </r>
  <r>
    <x v="1"/>
    <x v="1"/>
    <x v="93"/>
    <n v="16501"/>
  </r>
  <r>
    <x v="1"/>
    <x v="1"/>
    <x v="94"/>
    <n v="16501"/>
  </r>
  <r>
    <x v="1"/>
    <x v="1"/>
    <x v="95"/>
    <n v="16501"/>
  </r>
  <r>
    <x v="1"/>
    <x v="1"/>
    <x v="96"/>
    <n v="16501"/>
  </r>
  <r>
    <x v="1"/>
    <x v="1"/>
    <x v="97"/>
    <n v="16501"/>
  </r>
  <r>
    <x v="1"/>
    <x v="1"/>
    <x v="98"/>
    <n v="16501"/>
  </r>
  <r>
    <x v="1"/>
    <x v="1"/>
    <x v="99"/>
    <n v="16501"/>
  </r>
  <r>
    <x v="1"/>
    <x v="1"/>
    <x v="100"/>
    <n v="16501"/>
  </r>
  <r>
    <x v="1"/>
    <x v="1"/>
    <x v="101"/>
    <n v="16501"/>
  </r>
  <r>
    <x v="1"/>
    <x v="1"/>
    <x v="102"/>
    <n v="16501"/>
  </r>
  <r>
    <x v="1"/>
    <x v="1"/>
    <x v="103"/>
    <n v="16501"/>
  </r>
  <r>
    <x v="1"/>
    <x v="1"/>
    <x v="104"/>
    <n v="16501"/>
  </r>
  <r>
    <x v="1"/>
    <x v="1"/>
    <x v="105"/>
    <n v="16501"/>
  </r>
  <r>
    <x v="1"/>
    <x v="1"/>
    <x v="106"/>
    <n v="16501"/>
  </r>
  <r>
    <x v="1"/>
    <x v="1"/>
    <x v="107"/>
    <n v="16501"/>
  </r>
  <r>
    <x v="1"/>
    <x v="1"/>
    <x v="108"/>
    <n v="16501"/>
  </r>
  <r>
    <x v="1"/>
    <x v="1"/>
    <x v="109"/>
    <n v="16501"/>
  </r>
  <r>
    <x v="1"/>
    <x v="1"/>
    <x v="110"/>
    <n v="16501"/>
  </r>
  <r>
    <x v="1"/>
    <x v="1"/>
    <x v="111"/>
    <n v="16501"/>
  </r>
  <r>
    <x v="1"/>
    <x v="1"/>
    <x v="112"/>
    <n v="16501"/>
  </r>
  <r>
    <x v="1"/>
    <x v="1"/>
    <x v="113"/>
    <n v="16501"/>
  </r>
  <r>
    <x v="1"/>
    <x v="1"/>
    <x v="114"/>
    <n v="16501"/>
  </r>
  <r>
    <x v="1"/>
    <x v="1"/>
    <x v="115"/>
    <n v="16501"/>
  </r>
  <r>
    <x v="1"/>
    <x v="1"/>
    <x v="116"/>
    <n v="16501"/>
  </r>
  <r>
    <x v="1"/>
    <x v="1"/>
    <x v="117"/>
    <n v="16501"/>
  </r>
  <r>
    <x v="1"/>
    <x v="1"/>
    <x v="118"/>
    <n v="16501"/>
  </r>
  <r>
    <x v="1"/>
    <x v="1"/>
    <x v="119"/>
    <n v="16501"/>
  </r>
  <r>
    <x v="1"/>
    <x v="1"/>
    <x v="120"/>
    <n v="16501"/>
  </r>
  <r>
    <x v="1"/>
    <x v="1"/>
    <x v="121"/>
    <n v="16501"/>
  </r>
  <r>
    <x v="1"/>
    <x v="1"/>
    <x v="122"/>
    <n v="16501"/>
  </r>
  <r>
    <x v="1"/>
    <x v="1"/>
    <x v="123"/>
    <n v="16501"/>
  </r>
  <r>
    <x v="1"/>
    <x v="1"/>
    <x v="124"/>
    <n v="16501"/>
  </r>
  <r>
    <x v="1"/>
    <x v="1"/>
    <x v="125"/>
    <n v="16501"/>
  </r>
  <r>
    <x v="1"/>
    <x v="1"/>
    <x v="126"/>
    <n v="16501"/>
  </r>
  <r>
    <x v="1"/>
    <x v="1"/>
    <x v="127"/>
    <n v="16501"/>
  </r>
  <r>
    <x v="1"/>
    <x v="1"/>
    <x v="128"/>
    <n v="16501"/>
  </r>
  <r>
    <x v="1"/>
    <x v="1"/>
    <x v="129"/>
    <n v="16501"/>
  </r>
  <r>
    <x v="1"/>
    <x v="1"/>
    <x v="130"/>
    <n v="16501"/>
  </r>
  <r>
    <x v="1"/>
    <x v="1"/>
    <x v="131"/>
    <n v="16501"/>
  </r>
  <r>
    <x v="1"/>
    <x v="1"/>
    <x v="132"/>
    <n v="16501"/>
  </r>
  <r>
    <x v="1"/>
    <x v="1"/>
    <x v="133"/>
    <n v="16501"/>
  </r>
  <r>
    <x v="1"/>
    <x v="1"/>
    <x v="134"/>
    <n v="16501"/>
  </r>
  <r>
    <x v="1"/>
    <x v="1"/>
    <x v="135"/>
    <n v="16501"/>
  </r>
  <r>
    <x v="1"/>
    <x v="1"/>
    <x v="136"/>
    <n v="16501"/>
  </r>
  <r>
    <x v="1"/>
    <x v="1"/>
    <x v="137"/>
    <n v="16501"/>
  </r>
  <r>
    <x v="1"/>
    <x v="1"/>
    <x v="138"/>
    <n v="16501"/>
  </r>
  <r>
    <x v="2"/>
    <x v="0"/>
    <x v="0"/>
    <n v="0"/>
  </r>
  <r>
    <x v="2"/>
    <x v="0"/>
    <x v="1"/>
    <n v="0"/>
  </r>
  <r>
    <x v="2"/>
    <x v="0"/>
    <x v="2"/>
    <n v="0"/>
  </r>
  <r>
    <x v="2"/>
    <x v="0"/>
    <x v="3"/>
    <n v="0"/>
  </r>
  <r>
    <x v="2"/>
    <x v="0"/>
    <x v="4"/>
    <n v="0"/>
  </r>
  <r>
    <x v="2"/>
    <x v="0"/>
    <x v="5"/>
    <n v="0"/>
  </r>
  <r>
    <x v="2"/>
    <x v="0"/>
    <x v="6"/>
    <n v="0"/>
  </r>
  <r>
    <x v="2"/>
    <x v="0"/>
    <x v="7"/>
    <n v="0"/>
  </r>
  <r>
    <x v="2"/>
    <x v="0"/>
    <x v="8"/>
    <n v="0"/>
  </r>
  <r>
    <x v="2"/>
    <x v="0"/>
    <x v="9"/>
    <n v="0"/>
  </r>
  <r>
    <x v="2"/>
    <x v="0"/>
    <x v="10"/>
    <n v="0"/>
  </r>
  <r>
    <x v="2"/>
    <x v="0"/>
    <x v="11"/>
    <n v="0"/>
  </r>
  <r>
    <x v="2"/>
    <x v="0"/>
    <x v="12"/>
    <n v="0"/>
  </r>
  <r>
    <x v="2"/>
    <x v="0"/>
    <x v="13"/>
    <n v="0"/>
  </r>
  <r>
    <x v="2"/>
    <x v="0"/>
    <x v="14"/>
    <n v="0"/>
  </r>
  <r>
    <x v="2"/>
    <x v="0"/>
    <x v="15"/>
    <n v="0"/>
  </r>
  <r>
    <x v="2"/>
    <x v="0"/>
    <x v="16"/>
    <n v="0"/>
  </r>
  <r>
    <x v="2"/>
    <x v="0"/>
    <x v="17"/>
    <n v="0"/>
  </r>
  <r>
    <x v="2"/>
    <x v="0"/>
    <x v="18"/>
    <n v="0"/>
  </r>
  <r>
    <x v="2"/>
    <x v="0"/>
    <x v="19"/>
    <n v="0"/>
  </r>
  <r>
    <x v="2"/>
    <x v="0"/>
    <x v="20"/>
    <n v="0"/>
  </r>
  <r>
    <x v="2"/>
    <x v="0"/>
    <x v="21"/>
    <n v="0"/>
  </r>
  <r>
    <x v="2"/>
    <x v="0"/>
    <x v="22"/>
    <n v="0"/>
  </r>
  <r>
    <x v="2"/>
    <x v="0"/>
    <x v="23"/>
    <n v="0"/>
  </r>
  <r>
    <x v="2"/>
    <x v="0"/>
    <x v="24"/>
    <n v="0"/>
  </r>
  <r>
    <x v="2"/>
    <x v="0"/>
    <x v="25"/>
    <n v="0"/>
  </r>
  <r>
    <x v="2"/>
    <x v="0"/>
    <x v="26"/>
    <n v="0"/>
  </r>
  <r>
    <x v="2"/>
    <x v="0"/>
    <x v="27"/>
    <n v="0"/>
  </r>
  <r>
    <x v="2"/>
    <x v="0"/>
    <x v="28"/>
    <n v="0"/>
  </r>
  <r>
    <x v="2"/>
    <x v="0"/>
    <x v="29"/>
    <n v="0"/>
  </r>
  <r>
    <x v="2"/>
    <x v="0"/>
    <x v="30"/>
    <n v="0"/>
  </r>
  <r>
    <x v="2"/>
    <x v="0"/>
    <x v="31"/>
    <n v="0"/>
  </r>
  <r>
    <x v="2"/>
    <x v="0"/>
    <x v="32"/>
    <n v="0"/>
  </r>
  <r>
    <x v="2"/>
    <x v="0"/>
    <x v="33"/>
    <n v="0"/>
  </r>
  <r>
    <x v="2"/>
    <x v="0"/>
    <x v="34"/>
    <n v="0"/>
  </r>
  <r>
    <x v="2"/>
    <x v="0"/>
    <x v="35"/>
    <n v="0"/>
  </r>
  <r>
    <x v="2"/>
    <x v="0"/>
    <x v="36"/>
    <n v="0"/>
  </r>
  <r>
    <x v="2"/>
    <x v="0"/>
    <x v="37"/>
    <n v="0"/>
  </r>
  <r>
    <x v="2"/>
    <x v="0"/>
    <x v="38"/>
    <n v="0"/>
  </r>
  <r>
    <x v="2"/>
    <x v="0"/>
    <x v="39"/>
    <n v="0"/>
  </r>
  <r>
    <x v="2"/>
    <x v="0"/>
    <x v="40"/>
    <n v="0"/>
  </r>
  <r>
    <x v="2"/>
    <x v="0"/>
    <x v="41"/>
    <n v="0"/>
  </r>
  <r>
    <x v="2"/>
    <x v="0"/>
    <x v="42"/>
    <n v="0"/>
  </r>
  <r>
    <x v="2"/>
    <x v="0"/>
    <x v="43"/>
    <n v="0"/>
  </r>
  <r>
    <x v="2"/>
    <x v="0"/>
    <x v="44"/>
    <n v="0"/>
  </r>
  <r>
    <x v="2"/>
    <x v="0"/>
    <x v="45"/>
    <n v="0"/>
  </r>
  <r>
    <x v="2"/>
    <x v="0"/>
    <x v="46"/>
    <n v="0"/>
  </r>
  <r>
    <x v="2"/>
    <x v="0"/>
    <x v="47"/>
    <n v="0"/>
  </r>
  <r>
    <x v="2"/>
    <x v="0"/>
    <x v="48"/>
    <n v="0"/>
  </r>
  <r>
    <x v="2"/>
    <x v="0"/>
    <x v="49"/>
    <n v="0"/>
  </r>
  <r>
    <x v="2"/>
    <x v="0"/>
    <x v="50"/>
    <n v="0"/>
  </r>
  <r>
    <x v="2"/>
    <x v="0"/>
    <x v="51"/>
    <n v="0"/>
  </r>
  <r>
    <x v="2"/>
    <x v="0"/>
    <x v="52"/>
    <n v="0"/>
  </r>
  <r>
    <x v="2"/>
    <x v="0"/>
    <x v="53"/>
    <n v="0"/>
  </r>
  <r>
    <x v="2"/>
    <x v="0"/>
    <x v="54"/>
    <n v="0"/>
  </r>
  <r>
    <x v="2"/>
    <x v="0"/>
    <x v="55"/>
    <n v="0"/>
  </r>
  <r>
    <x v="2"/>
    <x v="0"/>
    <x v="56"/>
    <n v="0"/>
  </r>
  <r>
    <x v="2"/>
    <x v="0"/>
    <x v="57"/>
    <n v="0"/>
  </r>
  <r>
    <x v="2"/>
    <x v="0"/>
    <x v="58"/>
    <n v="0"/>
  </r>
  <r>
    <x v="2"/>
    <x v="0"/>
    <x v="59"/>
    <n v="0"/>
  </r>
  <r>
    <x v="2"/>
    <x v="0"/>
    <x v="60"/>
    <n v="0"/>
  </r>
  <r>
    <x v="2"/>
    <x v="0"/>
    <x v="61"/>
    <n v="0"/>
  </r>
  <r>
    <x v="2"/>
    <x v="0"/>
    <x v="62"/>
    <n v="0"/>
  </r>
  <r>
    <x v="2"/>
    <x v="0"/>
    <x v="63"/>
    <n v="0"/>
  </r>
  <r>
    <x v="2"/>
    <x v="0"/>
    <x v="64"/>
    <n v="0"/>
  </r>
  <r>
    <x v="2"/>
    <x v="0"/>
    <x v="65"/>
    <n v="0"/>
  </r>
  <r>
    <x v="2"/>
    <x v="0"/>
    <x v="66"/>
    <n v="0"/>
  </r>
  <r>
    <x v="2"/>
    <x v="0"/>
    <x v="67"/>
    <n v="0"/>
  </r>
  <r>
    <x v="2"/>
    <x v="0"/>
    <x v="68"/>
    <n v="0"/>
  </r>
  <r>
    <x v="2"/>
    <x v="0"/>
    <x v="69"/>
    <n v="0"/>
  </r>
  <r>
    <x v="2"/>
    <x v="0"/>
    <x v="70"/>
    <n v="0"/>
  </r>
  <r>
    <x v="2"/>
    <x v="0"/>
    <x v="71"/>
    <n v="0"/>
  </r>
  <r>
    <x v="2"/>
    <x v="0"/>
    <x v="72"/>
    <n v="0"/>
  </r>
  <r>
    <x v="2"/>
    <x v="0"/>
    <x v="73"/>
    <n v="0"/>
  </r>
  <r>
    <x v="2"/>
    <x v="0"/>
    <x v="74"/>
    <n v="0"/>
  </r>
  <r>
    <x v="2"/>
    <x v="0"/>
    <x v="75"/>
    <n v="0"/>
  </r>
  <r>
    <x v="2"/>
    <x v="0"/>
    <x v="76"/>
    <n v="0"/>
  </r>
  <r>
    <x v="2"/>
    <x v="0"/>
    <x v="77"/>
    <n v="0"/>
  </r>
  <r>
    <x v="2"/>
    <x v="0"/>
    <x v="78"/>
    <n v="0"/>
  </r>
  <r>
    <x v="2"/>
    <x v="0"/>
    <x v="79"/>
    <n v="0"/>
  </r>
  <r>
    <x v="2"/>
    <x v="0"/>
    <x v="80"/>
    <n v="0"/>
  </r>
  <r>
    <x v="2"/>
    <x v="0"/>
    <x v="81"/>
    <n v="0"/>
  </r>
  <r>
    <x v="2"/>
    <x v="0"/>
    <x v="82"/>
    <n v="0"/>
  </r>
  <r>
    <x v="2"/>
    <x v="0"/>
    <x v="83"/>
    <n v="0"/>
  </r>
  <r>
    <x v="2"/>
    <x v="0"/>
    <x v="84"/>
    <n v="0"/>
  </r>
  <r>
    <x v="2"/>
    <x v="0"/>
    <x v="85"/>
    <n v="0"/>
  </r>
  <r>
    <x v="2"/>
    <x v="0"/>
    <x v="86"/>
    <n v="0"/>
  </r>
  <r>
    <x v="2"/>
    <x v="0"/>
    <x v="87"/>
    <n v="0"/>
  </r>
  <r>
    <x v="2"/>
    <x v="0"/>
    <x v="88"/>
    <n v="0"/>
  </r>
  <r>
    <x v="2"/>
    <x v="0"/>
    <x v="89"/>
    <n v="0"/>
  </r>
  <r>
    <x v="2"/>
    <x v="0"/>
    <x v="90"/>
    <n v="0"/>
  </r>
  <r>
    <x v="2"/>
    <x v="0"/>
    <x v="91"/>
    <n v="0"/>
  </r>
  <r>
    <x v="2"/>
    <x v="0"/>
    <x v="92"/>
    <n v="0"/>
  </r>
  <r>
    <x v="2"/>
    <x v="0"/>
    <x v="93"/>
    <n v="0"/>
  </r>
  <r>
    <x v="2"/>
    <x v="0"/>
    <x v="94"/>
    <n v="0"/>
  </r>
  <r>
    <x v="2"/>
    <x v="0"/>
    <x v="95"/>
    <n v="0"/>
  </r>
  <r>
    <x v="2"/>
    <x v="0"/>
    <x v="96"/>
    <n v="0"/>
  </r>
  <r>
    <x v="2"/>
    <x v="0"/>
    <x v="97"/>
    <n v="0"/>
  </r>
  <r>
    <x v="2"/>
    <x v="0"/>
    <x v="98"/>
    <n v="0"/>
  </r>
  <r>
    <x v="2"/>
    <x v="0"/>
    <x v="99"/>
    <n v="0"/>
  </r>
  <r>
    <x v="2"/>
    <x v="0"/>
    <x v="100"/>
    <n v="0"/>
  </r>
  <r>
    <x v="2"/>
    <x v="0"/>
    <x v="101"/>
    <n v="0"/>
  </r>
  <r>
    <x v="2"/>
    <x v="0"/>
    <x v="102"/>
    <n v="0"/>
  </r>
  <r>
    <x v="2"/>
    <x v="0"/>
    <x v="103"/>
    <n v="0"/>
  </r>
  <r>
    <x v="2"/>
    <x v="0"/>
    <x v="104"/>
    <n v="0"/>
  </r>
  <r>
    <x v="2"/>
    <x v="0"/>
    <x v="105"/>
    <n v="0"/>
  </r>
  <r>
    <x v="2"/>
    <x v="0"/>
    <x v="106"/>
    <n v="0"/>
  </r>
  <r>
    <x v="2"/>
    <x v="0"/>
    <x v="107"/>
    <n v="0"/>
  </r>
  <r>
    <x v="2"/>
    <x v="0"/>
    <x v="108"/>
    <n v="0"/>
  </r>
  <r>
    <x v="2"/>
    <x v="0"/>
    <x v="109"/>
    <n v="0"/>
  </r>
  <r>
    <x v="2"/>
    <x v="0"/>
    <x v="110"/>
    <n v="0"/>
  </r>
  <r>
    <x v="2"/>
    <x v="0"/>
    <x v="111"/>
    <n v="0"/>
  </r>
  <r>
    <x v="2"/>
    <x v="0"/>
    <x v="112"/>
    <n v="0"/>
  </r>
  <r>
    <x v="2"/>
    <x v="0"/>
    <x v="113"/>
    <n v="0"/>
  </r>
  <r>
    <x v="2"/>
    <x v="0"/>
    <x v="114"/>
    <n v="0"/>
  </r>
  <r>
    <x v="2"/>
    <x v="0"/>
    <x v="115"/>
    <n v="0"/>
  </r>
  <r>
    <x v="2"/>
    <x v="0"/>
    <x v="116"/>
    <n v="0"/>
  </r>
  <r>
    <x v="2"/>
    <x v="0"/>
    <x v="117"/>
    <n v="0"/>
  </r>
  <r>
    <x v="2"/>
    <x v="0"/>
    <x v="118"/>
    <n v="0"/>
  </r>
  <r>
    <x v="2"/>
    <x v="0"/>
    <x v="119"/>
    <n v="0"/>
  </r>
  <r>
    <x v="2"/>
    <x v="0"/>
    <x v="120"/>
    <n v="0"/>
  </r>
  <r>
    <x v="2"/>
    <x v="0"/>
    <x v="121"/>
    <n v="0"/>
  </r>
  <r>
    <x v="2"/>
    <x v="0"/>
    <x v="122"/>
    <n v="0"/>
  </r>
  <r>
    <x v="2"/>
    <x v="0"/>
    <x v="123"/>
    <n v="0"/>
  </r>
  <r>
    <x v="2"/>
    <x v="0"/>
    <x v="124"/>
    <n v="0"/>
  </r>
  <r>
    <x v="2"/>
    <x v="0"/>
    <x v="125"/>
    <n v="0"/>
  </r>
  <r>
    <x v="2"/>
    <x v="0"/>
    <x v="126"/>
    <n v="0"/>
  </r>
  <r>
    <x v="2"/>
    <x v="0"/>
    <x v="127"/>
    <n v="0"/>
  </r>
  <r>
    <x v="2"/>
    <x v="0"/>
    <x v="128"/>
    <n v="0"/>
  </r>
  <r>
    <x v="2"/>
    <x v="0"/>
    <x v="129"/>
    <n v="0"/>
  </r>
  <r>
    <x v="2"/>
    <x v="0"/>
    <x v="130"/>
    <n v="0"/>
  </r>
  <r>
    <x v="2"/>
    <x v="0"/>
    <x v="131"/>
    <n v="0"/>
  </r>
  <r>
    <x v="2"/>
    <x v="0"/>
    <x v="132"/>
    <n v="0"/>
  </r>
  <r>
    <x v="2"/>
    <x v="0"/>
    <x v="133"/>
    <n v="0"/>
  </r>
  <r>
    <x v="2"/>
    <x v="0"/>
    <x v="134"/>
    <n v="0"/>
  </r>
  <r>
    <x v="2"/>
    <x v="0"/>
    <x v="135"/>
    <n v="0"/>
  </r>
  <r>
    <x v="2"/>
    <x v="0"/>
    <x v="136"/>
    <n v="0"/>
  </r>
  <r>
    <x v="2"/>
    <x v="0"/>
    <x v="137"/>
    <n v="0"/>
  </r>
  <r>
    <x v="2"/>
    <x v="0"/>
    <x v="138"/>
    <n v="0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2"/>
    <x v="1"/>
    <x v="5"/>
    <n v="0"/>
  </r>
  <r>
    <x v="2"/>
    <x v="1"/>
    <x v="6"/>
    <n v="0"/>
  </r>
  <r>
    <x v="2"/>
    <x v="1"/>
    <x v="7"/>
    <n v="0"/>
  </r>
  <r>
    <x v="2"/>
    <x v="1"/>
    <x v="8"/>
    <n v="0"/>
  </r>
  <r>
    <x v="2"/>
    <x v="1"/>
    <x v="9"/>
    <n v="0"/>
  </r>
  <r>
    <x v="2"/>
    <x v="1"/>
    <x v="10"/>
    <n v="0"/>
  </r>
  <r>
    <x v="2"/>
    <x v="1"/>
    <x v="11"/>
    <n v="0"/>
  </r>
  <r>
    <x v="2"/>
    <x v="1"/>
    <x v="12"/>
    <n v="0"/>
  </r>
  <r>
    <x v="2"/>
    <x v="1"/>
    <x v="13"/>
    <n v="0"/>
  </r>
  <r>
    <x v="2"/>
    <x v="1"/>
    <x v="14"/>
    <n v="0"/>
  </r>
  <r>
    <x v="2"/>
    <x v="1"/>
    <x v="15"/>
    <n v="0"/>
  </r>
  <r>
    <x v="2"/>
    <x v="1"/>
    <x v="16"/>
    <n v="0"/>
  </r>
  <r>
    <x v="2"/>
    <x v="1"/>
    <x v="17"/>
    <n v="0"/>
  </r>
  <r>
    <x v="2"/>
    <x v="1"/>
    <x v="18"/>
    <n v="0"/>
  </r>
  <r>
    <x v="2"/>
    <x v="1"/>
    <x v="19"/>
    <n v="0"/>
  </r>
  <r>
    <x v="2"/>
    <x v="1"/>
    <x v="20"/>
    <n v="0"/>
  </r>
  <r>
    <x v="2"/>
    <x v="1"/>
    <x v="21"/>
    <n v="0"/>
  </r>
  <r>
    <x v="2"/>
    <x v="1"/>
    <x v="22"/>
    <n v="0"/>
  </r>
  <r>
    <x v="2"/>
    <x v="1"/>
    <x v="23"/>
    <n v="0"/>
  </r>
  <r>
    <x v="2"/>
    <x v="1"/>
    <x v="24"/>
    <n v="0"/>
  </r>
  <r>
    <x v="2"/>
    <x v="1"/>
    <x v="25"/>
    <n v="0"/>
  </r>
  <r>
    <x v="2"/>
    <x v="1"/>
    <x v="26"/>
    <n v="0"/>
  </r>
  <r>
    <x v="2"/>
    <x v="1"/>
    <x v="27"/>
    <n v="0"/>
  </r>
  <r>
    <x v="2"/>
    <x v="1"/>
    <x v="28"/>
    <n v="18840.3"/>
  </r>
  <r>
    <x v="2"/>
    <x v="1"/>
    <x v="29"/>
    <n v="18840.3"/>
  </r>
  <r>
    <x v="2"/>
    <x v="1"/>
    <x v="30"/>
    <n v="18840.3"/>
  </r>
  <r>
    <x v="2"/>
    <x v="1"/>
    <x v="31"/>
    <n v="18840.3"/>
  </r>
  <r>
    <x v="2"/>
    <x v="1"/>
    <x v="32"/>
    <n v="18840.3"/>
  </r>
  <r>
    <x v="2"/>
    <x v="1"/>
    <x v="33"/>
    <n v="18840.3"/>
  </r>
  <r>
    <x v="2"/>
    <x v="1"/>
    <x v="34"/>
    <n v="18840.3"/>
  </r>
  <r>
    <x v="2"/>
    <x v="1"/>
    <x v="35"/>
    <n v="18840.3"/>
  </r>
  <r>
    <x v="2"/>
    <x v="1"/>
    <x v="36"/>
    <n v="18840.3"/>
  </r>
  <r>
    <x v="2"/>
    <x v="1"/>
    <x v="37"/>
    <n v="18840.3"/>
  </r>
  <r>
    <x v="2"/>
    <x v="1"/>
    <x v="38"/>
    <n v="18840.3"/>
  </r>
  <r>
    <x v="2"/>
    <x v="1"/>
    <x v="39"/>
    <n v="18840.3"/>
  </r>
  <r>
    <x v="2"/>
    <x v="1"/>
    <x v="40"/>
    <n v="18840.3"/>
  </r>
  <r>
    <x v="2"/>
    <x v="1"/>
    <x v="41"/>
    <n v="18840.3"/>
  </r>
  <r>
    <x v="2"/>
    <x v="1"/>
    <x v="42"/>
    <n v="18840.3"/>
  </r>
  <r>
    <x v="2"/>
    <x v="1"/>
    <x v="43"/>
    <n v="18840.3"/>
  </r>
  <r>
    <x v="2"/>
    <x v="1"/>
    <x v="44"/>
    <n v="18840.3"/>
  </r>
  <r>
    <x v="2"/>
    <x v="1"/>
    <x v="45"/>
    <n v="18840.3"/>
  </r>
  <r>
    <x v="2"/>
    <x v="1"/>
    <x v="46"/>
    <n v="18840.3"/>
  </r>
  <r>
    <x v="2"/>
    <x v="1"/>
    <x v="47"/>
    <n v="18840.3"/>
  </r>
  <r>
    <x v="2"/>
    <x v="1"/>
    <x v="48"/>
    <n v="18840.3"/>
  </r>
  <r>
    <x v="2"/>
    <x v="1"/>
    <x v="49"/>
    <n v="18840.3"/>
  </r>
  <r>
    <x v="2"/>
    <x v="1"/>
    <x v="50"/>
    <n v="18840.3"/>
  </r>
  <r>
    <x v="2"/>
    <x v="1"/>
    <x v="51"/>
    <n v="18840.3"/>
  </r>
  <r>
    <x v="2"/>
    <x v="1"/>
    <x v="52"/>
    <n v="18840.3"/>
  </r>
  <r>
    <x v="2"/>
    <x v="1"/>
    <x v="53"/>
    <n v="18840.3"/>
  </r>
  <r>
    <x v="2"/>
    <x v="1"/>
    <x v="54"/>
    <n v="18840.3"/>
  </r>
  <r>
    <x v="2"/>
    <x v="1"/>
    <x v="55"/>
    <n v="18840.3"/>
  </r>
  <r>
    <x v="2"/>
    <x v="1"/>
    <x v="56"/>
    <n v="18840.3"/>
  </r>
  <r>
    <x v="2"/>
    <x v="1"/>
    <x v="57"/>
    <n v="18840.3"/>
  </r>
  <r>
    <x v="2"/>
    <x v="1"/>
    <x v="58"/>
    <n v="18840.3"/>
  </r>
  <r>
    <x v="2"/>
    <x v="1"/>
    <x v="59"/>
    <n v="18840.3"/>
  </r>
  <r>
    <x v="2"/>
    <x v="1"/>
    <x v="60"/>
    <n v="18840.3"/>
  </r>
  <r>
    <x v="2"/>
    <x v="1"/>
    <x v="61"/>
    <n v="18840.3"/>
  </r>
  <r>
    <x v="2"/>
    <x v="1"/>
    <x v="62"/>
    <n v="18840.3"/>
  </r>
  <r>
    <x v="2"/>
    <x v="1"/>
    <x v="63"/>
    <n v="18840.3"/>
  </r>
  <r>
    <x v="2"/>
    <x v="1"/>
    <x v="64"/>
    <n v="18840.3"/>
  </r>
  <r>
    <x v="2"/>
    <x v="1"/>
    <x v="65"/>
    <n v="18840.3"/>
  </r>
  <r>
    <x v="2"/>
    <x v="1"/>
    <x v="66"/>
    <n v="18840.3"/>
  </r>
  <r>
    <x v="2"/>
    <x v="1"/>
    <x v="67"/>
    <n v="18840.3"/>
  </r>
  <r>
    <x v="2"/>
    <x v="1"/>
    <x v="68"/>
    <n v="18840.3"/>
  </r>
  <r>
    <x v="2"/>
    <x v="1"/>
    <x v="69"/>
    <n v="18840.3"/>
  </r>
  <r>
    <x v="2"/>
    <x v="1"/>
    <x v="70"/>
    <n v="18840.3"/>
  </r>
  <r>
    <x v="2"/>
    <x v="1"/>
    <x v="71"/>
    <n v="18840.3"/>
  </r>
  <r>
    <x v="2"/>
    <x v="1"/>
    <x v="72"/>
    <n v="18840.3"/>
  </r>
  <r>
    <x v="2"/>
    <x v="1"/>
    <x v="73"/>
    <n v="18840.3"/>
  </r>
  <r>
    <x v="2"/>
    <x v="1"/>
    <x v="74"/>
    <n v="18840.3"/>
  </r>
  <r>
    <x v="2"/>
    <x v="1"/>
    <x v="75"/>
    <n v="18840.3"/>
  </r>
  <r>
    <x v="2"/>
    <x v="1"/>
    <x v="76"/>
    <n v="18840.3"/>
  </r>
  <r>
    <x v="2"/>
    <x v="1"/>
    <x v="77"/>
    <n v="18840.3"/>
  </r>
  <r>
    <x v="2"/>
    <x v="1"/>
    <x v="78"/>
    <n v="18840.3"/>
  </r>
  <r>
    <x v="2"/>
    <x v="1"/>
    <x v="79"/>
    <n v="18840.3"/>
  </r>
  <r>
    <x v="2"/>
    <x v="1"/>
    <x v="80"/>
    <n v="18840.3"/>
  </r>
  <r>
    <x v="2"/>
    <x v="1"/>
    <x v="81"/>
    <n v="18840.3"/>
  </r>
  <r>
    <x v="2"/>
    <x v="1"/>
    <x v="82"/>
    <n v="18840.3"/>
  </r>
  <r>
    <x v="2"/>
    <x v="1"/>
    <x v="83"/>
    <n v="18840.3"/>
  </r>
  <r>
    <x v="2"/>
    <x v="1"/>
    <x v="84"/>
    <n v="18840.3"/>
  </r>
  <r>
    <x v="2"/>
    <x v="1"/>
    <x v="85"/>
    <n v="18840.3"/>
  </r>
  <r>
    <x v="2"/>
    <x v="1"/>
    <x v="86"/>
    <n v="18840.3"/>
  </r>
  <r>
    <x v="2"/>
    <x v="1"/>
    <x v="87"/>
    <n v="18840.3"/>
  </r>
  <r>
    <x v="2"/>
    <x v="1"/>
    <x v="88"/>
    <n v="18840.3"/>
  </r>
  <r>
    <x v="2"/>
    <x v="1"/>
    <x v="89"/>
    <n v="18840.3"/>
  </r>
  <r>
    <x v="2"/>
    <x v="1"/>
    <x v="90"/>
    <n v="18840.3"/>
  </r>
  <r>
    <x v="2"/>
    <x v="1"/>
    <x v="91"/>
    <n v="18840.3"/>
  </r>
  <r>
    <x v="2"/>
    <x v="1"/>
    <x v="92"/>
    <n v="18840.3"/>
  </r>
  <r>
    <x v="2"/>
    <x v="1"/>
    <x v="93"/>
    <n v="18840.3"/>
  </r>
  <r>
    <x v="2"/>
    <x v="1"/>
    <x v="94"/>
    <n v="18840.3"/>
  </r>
  <r>
    <x v="2"/>
    <x v="1"/>
    <x v="95"/>
    <n v="18840.3"/>
  </r>
  <r>
    <x v="2"/>
    <x v="1"/>
    <x v="96"/>
    <n v="18840.3"/>
  </r>
  <r>
    <x v="2"/>
    <x v="1"/>
    <x v="97"/>
    <n v="18840.3"/>
  </r>
  <r>
    <x v="2"/>
    <x v="1"/>
    <x v="98"/>
    <n v="18840.3"/>
  </r>
  <r>
    <x v="2"/>
    <x v="1"/>
    <x v="99"/>
    <n v="18840.3"/>
  </r>
  <r>
    <x v="2"/>
    <x v="1"/>
    <x v="100"/>
    <n v="18840.3"/>
  </r>
  <r>
    <x v="2"/>
    <x v="1"/>
    <x v="101"/>
    <n v="18840.3"/>
  </r>
  <r>
    <x v="2"/>
    <x v="1"/>
    <x v="102"/>
    <n v="18840.3"/>
  </r>
  <r>
    <x v="2"/>
    <x v="1"/>
    <x v="103"/>
    <n v="18840.3"/>
  </r>
  <r>
    <x v="2"/>
    <x v="1"/>
    <x v="104"/>
    <n v="18840.3"/>
  </r>
  <r>
    <x v="2"/>
    <x v="1"/>
    <x v="105"/>
    <n v="18840.3"/>
  </r>
  <r>
    <x v="2"/>
    <x v="1"/>
    <x v="106"/>
    <n v="18840.3"/>
  </r>
  <r>
    <x v="2"/>
    <x v="1"/>
    <x v="107"/>
    <n v="18840.3"/>
  </r>
  <r>
    <x v="2"/>
    <x v="1"/>
    <x v="108"/>
    <n v="18840.3"/>
  </r>
  <r>
    <x v="2"/>
    <x v="1"/>
    <x v="109"/>
    <n v="18840.3"/>
  </r>
  <r>
    <x v="2"/>
    <x v="1"/>
    <x v="110"/>
    <n v="18840.3"/>
  </r>
  <r>
    <x v="2"/>
    <x v="1"/>
    <x v="111"/>
    <n v="18840.3"/>
  </r>
  <r>
    <x v="2"/>
    <x v="1"/>
    <x v="112"/>
    <n v="18840.3"/>
  </r>
  <r>
    <x v="2"/>
    <x v="1"/>
    <x v="113"/>
    <n v="18840.3"/>
  </r>
  <r>
    <x v="2"/>
    <x v="1"/>
    <x v="114"/>
    <n v="18840.3"/>
  </r>
  <r>
    <x v="2"/>
    <x v="1"/>
    <x v="115"/>
    <n v="18840.3"/>
  </r>
  <r>
    <x v="2"/>
    <x v="1"/>
    <x v="116"/>
    <n v="18840.3"/>
  </r>
  <r>
    <x v="2"/>
    <x v="1"/>
    <x v="117"/>
    <n v="18840.3"/>
  </r>
  <r>
    <x v="2"/>
    <x v="1"/>
    <x v="118"/>
    <n v="18840.3"/>
  </r>
  <r>
    <x v="2"/>
    <x v="1"/>
    <x v="119"/>
    <n v="18840.3"/>
  </r>
  <r>
    <x v="2"/>
    <x v="1"/>
    <x v="120"/>
    <n v="18840.3"/>
  </r>
  <r>
    <x v="2"/>
    <x v="1"/>
    <x v="121"/>
    <n v="18840.3"/>
  </r>
  <r>
    <x v="2"/>
    <x v="1"/>
    <x v="122"/>
    <n v="18840.3"/>
  </r>
  <r>
    <x v="2"/>
    <x v="1"/>
    <x v="123"/>
    <n v="18840.3"/>
  </r>
  <r>
    <x v="2"/>
    <x v="1"/>
    <x v="124"/>
    <n v="18840.3"/>
  </r>
  <r>
    <x v="2"/>
    <x v="1"/>
    <x v="125"/>
    <n v="18840.3"/>
  </r>
  <r>
    <x v="2"/>
    <x v="1"/>
    <x v="126"/>
    <n v="18840.3"/>
  </r>
  <r>
    <x v="2"/>
    <x v="1"/>
    <x v="127"/>
    <n v="18840.3"/>
  </r>
  <r>
    <x v="2"/>
    <x v="1"/>
    <x v="128"/>
    <n v="18840.3"/>
  </r>
  <r>
    <x v="2"/>
    <x v="1"/>
    <x v="129"/>
    <n v="18840.3"/>
  </r>
  <r>
    <x v="2"/>
    <x v="1"/>
    <x v="130"/>
    <n v="18840.3"/>
  </r>
  <r>
    <x v="2"/>
    <x v="1"/>
    <x v="131"/>
    <n v="18840.3"/>
  </r>
  <r>
    <x v="2"/>
    <x v="1"/>
    <x v="132"/>
    <n v="18840.3"/>
  </r>
  <r>
    <x v="2"/>
    <x v="1"/>
    <x v="133"/>
    <n v="18840.3"/>
  </r>
  <r>
    <x v="2"/>
    <x v="1"/>
    <x v="134"/>
    <n v="18840.3"/>
  </r>
  <r>
    <x v="2"/>
    <x v="1"/>
    <x v="135"/>
    <n v="18840.3"/>
  </r>
  <r>
    <x v="2"/>
    <x v="1"/>
    <x v="136"/>
    <n v="18840.3"/>
  </r>
  <r>
    <x v="2"/>
    <x v="1"/>
    <x v="137"/>
    <n v="18840.3"/>
  </r>
  <r>
    <x v="2"/>
    <x v="1"/>
    <x v="138"/>
    <n v="18840.3"/>
  </r>
  <r>
    <x v="3"/>
    <x v="0"/>
    <x v="0"/>
    <n v="0"/>
  </r>
  <r>
    <x v="3"/>
    <x v="0"/>
    <x v="1"/>
    <n v="0"/>
  </r>
  <r>
    <x v="3"/>
    <x v="0"/>
    <x v="2"/>
    <n v="0"/>
  </r>
  <r>
    <x v="3"/>
    <x v="0"/>
    <x v="3"/>
    <n v="0"/>
  </r>
  <r>
    <x v="3"/>
    <x v="0"/>
    <x v="4"/>
    <n v="0"/>
  </r>
  <r>
    <x v="3"/>
    <x v="0"/>
    <x v="5"/>
    <n v="0"/>
  </r>
  <r>
    <x v="3"/>
    <x v="0"/>
    <x v="6"/>
    <n v="0"/>
  </r>
  <r>
    <x v="3"/>
    <x v="0"/>
    <x v="7"/>
    <n v="0"/>
  </r>
  <r>
    <x v="3"/>
    <x v="0"/>
    <x v="8"/>
    <n v="0"/>
  </r>
  <r>
    <x v="3"/>
    <x v="0"/>
    <x v="9"/>
    <n v="0"/>
  </r>
  <r>
    <x v="3"/>
    <x v="0"/>
    <x v="10"/>
    <n v="0"/>
  </r>
  <r>
    <x v="3"/>
    <x v="0"/>
    <x v="11"/>
    <n v="0"/>
  </r>
  <r>
    <x v="3"/>
    <x v="0"/>
    <x v="12"/>
    <n v="0"/>
  </r>
  <r>
    <x v="3"/>
    <x v="0"/>
    <x v="13"/>
    <n v="0"/>
  </r>
  <r>
    <x v="3"/>
    <x v="0"/>
    <x v="14"/>
    <n v="0"/>
  </r>
  <r>
    <x v="3"/>
    <x v="0"/>
    <x v="15"/>
    <n v="0"/>
  </r>
  <r>
    <x v="3"/>
    <x v="0"/>
    <x v="16"/>
    <n v="0"/>
  </r>
  <r>
    <x v="3"/>
    <x v="0"/>
    <x v="17"/>
    <n v="0"/>
  </r>
  <r>
    <x v="3"/>
    <x v="0"/>
    <x v="18"/>
    <n v="0"/>
  </r>
  <r>
    <x v="3"/>
    <x v="0"/>
    <x v="19"/>
    <n v="0"/>
  </r>
  <r>
    <x v="3"/>
    <x v="0"/>
    <x v="20"/>
    <n v="0"/>
  </r>
  <r>
    <x v="3"/>
    <x v="0"/>
    <x v="21"/>
    <n v="0"/>
  </r>
  <r>
    <x v="3"/>
    <x v="0"/>
    <x v="22"/>
    <n v="0"/>
  </r>
  <r>
    <x v="3"/>
    <x v="0"/>
    <x v="23"/>
    <n v="0"/>
  </r>
  <r>
    <x v="3"/>
    <x v="0"/>
    <x v="24"/>
    <n v="0"/>
  </r>
  <r>
    <x v="3"/>
    <x v="0"/>
    <x v="25"/>
    <n v="0"/>
  </r>
  <r>
    <x v="3"/>
    <x v="0"/>
    <x v="26"/>
    <n v="0"/>
  </r>
  <r>
    <x v="3"/>
    <x v="0"/>
    <x v="27"/>
    <n v="0"/>
  </r>
  <r>
    <x v="3"/>
    <x v="0"/>
    <x v="28"/>
    <n v="0"/>
  </r>
  <r>
    <x v="3"/>
    <x v="0"/>
    <x v="29"/>
    <n v="0"/>
  </r>
  <r>
    <x v="3"/>
    <x v="0"/>
    <x v="30"/>
    <n v="0"/>
  </r>
  <r>
    <x v="3"/>
    <x v="0"/>
    <x v="31"/>
    <n v="0"/>
  </r>
  <r>
    <x v="3"/>
    <x v="0"/>
    <x v="32"/>
    <n v="0"/>
  </r>
  <r>
    <x v="3"/>
    <x v="0"/>
    <x v="33"/>
    <n v="0"/>
  </r>
  <r>
    <x v="3"/>
    <x v="0"/>
    <x v="34"/>
    <n v="0"/>
  </r>
  <r>
    <x v="3"/>
    <x v="0"/>
    <x v="35"/>
    <n v="0"/>
  </r>
  <r>
    <x v="3"/>
    <x v="0"/>
    <x v="36"/>
    <n v="0"/>
  </r>
  <r>
    <x v="3"/>
    <x v="0"/>
    <x v="37"/>
    <n v="0"/>
  </r>
  <r>
    <x v="3"/>
    <x v="0"/>
    <x v="38"/>
    <n v="0"/>
  </r>
  <r>
    <x v="3"/>
    <x v="0"/>
    <x v="39"/>
    <n v="0"/>
  </r>
  <r>
    <x v="3"/>
    <x v="0"/>
    <x v="40"/>
    <n v="0"/>
  </r>
  <r>
    <x v="3"/>
    <x v="0"/>
    <x v="41"/>
    <n v="0"/>
  </r>
  <r>
    <x v="3"/>
    <x v="0"/>
    <x v="42"/>
    <n v="0"/>
  </r>
  <r>
    <x v="3"/>
    <x v="0"/>
    <x v="43"/>
    <n v="0"/>
  </r>
  <r>
    <x v="3"/>
    <x v="0"/>
    <x v="44"/>
    <n v="0"/>
  </r>
  <r>
    <x v="3"/>
    <x v="0"/>
    <x v="45"/>
    <n v="0"/>
  </r>
  <r>
    <x v="3"/>
    <x v="0"/>
    <x v="46"/>
    <n v="0"/>
  </r>
  <r>
    <x v="3"/>
    <x v="0"/>
    <x v="47"/>
    <n v="0"/>
  </r>
  <r>
    <x v="3"/>
    <x v="0"/>
    <x v="48"/>
    <n v="0"/>
  </r>
  <r>
    <x v="3"/>
    <x v="0"/>
    <x v="49"/>
    <n v="0"/>
  </r>
  <r>
    <x v="3"/>
    <x v="0"/>
    <x v="50"/>
    <n v="0"/>
  </r>
  <r>
    <x v="3"/>
    <x v="0"/>
    <x v="51"/>
    <n v="0"/>
  </r>
  <r>
    <x v="3"/>
    <x v="0"/>
    <x v="52"/>
    <n v="0"/>
  </r>
  <r>
    <x v="3"/>
    <x v="0"/>
    <x v="53"/>
    <n v="0"/>
  </r>
  <r>
    <x v="3"/>
    <x v="0"/>
    <x v="54"/>
    <n v="0"/>
  </r>
  <r>
    <x v="3"/>
    <x v="0"/>
    <x v="55"/>
    <n v="0"/>
  </r>
  <r>
    <x v="3"/>
    <x v="0"/>
    <x v="56"/>
    <n v="0"/>
  </r>
  <r>
    <x v="3"/>
    <x v="0"/>
    <x v="57"/>
    <n v="0"/>
  </r>
  <r>
    <x v="3"/>
    <x v="0"/>
    <x v="58"/>
    <n v="0"/>
  </r>
  <r>
    <x v="3"/>
    <x v="0"/>
    <x v="59"/>
    <n v="0"/>
  </r>
  <r>
    <x v="3"/>
    <x v="0"/>
    <x v="60"/>
    <n v="0"/>
  </r>
  <r>
    <x v="3"/>
    <x v="0"/>
    <x v="61"/>
    <n v="0"/>
  </r>
  <r>
    <x v="3"/>
    <x v="0"/>
    <x v="62"/>
    <n v="0"/>
  </r>
  <r>
    <x v="3"/>
    <x v="0"/>
    <x v="63"/>
    <n v="0"/>
  </r>
  <r>
    <x v="3"/>
    <x v="0"/>
    <x v="64"/>
    <n v="0"/>
  </r>
  <r>
    <x v="3"/>
    <x v="0"/>
    <x v="65"/>
    <n v="0"/>
  </r>
  <r>
    <x v="3"/>
    <x v="0"/>
    <x v="66"/>
    <n v="0"/>
  </r>
  <r>
    <x v="3"/>
    <x v="0"/>
    <x v="67"/>
    <n v="0"/>
  </r>
  <r>
    <x v="3"/>
    <x v="0"/>
    <x v="68"/>
    <n v="0"/>
  </r>
  <r>
    <x v="3"/>
    <x v="0"/>
    <x v="69"/>
    <n v="0"/>
  </r>
  <r>
    <x v="3"/>
    <x v="0"/>
    <x v="70"/>
    <n v="0"/>
  </r>
  <r>
    <x v="3"/>
    <x v="0"/>
    <x v="71"/>
    <n v="0"/>
  </r>
  <r>
    <x v="3"/>
    <x v="0"/>
    <x v="72"/>
    <n v="0"/>
  </r>
  <r>
    <x v="3"/>
    <x v="0"/>
    <x v="73"/>
    <n v="0"/>
  </r>
  <r>
    <x v="3"/>
    <x v="0"/>
    <x v="74"/>
    <n v="0"/>
  </r>
  <r>
    <x v="3"/>
    <x v="0"/>
    <x v="75"/>
    <n v="0"/>
  </r>
  <r>
    <x v="3"/>
    <x v="0"/>
    <x v="76"/>
    <n v="0"/>
  </r>
  <r>
    <x v="3"/>
    <x v="0"/>
    <x v="77"/>
    <n v="0"/>
  </r>
  <r>
    <x v="3"/>
    <x v="0"/>
    <x v="78"/>
    <n v="0"/>
  </r>
  <r>
    <x v="3"/>
    <x v="0"/>
    <x v="79"/>
    <n v="0"/>
  </r>
  <r>
    <x v="3"/>
    <x v="0"/>
    <x v="80"/>
    <n v="0"/>
  </r>
  <r>
    <x v="3"/>
    <x v="0"/>
    <x v="81"/>
    <n v="0"/>
  </r>
  <r>
    <x v="3"/>
    <x v="0"/>
    <x v="82"/>
    <n v="0"/>
  </r>
  <r>
    <x v="3"/>
    <x v="0"/>
    <x v="83"/>
    <n v="0"/>
  </r>
  <r>
    <x v="3"/>
    <x v="0"/>
    <x v="84"/>
    <n v="0"/>
  </r>
  <r>
    <x v="3"/>
    <x v="0"/>
    <x v="85"/>
    <n v="0"/>
  </r>
  <r>
    <x v="3"/>
    <x v="0"/>
    <x v="86"/>
    <n v="0"/>
  </r>
  <r>
    <x v="3"/>
    <x v="0"/>
    <x v="87"/>
    <n v="0"/>
  </r>
  <r>
    <x v="3"/>
    <x v="0"/>
    <x v="88"/>
    <n v="0"/>
  </r>
  <r>
    <x v="3"/>
    <x v="0"/>
    <x v="89"/>
    <n v="0"/>
  </r>
  <r>
    <x v="3"/>
    <x v="0"/>
    <x v="90"/>
    <n v="0"/>
  </r>
  <r>
    <x v="3"/>
    <x v="0"/>
    <x v="91"/>
    <n v="0"/>
  </r>
  <r>
    <x v="3"/>
    <x v="0"/>
    <x v="92"/>
    <n v="0"/>
  </r>
  <r>
    <x v="3"/>
    <x v="0"/>
    <x v="93"/>
    <n v="0"/>
  </r>
  <r>
    <x v="3"/>
    <x v="0"/>
    <x v="94"/>
    <n v="0"/>
  </r>
  <r>
    <x v="3"/>
    <x v="0"/>
    <x v="95"/>
    <n v="0"/>
  </r>
  <r>
    <x v="3"/>
    <x v="0"/>
    <x v="96"/>
    <n v="0"/>
  </r>
  <r>
    <x v="3"/>
    <x v="0"/>
    <x v="97"/>
    <n v="0"/>
  </r>
  <r>
    <x v="3"/>
    <x v="0"/>
    <x v="98"/>
    <n v="0"/>
  </r>
  <r>
    <x v="3"/>
    <x v="0"/>
    <x v="99"/>
    <n v="0"/>
  </r>
  <r>
    <x v="3"/>
    <x v="0"/>
    <x v="100"/>
    <n v="0"/>
  </r>
  <r>
    <x v="3"/>
    <x v="0"/>
    <x v="101"/>
    <n v="0"/>
  </r>
  <r>
    <x v="3"/>
    <x v="0"/>
    <x v="102"/>
    <n v="0"/>
  </r>
  <r>
    <x v="3"/>
    <x v="0"/>
    <x v="103"/>
    <n v="0"/>
  </r>
  <r>
    <x v="3"/>
    <x v="0"/>
    <x v="104"/>
    <n v="0"/>
  </r>
  <r>
    <x v="3"/>
    <x v="0"/>
    <x v="105"/>
    <n v="0"/>
  </r>
  <r>
    <x v="3"/>
    <x v="0"/>
    <x v="106"/>
    <n v="0"/>
  </r>
  <r>
    <x v="3"/>
    <x v="0"/>
    <x v="107"/>
    <n v="0"/>
  </r>
  <r>
    <x v="3"/>
    <x v="0"/>
    <x v="108"/>
    <n v="0"/>
  </r>
  <r>
    <x v="3"/>
    <x v="0"/>
    <x v="109"/>
    <n v="0"/>
  </r>
  <r>
    <x v="3"/>
    <x v="0"/>
    <x v="110"/>
    <n v="0"/>
  </r>
  <r>
    <x v="3"/>
    <x v="0"/>
    <x v="111"/>
    <n v="0"/>
  </r>
  <r>
    <x v="3"/>
    <x v="0"/>
    <x v="112"/>
    <n v="0"/>
  </r>
  <r>
    <x v="3"/>
    <x v="0"/>
    <x v="113"/>
    <n v="0"/>
  </r>
  <r>
    <x v="3"/>
    <x v="0"/>
    <x v="114"/>
    <n v="0"/>
  </r>
  <r>
    <x v="3"/>
    <x v="0"/>
    <x v="115"/>
    <n v="0"/>
  </r>
  <r>
    <x v="3"/>
    <x v="0"/>
    <x v="116"/>
    <n v="0"/>
  </r>
  <r>
    <x v="3"/>
    <x v="0"/>
    <x v="117"/>
    <n v="0"/>
  </r>
  <r>
    <x v="3"/>
    <x v="0"/>
    <x v="118"/>
    <n v="0"/>
  </r>
  <r>
    <x v="3"/>
    <x v="0"/>
    <x v="119"/>
    <n v="0"/>
  </r>
  <r>
    <x v="3"/>
    <x v="0"/>
    <x v="120"/>
    <n v="0"/>
  </r>
  <r>
    <x v="3"/>
    <x v="0"/>
    <x v="121"/>
    <n v="0"/>
  </r>
  <r>
    <x v="3"/>
    <x v="0"/>
    <x v="122"/>
    <n v="0"/>
  </r>
  <r>
    <x v="3"/>
    <x v="0"/>
    <x v="123"/>
    <n v="0"/>
  </r>
  <r>
    <x v="3"/>
    <x v="0"/>
    <x v="124"/>
    <n v="0"/>
  </r>
  <r>
    <x v="3"/>
    <x v="0"/>
    <x v="125"/>
    <n v="0"/>
  </r>
  <r>
    <x v="3"/>
    <x v="0"/>
    <x v="126"/>
    <n v="0"/>
  </r>
  <r>
    <x v="3"/>
    <x v="0"/>
    <x v="127"/>
    <n v="0"/>
  </r>
  <r>
    <x v="3"/>
    <x v="0"/>
    <x v="128"/>
    <n v="0"/>
  </r>
  <r>
    <x v="3"/>
    <x v="0"/>
    <x v="129"/>
    <n v="0"/>
  </r>
  <r>
    <x v="3"/>
    <x v="0"/>
    <x v="130"/>
    <n v="0"/>
  </r>
  <r>
    <x v="3"/>
    <x v="0"/>
    <x v="131"/>
    <n v="0"/>
  </r>
  <r>
    <x v="3"/>
    <x v="0"/>
    <x v="132"/>
    <n v="0"/>
  </r>
  <r>
    <x v="3"/>
    <x v="0"/>
    <x v="133"/>
    <n v="0"/>
  </r>
  <r>
    <x v="3"/>
    <x v="0"/>
    <x v="134"/>
    <n v="0"/>
  </r>
  <r>
    <x v="3"/>
    <x v="0"/>
    <x v="135"/>
    <n v="0"/>
  </r>
  <r>
    <x v="3"/>
    <x v="0"/>
    <x v="136"/>
    <n v="0"/>
  </r>
  <r>
    <x v="3"/>
    <x v="0"/>
    <x v="137"/>
    <n v="0"/>
  </r>
  <r>
    <x v="3"/>
    <x v="0"/>
    <x v="138"/>
    <n v="0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3"/>
    <x v="1"/>
    <x v="5"/>
    <n v="0"/>
  </r>
  <r>
    <x v="3"/>
    <x v="1"/>
    <x v="6"/>
    <n v="0"/>
  </r>
  <r>
    <x v="3"/>
    <x v="1"/>
    <x v="7"/>
    <n v="0"/>
  </r>
  <r>
    <x v="3"/>
    <x v="1"/>
    <x v="8"/>
    <n v="0"/>
  </r>
  <r>
    <x v="3"/>
    <x v="1"/>
    <x v="9"/>
    <n v="0"/>
  </r>
  <r>
    <x v="3"/>
    <x v="1"/>
    <x v="10"/>
    <n v="0"/>
  </r>
  <r>
    <x v="3"/>
    <x v="1"/>
    <x v="11"/>
    <n v="0"/>
  </r>
  <r>
    <x v="3"/>
    <x v="1"/>
    <x v="12"/>
    <n v="0"/>
  </r>
  <r>
    <x v="3"/>
    <x v="1"/>
    <x v="13"/>
    <n v="0"/>
  </r>
  <r>
    <x v="3"/>
    <x v="1"/>
    <x v="14"/>
    <n v="0"/>
  </r>
  <r>
    <x v="3"/>
    <x v="1"/>
    <x v="15"/>
    <n v="0"/>
  </r>
  <r>
    <x v="3"/>
    <x v="1"/>
    <x v="16"/>
    <n v="0"/>
  </r>
  <r>
    <x v="3"/>
    <x v="1"/>
    <x v="17"/>
    <n v="0"/>
  </r>
  <r>
    <x v="3"/>
    <x v="1"/>
    <x v="18"/>
    <n v="0"/>
  </r>
  <r>
    <x v="3"/>
    <x v="1"/>
    <x v="19"/>
    <n v="0"/>
  </r>
  <r>
    <x v="3"/>
    <x v="1"/>
    <x v="20"/>
    <n v="0"/>
  </r>
  <r>
    <x v="3"/>
    <x v="1"/>
    <x v="21"/>
    <n v="0"/>
  </r>
  <r>
    <x v="3"/>
    <x v="1"/>
    <x v="22"/>
    <n v="0"/>
  </r>
  <r>
    <x v="3"/>
    <x v="1"/>
    <x v="23"/>
    <n v="0"/>
  </r>
  <r>
    <x v="3"/>
    <x v="1"/>
    <x v="24"/>
    <n v="0"/>
  </r>
  <r>
    <x v="3"/>
    <x v="1"/>
    <x v="25"/>
    <n v="0"/>
  </r>
  <r>
    <x v="3"/>
    <x v="1"/>
    <x v="26"/>
    <n v="0"/>
  </r>
  <r>
    <x v="3"/>
    <x v="1"/>
    <x v="27"/>
    <n v="0"/>
  </r>
  <r>
    <x v="3"/>
    <x v="1"/>
    <x v="28"/>
    <n v="617.71100000000001"/>
  </r>
  <r>
    <x v="3"/>
    <x v="1"/>
    <x v="29"/>
    <n v="617.71100000000001"/>
  </r>
  <r>
    <x v="3"/>
    <x v="1"/>
    <x v="30"/>
    <n v="617.71100000000001"/>
  </r>
  <r>
    <x v="3"/>
    <x v="1"/>
    <x v="31"/>
    <n v="617.71100000000001"/>
  </r>
  <r>
    <x v="3"/>
    <x v="1"/>
    <x v="32"/>
    <n v="617.71100000000001"/>
  </r>
  <r>
    <x v="3"/>
    <x v="1"/>
    <x v="33"/>
    <n v="617.71100000000001"/>
  </r>
  <r>
    <x v="3"/>
    <x v="1"/>
    <x v="34"/>
    <n v="617.71100000000001"/>
  </r>
  <r>
    <x v="3"/>
    <x v="1"/>
    <x v="35"/>
    <n v="617.71100000000001"/>
  </r>
  <r>
    <x v="3"/>
    <x v="1"/>
    <x v="36"/>
    <n v="617.71100000000001"/>
  </r>
  <r>
    <x v="3"/>
    <x v="1"/>
    <x v="37"/>
    <n v="617.71100000000001"/>
  </r>
  <r>
    <x v="3"/>
    <x v="1"/>
    <x v="38"/>
    <n v="617.71100000000001"/>
  </r>
  <r>
    <x v="3"/>
    <x v="1"/>
    <x v="39"/>
    <n v="617.71100000000001"/>
  </r>
  <r>
    <x v="3"/>
    <x v="1"/>
    <x v="40"/>
    <n v="617.71100000000001"/>
  </r>
  <r>
    <x v="3"/>
    <x v="1"/>
    <x v="41"/>
    <n v="617.71100000000001"/>
  </r>
  <r>
    <x v="3"/>
    <x v="1"/>
    <x v="42"/>
    <n v="617.71100000000001"/>
  </r>
  <r>
    <x v="3"/>
    <x v="1"/>
    <x v="43"/>
    <n v="617.71100000000001"/>
  </r>
  <r>
    <x v="3"/>
    <x v="1"/>
    <x v="44"/>
    <n v="617.71100000000001"/>
  </r>
  <r>
    <x v="3"/>
    <x v="1"/>
    <x v="45"/>
    <n v="617.71100000000001"/>
  </r>
  <r>
    <x v="3"/>
    <x v="1"/>
    <x v="46"/>
    <n v="617.71100000000001"/>
  </r>
  <r>
    <x v="3"/>
    <x v="1"/>
    <x v="47"/>
    <n v="617.71100000000001"/>
  </r>
  <r>
    <x v="3"/>
    <x v="1"/>
    <x v="48"/>
    <n v="617.71100000000001"/>
  </r>
  <r>
    <x v="3"/>
    <x v="1"/>
    <x v="49"/>
    <n v="617.71100000000001"/>
  </r>
  <r>
    <x v="3"/>
    <x v="1"/>
    <x v="50"/>
    <n v="617.71100000000001"/>
  </r>
  <r>
    <x v="3"/>
    <x v="1"/>
    <x v="51"/>
    <n v="617.71100000000001"/>
  </r>
  <r>
    <x v="3"/>
    <x v="1"/>
    <x v="52"/>
    <n v="617.71100000000001"/>
  </r>
  <r>
    <x v="3"/>
    <x v="1"/>
    <x v="53"/>
    <n v="617.71100000000001"/>
  </r>
  <r>
    <x v="3"/>
    <x v="1"/>
    <x v="54"/>
    <n v="617.71100000000001"/>
  </r>
  <r>
    <x v="3"/>
    <x v="1"/>
    <x v="55"/>
    <n v="617.71100000000001"/>
  </r>
  <r>
    <x v="3"/>
    <x v="1"/>
    <x v="56"/>
    <n v="617.71100000000001"/>
  </r>
  <r>
    <x v="3"/>
    <x v="1"/>
    <x v="57"/>
    <n v="617.71100000000001"/>
  </r>
  <r>
    <x v="3"/>
    <x v="1"/>
    <x v="58"/>
    <n v="617.71100000000001"/>
  </r>
  <r>
    <x v="3"/>
    <x v="1"/>
    <x v="59"/>
    <n v="617.71100000000001"/>
  </r>
  <r>
    <x v="3"/>
    <x v="1"/>
    <x v="60"/>
    <n v="617.71100000000001"/>
  </r>
  <r>
    <x v="3"/>
    <x v="1"/>
    <x v="61"/>
    <n v="617.71100000000001"/>
  </r>
  <r>
    <x v="3"/>
    <x v="1"/>
    <x v="62"/>
    <n v="617.71100000000001"/>
  </r>
  <r>
    <x v="3"/>
    <x v="1"/>
    <x v="63"/>
    <n v="617.71100000000001"/>
  </r>
  <r>
    <x v="3"/>
    <x v="1"/>
    <x v="64"/>
    <n v="617.71100000000001"/>
  </r>
  <r>
    <x v="3"/>
    <x v="1"/>
    <x v="65"/>
    <n v="617.71100000000001"/>
  </r>
  <r>
    <x v="3"/>
    <x v="1"/>
    <x v="66"/>
    <n v="617.71100000000001"/>
  </r>
  <r>
    <x v="3"/>
    <x v="1"/>
    <x v="67"/>
    <n v="617.71100000000001"/>
  </r>
  <r>
    <x v="3"/>
    <x v="1"/>
    <x v="68"/>
    <n v="617.71100000000001"/>
  </r>
  <r>
    <x v="3"/>
    <x v="1"/>
    <x v="69"/>
    <n v="617.71100000000001"/>
  </r>
  <r>
    <x v="3"/>
    <x v="1"/>
    <x v="70"/>
    <n v="617.71100000000001"/>
  </r>
  <r>
    <x v="3"/>
    <x v="1"/>
    <x v="71"/>
    <n v="617.71100000000001"/>
  </r>
  <r>
    <x v="3"/>
    <x v="1"/>
    <x v="72"/>
    <n v="617.71100000000001"/>
  </r>
  <r>
    <x v="3"/>
    <x v="1"/>
    <x v="73"/>
    <n v="617.71100000000001"/>
  </r>
  <r>
    <x v="3"/>
    <x v="1"/>
    <x v="74"/>
    <n v="617.71100000000001"/>
  </r>
  <r>
    <x v="3"/>
    <x v="1"/>
    <x v="75"/>
    <n v="617.71100000000001"/>
  </r>
  <r>
    <x v="3"/>
    <x v="1"/>
    <x v="76"/>
    <n v="617.71100000000001"/>
  </r>
  <r>
    <x v="3"/>
    <x v="1"/>
    <x v="77"/>
    <n v="617.71100000000001"/>
  </r>
  <r>
    <x v="3"/>
    <x v="1"/>
    <x v="78"/>
    <n v="617.71100000000001"/>
  </r>
  <r>
    <x v="3"/>
    <x v="1"/>
    <x v="79"/>
    <n v="617.71100000000001"/>
  </r>
  <r>
    <x v="3"/>
    <x v="1"/>
    <x v="80"/>
    <n v="617.71100000000001"/>
  </r>
  <r>
    <x v="3"/>
    <x v="1"/>
    <x v="81"/>
    <n v="617.71100000000001"/>
  </r>
  <r>
    <x v="3"/>
    <x v="1"/>
    <x v="82"/>
    <n v="617.71100000000001"/>
  </r>
  <r>
    <x v="3"/>
    <x v="1"/>
    <x v="83"/>
    <n v="617.71100000000001"/>
  </r>
  <r>
    <x v="3"/>
    <x v="1"/>
    <x v="84"/>
    <n v="617.71100000000001"/>
  </r>
  <r>
    <x v="3"/>
    <x v="1"/>
    <x v="85"/>
    <n v="617.71100000000001"/>
  </r>
  <r>
    <x v="3"/>
    <x v="1"/>
    <x v="86"/>
    <n v="617.71100000000001"/>
  </r>
  <r>
    <x v="3"/>
    <x v="1"/>
    <x v="87"/>
    <n v="617.71100000000001"/>
  </r>
  <r>
    <x v="3"/>
    <x v="1"/>
    <x v="88"/>
    <n v="617.71100000000001"/>
  </r>
  <r>
    <x v="3"/>
    <x v="1"/>
    <x v="89"/>
    <n v="617.71100000000001"/>
  </r>
  <r>
    <x v="3"/>
    <x v="1"/>
    <x v="90"/>
    <n v="617.71100000000001"/>
  </r>
  <r>
    <x v="3"/>
    <x v="1"/>
    <x v="91"/>
    <n v="617.71100000000001"/>
  </r>
  <r>
    <x v="3"/>
    <x v="1"/>
    <x v="92"/>
    <n v="617.71100000000001"/>
  </r>
  <r>
    <x v="3"/>
    <x v="1"/>
    <x v="93"/>
    <n v="617.71100000000001"/>
  </r>
  <r>
    <x v="3"/>
    <x v="1"/>
    <x v="94"/>
    <n v="617.71100000000001"/>
  </r>
  <r>
    <x v="3"/>
    <x v="1"/>
    <x v="95"/>
    <n v="617.71100000000001"/>
  </r>
  <r>
    <x v="3"/>
    <x v="1"/>
    <x v="96"/>
    <n v="617.71100000000001"/>
  </r>
  <r>
    <x v="3"/>
    <x v="1"/>
    <x v="97"/>
    <n v="617.71100000000001"/>
  </r>
  <r>
    <x v="3"/>
    <x v="1"/>
    <x v="98"/>
    <n v="617.71100000000001"/>
  </r>
  <r>
    <x v="3"/>
    <x v="1"/>
    <x v="99"/>
    <n v="617.71100000000001"/>
  </r>
  <r>
    <x v="3"/>
    <x v="1"/>
    <x v="100"/>
    <n v="617.71100000000001"/>
  </r>
  <r>
    <x v="3"/>
    <x v="1"/>
    <x v="101"/>
    <n v="617.71100000000001"/>
  </r>
  <r>
    <x v="3"/>
    <x v="1"/>
    <x v="102"/>
    <n v="617.71100000000001"/>
  </r>
  <r>
    <x v="3"/>
    <x v="1"/>
    <x v="103"/>
    <n v="617.71100000000001"/>
  </r>
  <r>
    <x v="3"/>
    <x v="1"/>
    <x v="104"/>
    <n v="617.71100000000001"/>
  </r>
  <r>
    <x v="3"/>
    <x v="1"/>
    <x v="105"/>
    <n v="617.71100000000001"/>
  </r>
  <r>
    <x v="3"/>
    <x v="1"/>
    <x v="106"/>
    <n v="617.71100000000001"/>
  </r>
  <r>
    <x v="3"/>
    <x v="1"/>
    <x v="107"/>
    <n v="617.71100000000001"/>
  </r>
  <r>
    <x v="3"/>
    <x v="1"/>
    <x v="108"/>
    <n v="617.71100000000001"/>
  </r>
  <r>
    <x v="3"/>
    <x v="1"/>
    <x v="109"/>
    <n v="617.71100000000001"/>
  </r>
  <r>
    <x v="3"/>
    <x v="1"/>
    <x v="110"/>
    <n v="617.71100000000001"/>
  </r>
  <r>
    <x v="3"/>
    <x v="1"/>
    <x v="111"/>
    <n v="617.71100000000001"/>
  </r>
  <r>
    <x v="3"/>
    <x v="1"/>
    <x v="112"/>
    <n v="617.71100000000001"/>
  </r>
  <r>
    <x v="3"/>
    <x v="1"/>
    <x v="113"/>
    <n v="617.71100000000001"/>
  </r>
  <r>
    <x v="3"/>
    <x v="1"/>
    <x v="114"/>
    <n v="617.71100000000001"/>
  </r>
  <r>
    <x v="3"/>
    <x v="1"/>
    <x v="115"/>
    <n v="617.71100000000001"/>
  </r>
  <r>
    <x v="3"/>
    <x v="1"/>
    <x v="116"/>
    <n v="617.71100000000001"/>
  </r>
  <r>
    <x v="3"/>
    <x v="1"/>
    <x v="117"/>
    <n v="617.71100000000001"/>
  </r>
  <r>
    <x v="3"/>
    <x v="1"/>
    <x v="118"/>
    <n v="617.71100000000001"/>
  </r>
  <r>
    <x v="3"/>
    <x v="1"/>
    <x v="119"/>
    <n v="617.71100000000001"/>
  </r>
  <r>
    <x v="3"/>
    <x v="1"/>
    <x v="120"/>
    <n v="617.71100000000001"/>
  </r>
  <r>
    <x v="3"/>
    <x v="1"/>
    <x v="121"/>
    <n v="617.71100000000001"/>
  </r>
  <r>
    <x v="3"/>
    <x v="1"/>
    <x v="122"/>
    <n v="617.71100000000001"/>
  </r>
  <r>
    <x v="3"/>
    <x v="1"/>
    <x v="123"/>
    <n v="617.71100000000001"/>
  </r>
  <r>
    <x v="3"/>
    <x v="1"/>
    <x v="124"/>
    <n v="617.71100000000001"/>
  </r>
  <r>
    <x v="3"/>
    <x v="1"/>
    <x v="125"/>
    <n v="617.71100000000001"/>
  </r>
  <r>
    <x v="3"/>
    <x v="1"/>
    <x v="126"/>
    <n v="617.71100000000001"/>
  </r>
  <r>
    <x v="3"/>
    <x v="1"/>
    <x v="127"/>
    <n v="617.71100000000001"/>
  </r>
  <r>
    <x v="3"/>
    <x v="1"/>
    <x v="128"/>
    <n v="617.71100000000001"/>
  </r>
  <r>
    <x v="3"/>
    <x v="1"/>
    <x v="129"/>
    <n v="617.71100000000001"/>
  </r>
  <r>
    <x v="3"/>
    <x v="1"/>
    <x v="130"/>
    <n v="617.71100000000001"/>
  </r>
  <r>
    <x v="3"/>
    <x v="1"/>
    <x v="131"/>
    <n v="617.71100000000001"/>
  </r>
  <r>
    <x v="3"/>
    <x v="1"/>
    <x v="132"/>
    <n v="617.71100000000001"/>
  </r>
  <r>
    <x v="3"/>
    <x v="1"/>
    <x v="133"/>
    <n v="617.71100000000001"/>
  </r>
  <r>
    <x v="3"/>
    <x v="1"/>
    <x v="134"/>
    <n v="617.71100000000001"/>
  </r>
  <r>
    <x v="3"/>
    <x v="1"/>
    <x v="135"/>
    <n v="617.71100000000001"/>
  </r>
  <r>
    <x v="3"/>
    <x v="1"/>
    <x v="136"/>
    <n v="617.71100000000001"/>
  </r>
  <r>
    <x v="3"/>
    <x v="1"/>
    <x v="137"/>
    <n v="617.71100000000001"/>
  </r>
  <r>
    <x v="3"/>
    <x v="1"/>
    <x v="138"/>
    <n v="617.71100000000001"/>
  </r>
  <r>
    <x v="4"/>
    <x v="0"/>
    <x v="0"/>
    <n v="0"/>
  </r>
  <r>
    <x v="4"/>
    <x v="0"/>
    <x v="1"/>
    <n v="0"/>
  </r>
  <r>
    <x v="4"/>
    <x v="0"/>
    <x v="2"/>
    <n v="0"/>
  </r>
  <r>
    <x v="4"/>
    <x v="0"/>
    <x v="3"/>
    <n v="0"/>
  </r>
  <r>
    <x v="4"/>
    <x v="0"/>
    <x v="4"/>
    <n v="0"/>
  </r>
  <r>
    <x v="4"/>
    <x v="0"/>
    <x v="5"/>
    <n v="0"/>
  </r>
  <r>
    <x v="4"/>
    <x v="0"/>
    <x v="6"/>
    <n v="0"/>
  </r>
  <r>
    <x v="4"/>
    <x v="0"/>
    <x v="7"/>
    <n v="0"/>
  </r>
  <r>
    <x v="4"/>
    <x v="0"/>
    <x v="8"/>
    <n v="0"/>
  </r>
  <r>
    <x v="4"/>
    <x v="0"/>
    <x v="9"/>
    <n v="0"/>
  </r>
  <r>
    <x v="4"/>
    <x v="0"/>
    <x v="10"/>
    <n v="0"/>
  </r>
  <r>
    <x v="4"/>
    <x v="0"/>
    <x v="11"/>
    <n v="0"/>
  </r>
  <r>
    <x v="4"/>
    <x v="0"/>
    <x v="12"/>
    <n v="0"/>
  </r>
  <r>
    <x v="4"/>
    <x v="0"/>
    <x v="13"/>
    <n v="0"/>
  </r>
  <r>
    <x v="4"/>
    <x v="0"/>
    <x v="14"/>
    <n v="0"/>
  </r>
  <r>
    <x v="4"/>
    <x v="0"/>
    <x v="15"/>
    <n v="0"/>
  </r>
  <r>
    <x v="4"/>
    <x v="0"/>
    <x v="16"/>
    <n v="0"/>
  </r>
  <r>
    <x v="4"/>
    <x v="0"/>
    <x v="17"/>
    <n v="0"/>
  </r>
  <r>
    <x v="4"/>
    <x v="0"/>
    <x v="18"/>
    <n v="0"/>
  </r>
  <r>
    <x v="4"/>
    <x v="0"/>
    <x v="19"/>
    <n v="0"/>
  </r>
  <r>
    <x v="4"/>
    <x v="0"/>
    <x v="20"/>
    <n v="0"/>
  </r>
  <r>
    <x v="4"/>
    <x v="0"/>
    <x v="21"/>
    <n v="0"/>
  </r>
  <r>
    <x v="4"/>
    <x v="0"/>
    <x v="22"/>
    <n v="0"/>
  </r>
  <r>
    <x v="4"/>
    <x v="0"/>
    <x v="23"/>
    <n v="0"/>
  </r>
  <r>
    <x v="4"/>
    <x v="0"/>
    <x v="24"/>
    <n v="0"/>
  </r>
  <r>
    <x v="4"/>
    <x v="0"/>
    <x v="25"/>
    <n v="0"/>
  </r>
  <r>
    <x v="4"/>
    <x v="0"/>
    <x v="26"/>
    <n v="0"/>
  </r>
  <r>
    <x v="4"/>
    <x v="0"/>
    <x v="27"/>
    <n v="0"/>
  </r>
  <r>
    <x v="4"/>
    <x v="0"/>
    <x v="28"/>
    <n v="0"/>
  </r>
  <r>
    <x v="4"/>
    <x v="0"/>
    <x v="29"/>
    <n v="0"/>
  </r>
  <r>
    <x v="4"/>
    <x v="0"/>
    <x v="30"/>
    <n v="0"/>
  </r>
  <r>
    <x v="4"/>
    <x v="0"/>
    <x v="31"/>
    <n v="0"/>
  </r>
  <r>
    <x v="4"/>
    <x v="0"/>
    <x v="32"/>
    <n v="0"/>
  </r>
  <r>
    <x v="4"/>
    <x v="0"/>
    <x v="33"/>
    <n v="0"/>
  </r>
  <r>
    <x v="4"/>
    <x v="0"/>
    <x v="34"/>
    <n v="0"/>
  </r>
  <r>
    <x v="4"/>
    <x v="0"/>
    <x v="35"/>
    <n v="0"/>
  </r>
  <r>
    <x v="4"/>
    <x v="0"/>
    <x v="36"/>
    <n v="0"/>
  </r>
  <r>
    <x v="4"/>
    <x v="0"/>
    <x v="37"/>
    <n v="0"/>
  </r>
  <r>
    <x v="4"/>
    <x v="0"/>
    <x v="38"/>
    <n v="0"/>
  </r>
  <r>
    <x v="4"/>
    <x v="0"/>
    <x v="39"/>
    <n v="0"/>
  </r>
  <r>
    <x v="4"/>
    <x v="0"/>
    <x v="40"/>
    <n v="0"/>
  </r>
  <r>
    <x v="4"/>
    <x v="0"/>
    <x v="41"/>
    <n v="0"/>
  </r>
  <r>
    <x v="4"/>
    <x v="0"/>
    <x v="42"/>
    <n v="0"/>
  </r>
  <r>
    <x v="4"/>
    <x v="0"/>
    <x v="43"/>
    <n v="0"/>
  </r>
  <r>
    <x v="4"/>
    <x v="0"/>
    <x v="44"/>
    <n v="0"/>
  </r>
  <r>
    <x v="4"/>
    <x v="0"/>
    <x v="45"/>
    <n v="0"/>
  </r>
  <r>
    <x v="4"/>
    <x v="0"/>
    <x v="46"/>
    <n v="0"/>
  </r>
  <r>
    <x v="4"/>
    <x v="0"/>
    <x v="47"/>
    <n v="0"/>
  </r>
  <r>
    <x v="4"/>
    <x v="0"/>
    <x v="48"/>
    <n v="0"/>
  </r>
  <r>
    <x v="4"/>
    <x v="0"/>
    <x v="49"/>
    <n v="0"/>
  </r>
  <r>
    <x v="4"/>
    <x v="0"/>
    <x v="50"/>
    <n v="0"/>
  </r>
  <r>
    <x v="4"/>
    <x v="0"/>
    <x v="51"/>
    <n v="0"/>
  </r>
  <r>
    <x v="4"/>
    <x v="0"/>
    <x v="52"/>
    <n v="0"/>
  </r>
  <r>
    <x v="4"/>
    <x v="0"/>
    <x v="53"/>
    <n v="0"/>
  </r>
  <r>
    <x v="4"/>
    <x v="0"/>
    <x v="54"/>
    <n v="0"/>
  </r>
  <r>
    <x v="4"/>
    <x v="0"/>
    <x v="55"/>
    <n v="0"/>
  </r>
  <r>
    <x v="4"/>
    <x v="0"/>
    <x v="56"/>
    <n v="0"/>
  </r>
  <r>
    <x v="4"/>
    <x v="0"/>
    <x v="57"/>
    <n v="0"/>
  </r>
  <r>
    <x v="4"/>
    <x v="0"/>
    <x v="58"/>
    <n v="0"/>
  </r>
  <r>
    <x v="4"/>
    <x v="0"/>
    <x v="59"/>
    <n v="0"/>
  </r>
  <r>
    <x v="4"/>
    <x v="0"/>
    <x v="60"/>
    <n v="0"/>
  </r>
  <r>
    <x v="4"/>
    <x v="0"/>
    <x v="61"/>
    <n v="0"/>
  </r>
  <r>
    <x v="4"/>
    <x v="0"/>
    <x v="62"/>
    <n v="0"/>
  </r>
  <r>
    <x v="4"/>
    <x v="0"/>
    <x v="63"/>
    <n v="0"/>
  </r>
  <r>
    <x v="4"/>
    <x v="0"/>
    <x v="64"/>
    <n v="0"/>
  </r>
  <r>
    <x v="4"/>
    <x v="0"/>
    <x v="65"/>
    <n v="0"/>
  </r>
  <r>
    <x v="4"/>
    <x v="0"/>
    <x v="66"/>
    <n v="0"/>
  </r>
  <r>
    <x v="4"/>
    <x v="0"/>
    <x v="67"/>
    <n v="0"/>
  </r>
  <r>
    <x v="4"/>
    <x v="0"/>
    <x v="68"/>
    <n v="0"/>
  </r>
  <r>
    <x v="4"/>
    <x v="0"/>
    <x v="69"/>
    <n v="0"/>
  </r>
  <r>
    <x v="4"/>
    <x v="0"/>
    <x v="70"/>
    <n v="0"/>
  </r>
  <r>
    <x v="4"/>
    <x v="0"/>
    <x v="71"/>
    <n v="0"/>
  </r>
  <r>
    <x v="4"/>
    <x v="0"/>
    <x v="72"/>
    <n v="0"/>
  </r>
  <r>
    <x v="4"/>
    <x v="0"/>
    <x v="73"/>
    <n v="0"/>
  </r>
  <r>
    <x v="4"/>
    <x v="0"/>
    <x v="74"/>
    <n v="0"/>
  </r>
  <r>
    <x v="4"/>
    <x v="0"/>
    <x v="75"/>
    <n v="0"/>
  </r>
  <r>
    <x v="4"/>
    <x v="0"/>
    <x v="76"/>
    <n v="0"/>
  </r>
  <r>
    <x v="4"/>
    <x v="0"/>
    <x v="77"/>
    <n v="0"/>
  </r>
  <r>
    <x v="4"/>
    <x v="0"/>
    <x v="78"/>
    <n v="0"/>
  </r>
  <r>
    <x v="4"/>
    <x v="0"/>
    <x v="79"/>
    <n v="0"/>
  </r>
  <r>
    <x v="4"/>
    <x v="0"/>
    <x v="80"/>
    <n v="0"/>
  </r>
  <r>
    <x v="4"/>
    <x v="0"/>
    <x v="81"/>
    <n v="0"/>
  </r>
  <r>
    <x v="4"/>
    <x v="0"/>
    <x v="82"/>
    <n v="0"/>
  </r>
  <r>
    <x v="4"/>
    <x v="0"/>
    <x v="83"/>
    <n v="0"/>
  </r>
  <r>
    <x v="4"/>
    <x v="0"/>
    <x v="84"/>
    <n v="0"/>
  </r>
  <r>
    <x v="4"/>
    <x v="0"/>
    <x v="85"/>
    <n v="0"/>
  </r>
  <r>
    <x v="4"/>
    <x v="0"/>
    <x v="86"/>
    <n v="0"/>
  </r>
  <r>
    <x v="4"/>
    <x v="0"/>
    <x v="87"/>
    <n v="0"/>
  </r>
  <r>
    <x v="4"/>
    <x v="0"/>
    <x v="88"/>
    <n v="0"/>
  </r>
  <r>
    <x v="4"/>
    <x v="0"/>
    <x v="89"/>
    <n v="0"/>
  </r>
  <r>
    <x v="4"/>
    <x v="0"/>
    <x v="90"/>
    <n v="0"/>
  </r>
  <r>
    <x v="4"/>
    <x v="0"/>
    <x v="91"/>
    <n v="0"/>
  </r>
  <r>
    <x v="4"/>
    <x v="0"/>
    <x v="92"/>
    <n v="0"/>
  </r>
  <r>
    <x v="4"/>
    <x v="0"/>
    <x v="93"/>
    <n v="0"/>
  </r>
  <r>
    <x v="4"/>
    <x v="0"/>
    <x v="94"/>
    <n v="0"/>
  </r>
  <r>
    <x v="4"/>
    <x v="0"/>
    <x v="95"/>
    <n v="0"/>
  </r>
  <r>
    <x v="4"/>
    <x v="0"/>
    <x v="96"/>
    <n v="0"/>
  </r>
  <r>
    <x v="4"/>
    <x v="0"/>
    <x v="97"/>
    <n v="0"/>
  </r>
  <r>
    <x v="4"/>
    <x v="0"/>
    <x v="98"/>
    <n v="0"/>
  </r>
  <r>
    <x v="4"/>
    <x v="0"/>
    <x v="99"/>
    <n v="0"/>
  </r>
  <r>
    <x v="4"/>
    <x v="0"/>
    <x v="100"/>
    <n v="0"/>
  </r>
  <r>
    <x v="4"/>
    <x v="0"/>
    <x v="101"/>
    <n v="0"/>
  </r>
  <r>
    <x v="4"/>
    <x v="0"/>
    <x v="102"/>
    <n v="0"/>
  </r>
  <r>
    <x v="4"/>
    <x v="0"/>
    <x v="103"/>
    <n v="0"/>
  </r>
  <r>
    <x v="4"/>
    <x v="0"/>
    <x v="104"/>
    <n v="0"/>
  </r>
  <r>
    <x v="4"/>
    <x v="0"/>
    <x v="105"/>
    <n v="0"/>
  </r>
  <r>
    <x v="4"/>
    <x v="0"/>
    <x v="106"/>
    <n v="0"/>
  </r>
  <r>
    <x v="4"/>
    <x v="0"/>
    <x v="107"/>
    <n v="0"/>
  </r>
  <r>
    <x v="4"/>
    <x v="0"/>
    <x v="108"/>
    <n v="0"/>
  </r>
  <r>
    <x v="4"/>
    <x v="0"/>
    <x v="109"/>
    <n v="0"/>
  </r>
  <r>
    <x v="4"/>
    <x v="0"/>
    <x v="110"/>
    <n v="0"/>
  </r>
  <r>
    <x v="4"/>
    <x v="0"/>
    <x v="111"/>
    <n v="0"/>
  </r>
  <r>
    <x v="4"/>
    <x v="0"/>
    <x v="112"/>
    <n v="0"/>
  </r>
  <r>
    <x v="4"/>
    <x v="0"/>
    <x v="113"/>
    <n v="0"/>
  </r>
  <r>
    <x v="4"/>
    <x v="0"/>
    <x v="114"/>
    <n v="0"/>
  </r>
  <r>
    <x v="4"/>
    <x v="0"/>
    <x v="115"/>
    <n v="0"/>
  </r>
  <r>
    <x v="4"/>
    <x v="0"/>
    <x v="116"/>
    <n v="0"/>
  </r>
  <r>
    <x v="4"/>
    <x v="0"/>
    <x v="117"/>
    <n v="0"/>
  </r>
  <r>
    <x v="4"/>
    <x v="0"/>
    <x v="118"/>
    <n v="0"/>
  </r>
  <r>
    <x v="4"/>
    <x v="0"/>
    <x v="119"/>
    <n v="0"/>
  </r>
  <r>
    <x v="4"/>
    <x v="0"/>
    <x v="120"/>
    <n v="0"/>
  </r>
  <r>
    <x v="4"/>
    <x v="0"/>
    <x v="121"/>
    <n v="0"/>
  </r>
  <r>
    <x v="4"/>
    <x v="0"/>
    <x v="122"/>
    <n v="0"/>
  </r>
  <r>
    <x v="4"/>
    <x v="0"/>
    <x v="123"/>
    <n v="0"/>
  </r>
  <r>
    <x v="4"/>
    <x v="0"/>
    <x v="124"/>
    <n v="0"/>
  </r>
  <r>
    <x v="4"/>
    <x v="0"/>
    <x v="125"/>
    <n v="0"/>
  </r>
  <r>
    <x v="4"/>
    <x v="0"/>
    <x v="126"/>
    <n v="0"/>
  </r>
  <r>
    <x v="4"/>
    <x v="0"/>
    <x v="127"/>
    <n v="0"/>
  </r>
  <r>
    <x v="4"/>
    <x v="0"/>
    <x v="128"/>
    <n v="0"/>
  </r>
  <r>
    <x v="4"/>
    <x v="0"/>
    <x v="129"/>
    <n v="0"/>
  </r>
  <r>
    <x v="4"/>
    <x v="0"/>
    <x v="130"/>
    <n v="0"/>
  </r>
  <r>
    <x v="4"/>
    <x v="0"/>
    <x v="131"/>
    <n v="0"/>
  </r>
  <r>
    <x v="4"/>
    <x v="0"/>
    <x v="132"/>
    <n v="0"/>
  </r>
  <r>
    <x v="4"/>
    <x v="0"/>
    <x v="133"/>
    <n v="0"/>
  </r>
  <r>
    <x v="4"/>
    <x v="0"/>
    <x v="134"/>
    <n v="0"/>
  </r>
  <r>
    <x v="4"/>
    <x v="0"/>
    <x v="135"/>
    <n v="0"/>
  </r>
  <r>
    <x v="4"/>
    <x v="0"/>
    <x v="136"/>
    <n v="0"/>
  </r>
  <r>
    <x v="4"/>
    <x v="0"/>
    <x v="137"/>
    <n v="0"/>
  </r>
  <r>
    <x v="4"/>
    <x v="0"/>
    <x v="138"/>
    <n v="0"/>
  </r>
  <r>
    <x v="4"/>
    <x v="1"/>
    <x v="0"/>
    <n v="0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4"/>
    <x v="1"/>
    <x v="5"/>
    <n v="0"/>
  </r>
  <r>
    <x v="4"/>
    <x v="1"/>
    <x v="6"/>
    <n v="0"/>
  </r>
  <r>
    <x v="4"/>
    <x v="1"/>
    <x v="7"/>
    <n v="0"/>
  </r>
  <r>
    <x v="4"/>
    <x v="1"/>
    <x v="8"/>
    <n v="0"/>
  </r>
  <r>
    <x v="4"/>
    <x v="1"/>
    <x v="9"/>
    <n v="0"/>
  </r>
  <r>
    <x v="4"/>
    <x v="1"/>
    <x v="10"/>
    <n v="0"/>
  </r>
  <r>
    <x v="4"/>
    <x v="1"/>
    <x v="11"/>
    <n v="0"/>
  </r>
  <r>
    <x v="4"/>
    <x v="1"/>
    <x v="12"/>
    <n v="0"/>
  </r>
  <r>
    <x v="4"/>
    <x v="1"/>
    <x v="13"/>
    <n v="0"/>
  </r>
  <r>
    <x v="4"/>
    <x v="1"/>
    <x v="14"/>
    <n v="0"/>
  </r>
  <r>
    <x v="4"/>
    <x v="1"/>
    <x v="15"/>
    <n v="0"/>
  </r>
  <r>
    <x v="4"/>
    <x v="1"/>
    <x v="16"/>
    <n v="0"/>
  </r>
  <r>
    <x v="4"/>
    <x v="1"/>
    <x v="17"/>
    <n v="0"/>
  </r>
  <r>
    <x v="4"/>
    <x v="1"/>
    <x v="18"/>
    <n v="0"/>
  </r>
  <r>
    <x v="4"/>
    <x v="1"/>
    <x v="19"/>
    <n v="0"/>
  </r>
  <r>
    <x v="4"/>
    <x v="1"/>
    <x v="20"/>
    <n v="0"/>
  </r>
  <r>
    <x v="4"/>
    <x v="1"/>
    <x v="21"/>
    <n v="0"/>
  </r>
  <r>
    <x v="4"/>
    <x v="1"/>
    <x v="22"/>
    <n v="0"/>
  </r>
  <r>
    <x v="4"/>
    <x v="1"/>
    <x v="23"/>
    <n v="0"/>
  </r>
  <r>
    <x v="4"/>
    <x v="1"/>
    <x v="24"/>
    <n v="0"/>
  </r>
  <r>
    <x v="4"/>
    <x v="1"/>
    <x v="25"/>
    <n v="0"/>
  </r>
  <r>
    <x v="4"/>
    <x v="1"/>
    <x v="26"/>
    <n v="0"/>
  </r>
  <r>
    <x v="4"/>
    <x v="1"/>
    <x v="27"/>
    <n v="0"/>
  </r>
  <r>
    <x v="4"/>
    <x v="1"/>
    <x v="28"/>
    <n v="352.13600000000002"/>
  </r>
  <r>
    <x v="4"/>
    <x v="1"/>
    <x v="29"/>
    <n v="352.13600000000002"/>
  </r>
  <r>
    <x v="4"/>
    <x v="1"/>
    <x v="30"/>
    <n v="352.13600000000002"/>
  </r>
  <r>
    <x v="4"/>
    <x v="1"/>
    <x v="31"/>
    <n v="352.13600000000002"/>
  </r>
  <r>
    <x v="4"/>
    <x v="1"/>
    <x v="32"/>
    <n v="352.13600000000002"/>
  </r>
  <r>
    <x v="4"/>
    <x v="1"/>
    <x v="33"/>
    <n v="352.13600000000002"/>
  </r>
  <r>
    <x v="4"/>
    <x v="1"/>
    <x v="34"/>
    <n v="352.13600000000002"/>
  </r>
  <r>
    <x v="4"/>
    <x v="1"/>
    <x v="35"/>
    <n v="352.13600000000002"/>
  </r>
  <r>
    <x v="4"/>
    <x v="1"/>
    <x v="36"/>
    <n v="352.13600000000002"/>
  </r>
  <r>
    <x v="4"/>
    <x v="1"/>
    <x v="37"/>
    <n v="352.13600000000002"/>
  </r>
  <r>
    <x v="4"/>
    <x v="1"/>
    <x v="38"/>
    <n v="352.13600000000002"/>
  </r>
  <r>
    <x v="4"/>
    <x v="1"/>
    <x v="39"/>
    <n v="352.13600000000002"/>
  </r>
  <r>
    <x v="4"/>
    <x v="1"/>
    <x v="40"/>
    <n v="352.13600000000002"/>
  </r>
  <r>
    <x v="4"/>
    <x v="1"/>
    <x v="41"/>
    <n v="352.13600000000002"/>
  </r>
  <r>
    <x v="4"/>
    <x v="1"/>
    <x v="42"/>
    <n v="352.13600000000002"/>
  </r>
  <r>
    <x v="4"/>
    <x v="1"/>
    <x v="43"/>
    <n v="352.13600000000002"/>
  </r>
  <r>
    <x v="4"/>
    <x v="1"/>
    <x v="44"/>
    <n v="352.13600000000002"/>
  </r>
  <r>
    <x v="4"/>
    <x v="1"/>
    <x v="45"/>
    <n v="352.13600000000002"/>
  </r>
  <r>
    <x v="4"/>
    <x v="1"/>
    <x v="46"/>
    <n v="352.13600000000002"/>
  </r>
  <r>
    <x v="4"/>
    <x v="1"/>
    <x v="47"/>
    <n v="352.13600000000002"/>
  </r>
  <r>
    <x v="4"/>
    <x v="1"/>
    <x v="48"/>
    <n v="352.13600000000002"/>
  </r>
  <r>
    <x v="4"/>
    <x v="1"/>
    <x v="49"/>
    <n v="352.13600000000002"/>
  </r>
  <r>
    <x v="4"/>
    <x v="1"/>
    <x v="50"/>
    <n v="352.13600000000002"/>
  </r>
  <r>
    <x v="4"/>
    <x v="1"/>
    <x v="51"/>
    <n v="352.13600000000002"/>
  </r>
  <r>
    <x v="4"/>
    <x v="1"/>
    <x v="52"/>
    <n v="352.13600000000002"/>
  </r>
  <r>
    <x v="4"/>
    <x v="1"/>
    <x v="53"/>
    <n v="352.13600000000002"/>
  </r>
  <r>
    <x v="4"/>
    <x v="1"/>
    <x v="54"/>
    <n v="352.13600000000002"/>
  </r>
  <r>
    <x v="4"/>
    <x v="1"/>
    <x v="55"/>
    <n v="352.13600000000002"/>
  </r>
  <r>
    <x v="4"/>
    <x v="1"/>
    <x v="56"/>
    <n v="352.13600000000002"/>
  </r>
  <r>
    <x v="4"/>
    <x v="1"/>
    <x v="57"/>
    <n v="352.13600000000002"/>
  </r>
  <r>
    <x v="4"/>
    <x v="1"/>
    <x v="58"/>
    <n v="352.13600000000002"/>
  </r>
  <r>
    <x v="4"/>
    <x v="1"/>
    <x v="59"/>
    <n v="352.13600000000002"/>
  </r>
  <r>
    <x v="4"/>
    <x v="1"/>
    <x v="60"/>
    <n v="352.13600000000002"/>
  </r>
  <r>
    <x v="4"/>
    <x v="1"/>
    <x v="61"/>
    <n v="352.13600000000002"/>
  </r>
  <r>
    <x v="4"/>
    <x v="1"/>
    <x v="62"/>
    <n v="352.13600000000002"/>
  </r>
  <r>
    <x v="4"/>
    <x v="1"/>
    <x v="63"/>
    <n v="352.13600000000002"/>
  </r>
  <r>
    <x v="4"/>
    <x v="1"/>
    <x v="64"/>
    <n v="352.13600000000002"/>
  </r>
  <r>
    <x v="4"/>
    <x v="1"/>
    <x v="65"/>
    <n v="352.13600000000002"/>
  </r>
  <r>
    <x v="4"/>
    <x v="1"/>
    <x v="66"/>
    <n v="352.13600000000002"/>
  </r>
  <r>
    <x v="4"/>
    <x v="1"/>
    <x v="67"/>
    <n v="352.13600000000002"/>
  </r>
  <r>
    <x v="4"/>
    <x v="1"/>
    <x v="68"/>
    <n v="352.13600000000002"/>
  </r>
  <r>
    <x v="4"/>
    <x v="1"/>
    <x v="69"/>
    <n v="352.13600000000002"/>
  </r>
  <r>
    <x v="4"/>
    <x v="1"/>
    <x v="70"/>
    <n v="352.13600000000002"/>
  </r>
  <r>
    <x v="4"/>
    <x v="1"/>
    <x v="71"/>
    <n v="352.13600000000002"/>
  </r>
  <r>
    <x v="4"/>
    <x v="1"/>
    <x v="72"/>
    <n v="352.13600000000002"/>
  </r>
  <r>
    <x v="4"/>
    <x v="1"/>
    <x v="73"/>
    <n v="352.13600000000002"/>
  </r>
  <r>
    <x v="4"/>
    <x v="1"/>
    <x v="74"/>
    <n v="352.13600000000002"/>
  </r>
  <r>
    <x v="4"/>
    <x v="1"/>
    <x v="75"/>
    <n v="352.13600000000002"/>
  </r>
  <r>
    <x v="4"/>
    <x v="1"/>
    <x v="76"/>
    <n v="352.13600000000002"/>
  </r>
  <r>
    <x v="4"/>
    <x v="1"/>
    <x v="77"/>
    <n v="352.13600000000002"/>
  </r>
  <r>
    <x v="4"/>
    <x v="1"/>
    <x v="78"/>
    <n v="352.13600000000002"/>
  </r>
  <r>
    <x v="4"/>
    <x v="1"/>
    <x v="79"/>
    <n v="352.13600000000002"/>
  </r>
  <r>
    <x v="4"/>
    <x v="1"/>
    <x v="80"/>
    <n v="352.13600000000002"/>
  </r>
  <r>
    <x v="4"/>
    <x v="1"/>
    <x v="81"/>
    <n v="352.13600000000002"/>
  </r>
  <r>
    <x v="4"/>
    <x v="1"/>
    <x v="82"/>
    <n v="352.13600000000002"/>
  </r>
  <r>
    <x v="4"/>
    <x v="1"/>
    <x v="83"/>
    <n v="352.13600000000002"/>
  </r>
  <r>
    <x v="4"/>
    <x v="1"/>
    <x v="84"/>
    <n v="352.13600000000002"/>
  </r>
  <r>
    <x v="4"/>
    <x v="1"/>
    <x v="85"/>
    <n v="352.13600000000002"/>
  </r>
  <r>
    <x v="4"/>
    <x v="1"/>
    <x v="86"/>
    <n v="352.13600000000002"/>
  </r>
  <r>
    <x v="4"/>
    <x v="1"/>
    <x v="87"/>
    <n v="352.13600000000002"/>
  </r>
  <r>
    <x v="4"/>
    <x v="1"/>
    <x v="88"/>
    <n v="352.13600000000002"/>
  </r>
  <r>
    <x v="4"/>
    <x v="1"/>
    <x v="89"/>
    <n v="352.13600000000002"/>
  </r>
  <r>
    <x v="4"/>
    <x v="1"/>
    <x v="90"/>
    <n v="352.13600000000002"/>
  </r>
  <r>
    <x v="4"/>
    <x v="1"/>
    <x v="91"/>
    <n v="352.13600000000002"/>
  </r>
  <r>
    <x v="4"/>
    <x v="1"/>
    <x v="92"/>
    <n v="352.13600000000002"/>
  </r>
  <r>
    <x v="4"/>
    <x v="1"/>
    <x v="93"/>
    <n v="352.13600000000002"/>
  </r>
  <r>
    <x v="4"/>
    <x v="1"/>
    <x v="94"/>
    <n v="352.13600000000002"/>
  </r>
  <r>
    <x v="4"/>
    <x v="1"/>
    <x v="95"/>
    <n v="352.13600000000002"/>
  </r>
  <r>
    <x v="4"/>
    <x v="1"/>
    <x v="96"/>
    <n v="352.13600000000002"/>
  </r>
  <r>
    <x v="4"/>
    <x v="1"/>
    <x v="97"/>
    <n v="352.13600000000002"/>
  </r>
  <r>
    <x v="4"/>
    <x v="1"/>
    <x v="98"/>
    <n v="352.13600000000002"/>
  </r>
  <r>
    <x v="4"/>
    <x v="1"/>
    <x v="99"/>
    <n v="352.13600000000002"/>
  </r>
  <r>
    <x v="4"/>
    <x v="1"/>
    <x v="100"/>
    <n v="352.13600000000002"/>
  </r>
  <r>
    <x v="4"/>
    <x v="1"/>
    <x v="101"/>
    <n v="352.13600000000002"/>
  </r>
  <r>
    <x v="4"/>
    <x v="1"/>
    <x v="102"/>
    <n v="352.13600000000002"/>
  </r>
  <r>
    <x v="4"/>
    <x v="1"/>
    <x v="103"/>
    <n v="352.13600000000002"/>
  </r>
  <r>
    <x v="4"/>
    <x v="1"/>
    <x v="104"/>
    <n v="352.13600000000002"/>
  </r>
  <r>
    <x v="4"/>
    <x v="1"/>
    <x v="105"/>
    <n v="352.13600000000002"/>
  </r>
  <r>
    <x v="4"/>
    <x v="1"/>
    <x v="106"/>
    <n v="352.13600000000002"/>
  </r>
  <r>
    <x v="4"/>
    <x v="1"/>
    <x v="107"/>
    <n v="352.13600000000002"/>
  </r>
  <r>
    <x v="4"/>
    <x v="1"/>
    <x v="108"/>
    <n v="352.13600000000002"/>
  </r>
  <r>
    <x v="4"/>
    <x v="1"/>
    <x v="109"/>
    <n v="352.13600000000002"/>
  </r>
  <r>
    <x v="4"/>
    <x v="1"/>
    <x v="110"/>
    <n v="352.13600000000002"/>
  </r>
  <r>
    <x v="4"/>
    <x v="1"/>
    <x v="111"/>
    <n v="352.13600000000002"/>
  </r>
  <r>
    <x v="4"/>
    <x v="1"/>
    <x v="112"/>
    <n v="352.13600000000002"/>
  </r>
  <r>
    <x v="4"/>
    <x v="1"/>
    <x v="113"/>
    <n v="352.13600000000002"/>
  </r>
  <r>
    <x v="4"/>
    <x v="1"/>
    <x v="114"/>
    <n v="352.13600000000002"/>
  </r>
  <r>
    <x v="4"/>
    <x v="1"/>
    <x v="115"/>
    <n v="352.13600000000002"/>
  </r>
  <r>
    <x v="4"/>
    <x v="1"/>
    <x v="116"/>
    <n v="352.13600000000002"/>
  </r>
  <r>
    <x v="4"/>
    <x v="1"/>
    <x v="117"/>
    <n v="352.13600000000002"/>
  </r>
  <r>
    <x v="4"/>
    <x v="1"/>
    <x v="118"/>
    <n v="352.13600000000002"/>
  </r>
  <r>
    <x v="4"/>
    <x v="1"/>
    <x v="119"/>
    <n v="352.13600000000002"/>
  </r>
  <r>
    <x v="4"/>
    <x v="1"/>
    <x v="120"/>
    <n v="352.13600000000002"/>
  </r>
  <r>
    <x v="4"/>
    <x v="1"/>
    <x v="121"/>
    <n v="352.13600000000002"/>
  </r>
  <r>
    <x v="4"/>
    <x v="1"/>
    <x v="122"/>
    <n v="352.13600000000002"/>
  </r>
  <r>
    <x v="4"/>
    <x v="1"/>
    <x v="123"/>
    <n v="352.13600000000002"/>
  </r>
  <r>
    <x v="4"/>
    <x v="1"/>
    <x v="124"/>
    <n v="352.13600000000002"/>
  </r>
  <r>
    <x v="4"/>
    <x v="1"/>
    <x v="125"/>
    <n v="352.13600000000002"/>
  </r>
  <r>
    <x v="4"/>
    <x v="1"/>
    <x v="126"/>
    <n v="352.13600000000002"/>
  </r>
  <r>
    <x v="4"/>
    <x v="1"/>
    <x v="127"/>
    <n v="352.13600000000002"/>
  </r>
  <r>
    <x v="4"/>
    <x v="1"/>
    <x v="128"/>
    <n v="352.13600000000002"/>
  </r>
  <r>
    <x v="4"/>
    <x v="1"/>
    <x v="129"/>
    <n v="352.13600000000002"/>
  </r>
  <r>
    <x v="4"/>
    <x v="1"/>
    <x v="130"/>
    <n v="352.13600000000002"/>
  </r>
  <r>
    <x v="4"/>
    <x v="1"/>
    <x v="131"/>
    <n v="352.13600000000002"/>
  </r>
  <r>
    <x v="4"/>
    <x v="1"/>
    <x v="132"/>
    <n v="352.13600000000002"/>
  </r>
  <r>
    <x v="4"/>
    <x v="1"/>
    <x v="133"/>
    <n v="352.13600000000002"/>
  </r>
  <r>
    <x v="4"/>
    <x v="1"/>
    <x v="134"/>
    <n v="352.13600000000002"/>
  </r>
  <r>
    <x v="4"/>
    <x v="1"/>
    <x v="135"/>
    <n v="352.13600000000002"/>
  </r>
  <r>
    <x v="4"/>
    <x v="1"/>
    <x v="136"/>
    <n v="352.13600000000002"/>
  </r>
  <r>
    <x v="4"/>
    <x v="1"/>
    <x v="137"/>
    <n v="352.13600000000002"/>
  </r>
  <r>
    <x v="4"/>
    <x v="1"/>
    <x v="138"/>
    <n v="352.13600000000002"/>
  </r>
  <r>
    <x v="5"/>
    <x v="0"/>
    <x v="0"/>
    <n v="0"/>
  </r>
  <r>
    <x v="5"/>
    <x v="0"/>
    <x v="1"/>
    <n v="0"/>
  </r>
  <r>
    <x v="5"/>
    <x v="0"/>
    <x v="2"/>
    <n v="0"/>
  </r>
  <r>
    <x v="5"/>
    <x v="0"/>
    <x v="3"/>
    <n v="0"/>
  </r>
  <r>
    <x v="5"/>
    <x v="0"/>
    <x v="4"/>
    <n v="0"/>
  </r>
  <r>
    <x v="5"/>
    <x v="0"/>
    <x v="5"/>
    <n v="0"/>
  </r>
  <r>
    <x v="5"/>
    <x v="0"/>
    <x v="6"/>
    <n v="0"/>
  </r>
  <r>
    <x v="5"/>
    <x v="0"/>
    <x v="7"/>
    <n v="0"/>
  </r>
  <r>
    <x v="5"/>
    <x v="0"/>
    <x v="8"/>
    <n v="0"/>
  </r>
  <r>
    <x v="5"/>
    <x v="0"/>
    <x v="9"/>
    <n v="0"/>
  </r>
  <r>
    <x v="5"/>
    <x v="0"/>
    <x v="10"/>
    <n v="0"/>
  </r>
  <r>
    <x v="5"/>
    <x v="0"/>
    <x v="11"/>
    <n v="0"/>
  </r>
  <r>
    <x v="5"/>
    <x v="0"/>
    <x v="12"/>
    <n v="0"/>
  </r>
  <r>
    <x v="5"/>
    <x v="0"/>
    <x v="13"/>
    <n v="0"/>
  </r>
  <r>
    <x v="5"/>
    <x v="0"/>
    <x v="14"/>
    <n v="0"/>
  </r>
  <r>
    <x v="5"/>
    <x v="0"/>
    <x v="15"/>
    <n v="0"/>
  </r>
  <r>
    <x v="5"/>
    <x v="0"/>
    <x v="16"/>
    <n v="0"/>
  </r>
  <r>
    <x v="5"/>
    <x v="0"/>
    <x v="17"/>
    <n v="0"/>
  </r>
  <r>
    <x v="5"/>
    <x v="0"/>
    <x v="18"/>
    <n v="0"/>
  </r>
  <r>
    <x v="5"/>
    <x v="0"/>
    <x v="19"/>
    <n v="0"/>
  </r>
  <r>
    <x v="5"/>
    <x v="0"/>
    <x v="20"/>
    <n v="0"/>
  </r>
  <r>
    <x v="5"/>
    <x v="0"/>
    <x v="21"/>
    <n v="0"/>
  </r>
  <r>
    <x v="5"/>
    <x v="0"/>
    <x v="22"/>
    <n v="0"/>
  </r>
  <r>
    <x v="5"/>
    <x v="0"/>
    <x v="23"/>
    <n v="0"/>
  </r>
  <r>
    <x v="5"/>
    <x v="0"/>
    <x v="24"/>
    <n v="0"/>
  </r>
  <r>
    <x v="5"/>
    <x v="0"/>
    <x v="25"/>
    <n v="0"/>
  </r>
  <r>
    <x v="5"/>
    <x v="0"/>
    <x v="26"/>
    <n v="0"/>
  </r>
  <r>
    <x v="5"/>
    <x v="0"/>
    <x v="27"/>
    <n v="0"/>
  </r>
  <r>
    <x v="5"/>
    <x v="0"/>
    <x v="28"/>
    <n v="0"/>
  </r>
  <r>
    <x v="5"/>
    <x v="0"/>
    <x v="29"/>
    <n v="0"/>
  </r>
  <r>
    <x v="5"/>
    <x v="0"/>
    <x v="30"/>
    <n v="0"/>
  </r>
  <r>
    <x v="5"/>
    <x v="0"/>
    <x v="31"/>
    <n v="0"/>
  </r>
  <r>
    <x v="5"/>
    <x v="0"/>
    <x v="32"/>
    <n v="0"/>
  </r>
  <r>
    <x v="5"/>
    <x v="0"/>
    <x v="33"/>
    <n v="0"/>
  </r>
  <r>
    <x v="5"/>
    <x v="0"/>
    <x v="34"/>
    <n v="0"/>
  </r>
  <r>
    <x v="5"/>
    <x v="0"/>
    <x v="35"/>
    <n v="0"/>
  </r>
  <r>
    <x v="5"/>
    <x v="0"/>
    <x v="36"/>
    <n v="0"/>
  </r>
  <r>
    <x v="5"/>
    <x v="0"/>
    <x v="37"/>
    <n v="0"/>
  </r>
  <r>
    <x v="5"/>
    <x v="0"/>
    <x v="38"/>
    <n v="0"/>
  </r>
  <r>
    <x v="5"/>
    <x v="0"/>
    <x v="39"/>
    <n v="0"/>
  </r>
  <r>
    <x v="5"/>
    <x v="0"/>
    <x v="40"/>
    <n v="0"/>
  </r>
  <r>
    <x v="5"/>
    <x v="0"/>
    <x v="41"/>
    <n v="0"/>
  </r>
  <r>
    <x v="5"/>
    <x v="0"/>
    <x v="42"/>
    <n v="0"/>
  </r>
  <r>
    <x v="5"/>
    <x v="0"/>
    <x v="43"/>
    <n v="0"/>
  </r>
  <r>
    <x v="5"/>
    <x v="0"/>
    <x v="44"/>
    <n v="0"/>
  </r>
  <r>
    <x v="5"/>
    <x v="0"/>
    <x v="45"/>
    <n v="0"/>
  </r>
  <r>
    <x v="5"/>
    <x v="0"/>
    <x v="46"/>
    <n v="0"/>
  </r>
  <r>
    <x v="5"/>
    <x v="0"/>
    <x v="47"/>
    <n v="0"/>
  </r>
  <r>
    <x v="5"/>
    <x v="0"/>
    <x v="48"/>
    <n v="0"/>
  </r>
  <r>
    <x v="5"/>
    <x v="0"/>
    <x v="49"/>
    <n v="0"/>
  </r>
  <r>
    <x v="5"/>
    <x v="0"/>
    <x v="50"/>
    <n v="0"/>
  </r>
  <r>
    <x v="5"/>
    <x v="0"/>
    <x v="51"/>
    <n v="0"/>
  </r>
  <r>
    <x v="5"/>
    <x v="0"/>
    <x v="52"/>
    <n v="0"/>
  </r>
  <r>
    <x v="5"/>
    <x v="0"/>
    <x v="53"/>
    <n v="0"/>
  </r>
  <r>
    <x v="5"/>
    <x v="0"/>
    <x v="54"/>
    <n v="0"/>
  </r>
  <r>
    <x v="5"/>
    <x v="0"/>
    <x v="55"/>
    <n v="0"/>
  </r>
  <r>
    <x v="5"/>
    <x v="0"/>
    <x v="56"/>
    <n v="0"/>
  </r>
  <r>
    <x v="5"/>
    <x v="0"/>
    <x v="57"/>
    <n v="0"/>
  </r>
  <r>
    <x v="5"/>
    <x v="0"/>
    <x v="58"/>
    <n v="0"/>
  </r>
  <r>
    <x v="5"/>
    <x v="0"/>
    <x v="59"/>
    <n v="0"/>
  </r>
  <r>
    <x v="5"/>
    <x v="0"/>
    <x v="60"/>
    <n v="0"/>
  </r>
  <r>
    <x v="5"/>
    <x v="0"/>
    <x v="61"/>
    <n v="0"/>
  </r>
  <r>
    <x v="5"/>
    <x v="0"/>
    <x v="62"/>
    <n v="0"/>
  </r>
  <r>
    <x v="5"/>
    <x v="0"/>
    <x v="63"/>
    <n v="0"/>
  </r>
  <r>
    <x v="5"/>
    <x v="0"/>
    <x v="64"/>
    <n v="0"/>
  </r>
  <r>
    <x v="5"/>
    <x v="0"/>
    <x v="65"/>
    <n v="0"/>
  </r>
  <r>
    <x v="5"/>
    <x v="0"/>
    <x v="66"/>
    <n v="0"/>
  </r>
  <r>
    <x v="5"/>
    <x v="0"/>
    <x v="67"/>
    <n v="0"/>
  </r>
  <r>
    <x v="5"/>
    <x v="0"/>
    <x v="68"/>
    <n v="0"/>
  </r>
  <r>
    <x v="5"/>
    <x v="0"/>
    <x v="69"/>
    <n v="0"/>
  </r>
  <r>
    <x v="5"/>
    <x v="0"/>
    <x v="70"/>
    <n v="0"/>
  </r>
  <r>
    <x v="5"/>
    <x v="0"/>
    <x v="71"/>
    <n v="0"/>
  </r>
  <r>
    <x v="5"/>
    <x v="0"/>
    <x v="72"/>
    <n v="0"/>
  </r>
  <r>
    <x v="5"/>
    <x v="0"/>
    <x v="73"/>
    <n v="0"/>
  </r>
  <r>
    <x v="5"/>
    <x v="0"/>
    <x v="74"/>
    <n v="0"/>
  </r>
  <r>
    <x v="5"/>
    <x v="0"/>
    <x v="75"/>
    <n v="0"/>
  </r>
  <r>
    <x v="5"/>
    <x v="0"/>
    <x v="76"/>
    <n v="0"/>
  </r>
  <r>
    <x v="5"/>
    <x v="0"/>
    <x v="77"/>
    <n v="0"/>
  </r>
  <r>
    <x v="5"/>
    <x v="0"/>
    <x v="78"/>
    <n v="0"/>
  </r>
  <r>
    <x v="5"/>
    <x v="0"/>
    <x v="79"/>
    <n v="0"/>
  </r>
  <r>
    <x v="5"/>
    <x v="0"/>
    <x v="80"/>
    <n v="0"/>
  </r>
  <r>
    <x v="5"/>
    <x v="0"/>
    <x v="81"/>
    <n v="0"/>
  </r>
  <r>
    <x v="5"/>
    <x v="0"/>
    <x v="82"/>
    <n v="0"/>
  </r>
  <r>
    <x v="5"/>
    <x v="0"/>
    <x v="83"/>
    <n v="0"/>
  </r>
  <r>
    <x v="5"/>
    <x v="0"/>
    <x v="84"/>
    <n v="0"/>
  </r>
  <r>
    <x v="5"/>
    <x v="0"/>
    <x v="85"/>
    <n v="0"/>
  </r>
  <r>
    <x v="5"/>
    <x v="0"/>
    <x v="86"/>
    <n v="0"/>
  </r>
  <r>
    <x v="5"/>
    <x v="0"/>
    <x v="87"/>
    <n v="0"/>
  </r>
  <r>
    <x v="5"/>
    <x v="0"/>
    <x v="88"/>
    <n v="0"/>
  </r>
  <r>
    <x v="5"/>
    <x v="0"/>
    <x v="89"/>
    <n v="0"/>
  </r>
  <r>
    <x v="5"/>
    <x v="0"/>
    <x v="90"/>
    <n v="0"/>
  </r>
  <r>
    <x v="5"/>
    <x v="0"/>
    <x v="91"/>
    <n v="0"/>
  </r>
  <r>
    <x v="5"/>
    <x v="0"/>
    <x v="92"/>
    <n v="0"/>
  </r>
  <r>
    <x v="5"/>
    <x v="0"/>
    <x v="93"/>
    <n v="0"/>
  </r>
  <r>
    <x v="5"/>
    <x v="0"/>
    <x v="94"/>
    <n v="0"/>
  </r>
  <r>
    <x v="5"/>
    <x v="0"/>
    <x v="95"/>
    <n v="0"/>
  </r>
  <r>
    <x v="5"/>
    <x v="0"/>
    <x v="96"/>
    <n v="0"/>
  </r>
  <r>
    <x v="5"/>
    <x v="0"/>
    <x v="97"/>
    <n v="0"/>
  </r>
  <r>
    <x v="5"/>
    <x v="0"/>
    <x v="98"/>
    <n v="0"/>
  </r>
  <r>
    <x v="5"/>
    <x v="0"/>
    <x v="99"/>
    <n v="0"/>
  </r>
  <r>
    <x v="5"/>
    <x v="0"/>
    <x v="100"/>
    <n v="0"/>
  </r>
  <r>
    <x v="5"/>
    <x v="0"/>
    <x v="101"/>
    <n v="0"/>
  </r>
  <r>
    <x v="5"/>
    <x v="0"/>
    <x v="102"/>
    <n v="0"/>
  </r>
  <r>
    <x v="5"/>
    <x v="0"/>
    <x v="103"/>
    <n v="0"/>
  </r>
  <r>
    <x v="5"/>
    <x v="0"/>
    <x v="104"/>
    <n v="0"/>
  </r>
  <r>
    <x v="5"/>
    <x v="0"/>
    <x v="105"/>
    <n v="0"/>
  </r>
  <r>
    <x v="5"/>
    <x v="0"/>
    <x v="106"/>
    <n v="0"/>
  </r>
  <r>
    <x v="5"/>
    <x v="0"/>
    <x v="107"/>
    <n v="0"/>
  </r>
  <r>
    <x v="5"/>
    <x v="0"/>
    <x v="108"/>
    <n v="0"/>
  </r>
  <r>
    <x v="5"/>
    <x v="0"/>
    <x v="109"/>
    <n v="0"/>
  </r>
  <r>
    <x v="5"/>
    <x v="0"/>
    <x v="110"/>
    <n v="0"/>
  </r>
  <r>
    <x v="5"/>
    <x v="0"/>
    <x v="111"/>
    <n v="0"/>
  </r>
  <r>
    <x v="5"/>
    <x v="0"/>
    <x v="112"/>
    <n v="0"/>
  </r>
  <r>
    <x v="5"/>
    <x v="0"/>
    <x v="113"/>
    <n v="0"/>
  </r>
  <r>
    <x v="5"/>
    <x v="0"/>
    <x v="114"/>
    <n v="0"/>
  </r>
  <r>
    <x v="5"/>
    <x v="0"/>
    <x v="115"/>
    <n v="0"/>
  </r>
  <r>
    <x v="5"/>
    <x v="0"/>
    <x v="116"/>
    <n v="0"/>
  </r>
  <r>
    <x v="5"/>
    <x v="0"/>
    <x v="117"/>
    <n v="0"/>
  </r>
  <r>
    <x v="5"/>
    <x v="0"/>
    <x v="118"/>
    <n v="0"/>
  </r>
  <r>
    <x v="5"/>
    <x v="0"/>
    <x v="119"/>
    <n v="0"/>
  </r>
  <r>
    <x v="5"/>
    <x v="0"/>
    <x v="120"/>
    <n v="0"/>
  </r>
  <r>
    <x v="5"/>
    <x v="0"/>
    <x v="121"/>
    <n v="0"/>
  </r>
  <r>
    <x v="5"/>
    <x v="0"/>
    <x v="122"/>
    <n v="0"/>
  </r>
  <r>
    <x v="5"/>
    <x v="0"/>
    <x v="123"/>
    <n v="0"/>
  </r>
  <r>
    <x v="5"/>
    <x v="0"/>
    <x v="124"/>
    <n v="0"/>
  </r>
  <r>
    <x v="5"/>
    <x v="0"/>
    <x v="125"/>
    <n v="0"/>
  </r>
  <r>
    <x v="5"/>
    <x v="0"/>
    <x v="126"/>
    <n v="0"/>
  </r>
  <r>
    <x v="5"/>
    <x v="0"/>
    <x v="127"/>
    <n v="0"/>
  </r>
  <r>
    <x v="5"/>
    <x v="0"/>
    <x v="128"/>
    <n v="0"/>
  </r>
  <r>
    <x v="5"/>
    <x v="0"/>
    <x v="129"/>
    <n v="0"/>
  </r>
  <r>
    <x v="5"/>
    <x v="0"/>
    <x v="130"/>
    <n v="0"/>
  </r>
  <r>
    <x v="5"/>
    <x v="0"/>
    <x v="131"/>
    <n v="0"/>
  </r>
  <r>
    <x v="5"/>
    <x v="0"/>
    <x v="132"/>
    <n v="0"/>
  </r>
  <r>
    <x v="5"/>
    <x v="0"/>
    <x v="133"/>
    <n v="0"/>
  </r>
  <r>
    <x v="5"/>
    <x v="0"/>
    <x v="134"/>
    <n v="0"/>
  </r>
  <r>
    <x v="5"/>
    <x v="0"/>
    <x v="135"/>
    <n v="0"/>
  </r>
  <r>
    <x v="5"/>
    <x v="0"/>
    <x v="136"/>
    <n v="0"/>
  </r>
  <r>
    <x v="5"/>
    <x v="0"/>
    <x v="137"/>
    <n v="0"/>
  </r>
  <r>
    <x v="5"/>
    <x v="0"/>
    <x v="138"/>
    <n v="0"/>
  </r>
  <r>
    <x v="5"/>
    <x v="1"/>
    <x v="0"/>
    <n v="0"/>
  </r>
  <r>
    <x v="5"/>
    <x v="1"/>
    <x v="1"/>
    <n v="0"/>
  </r>
  <r>
    <x v="5"/>
    <x v="1"/>
    <x v="2"/>
    <n v="0"/>
  </r>
  <r>
    <x v="5"/>
    <x v="1"/>
    <x v="3"/>
    <n v="0"/>
  </r>
  <r>
    <x v="5"/>
    <x v="1"/>
    <x v="4"/>
    <n v="0"/>
  </r>
  <r>
    <x v="5"/>
    <x v="1"/>
    <x v="5"/>
    <n v="0"/>
  </r>
  <r>
    <x v="5"/>
    <x v="1"/>
    <x v="6"/>
    <n v="0"/>
  </r>
  <r>
    <x v="5"/>
    <x v="1"/>
    <x v="7"/>
    <n v="0"/>
  </r>
  <r>
    <x v="5"/>
    <x v="1"/>
    <x v="8"/>
    <n v="0"/>
  </r>
  <r>
    <x v="5"/>
    <x v="1"/>
    <x v="9"/>
    <n v="0"/>
  </r>
  <r>
    <x v="5"/>
    <x v="1"/>
    <x v="10"/>
    <n v="0"/>
  </r>
  <r>
    <x v="5"/>
    <x v="1"/>
    <x v="11"/>
    <n v="0"/>
  </r>
  <r>
    <x v="5"/>
    <x v="1"/>
    <x v="12"/>
    <n v="0"/>
  </r>
  <r>
    <x v="5"/>
    <x v="1"/>
    <x v="13"/>
    <n v="0"/>
  </r>
  <r>
    <x v="5"/>
    <x v="1"/>
    <x v="14"/>
    <n v="0"/>
  </r>
  <r>
    <x v="5"/>
    <x v="1"/>
    <x v="15"/>
    <n v="0"/>
  </r>
  <r>
    <x v="5"/>
    <x v="1"/>
    <x v="16"/>
    <n v="0"/>
  </r>
  <r>
    <x v="5"/>
    <x v="1"/>
    <x v="17"/>
    <n v="0"/>
  </r>
  <r>
    <x v="5"/>
    <x v="1"/>
    <x v="18"/>
    <n v="0"/>
  </r>
  <r>
    <x v="5"/>
    <x v="1"/>
    <x v="19"/>
    <n v="0"/>
  </r>
  <r>
    <x v="5"/>
    <x v="1"/>
    <x v="20"/>
    <n v="0"/>
  </r>
  <r>
    <x v="5"/>
    <x v="1"/>
    <x v="21"/>
    <n v="0"/>
  </r>
  <r>
    <x v="5"/>
    <x v="1"/>
    <x v="22"/>
    <n v="0"/>
  </r>
  <r>
    <x v="5"/>
    <x v="1"/>
    <x v="23"/>
    <n v="0"/>
  </r>
  <r>
    <x v="5"/>
    <x v="1"/>
    <x v="24"/>
    <n v="0"/>
  </r>
  <r>
    <x v="5"/>
    <x v="1"/>
    <x v="25"/>
    <n v="0"/>
  </r>
  <r>
    <x v="5"/>
    <x v="1"/>
    <x v="26"/>
    <n v="0"/>
  </r>
  <r>
    <x v="5"/>
    <x v="1"/>
    <x v="27"/>
    <n v="0"/>
  </r>
  <r>
    <x v="5"/>
    <x v="1"/>
    <x v="28"/>
    <n v="243.98099999999999"/>
  </r>
  <r>
    <x v="5"/>
    <x v="1"/>
    <x v="29"/>
    <n v="243.98099999999999"/>
  </r>
  <r>
    <x v="5"/>
    <x v="1"/>
    <x v="30"/>
    <n v="243.98099999999999"/>
  </r>
  <r>
    <x v="5"/>
    <x v="1"/>
    <x v="31"/>
    <n v="243.98099999999999"/>
  </r>
  <r>
    <x v="5"/>
    <x v="1"/>
    <x v="32"/>
    <n v="243.98099999999999"/>
  </r>
  <r>
    <x v="5"/>
    <x v="1"/>
    <x v="33"/>
    <n v="243.98099999999999"/>
  </r>
  <r>
    <x v="5"/>
    <x v="1"/>
    <x v="34"/>
    <n v="243.98099999999999"/>
  </r>
  <r>
    <x v="5"/>
    <x v="1"/>
    <x v="35"/>
    <n v="243.98099999999999"/>
  </r>
  <r>
    <x v="5"/>
    <x v="1"/>
    <x v="36"/>
    <n v="243.98099999999999"/>
  </r>
  <r>
    <x v="5"/>
    <x v="1"/>
    <x v="37"/>
    <n v="243.98099999999999"/>
  </r>
  <r>
    <x v="5"/>
    <x v="1"/>
    <x v="38"/>
    <n v="243.98099999999999"/>
  </r>
  <r>
    <x v="5"/>
    <x v="1"/>
    <x v="39"/>
    <n v="243.98099999999999"/>
  </r>
  <r>
    <x v="5"/>
    <x v="1"/>
    <x v="40"/>
    <n v="243.98099999999999"/>
  </r>
  <r>
    <x v="5"/>
    <x v="1"/>
    <x v="41"/>
    <n v="243.98099999999999"/>
  </r>
  <r>
    <x v="5"/>
    <x v="1"/>
    <x v="42"/>
    <n v="243.98099999999999"/>
  </r>
  <r>
    <x v="5"/>
    <x v="1"/>
    <x v="43"/>
    <n v="243.98099999999999"/>
  </r>
  <r>
    <x v="5"/>
    <x v="1"/>
    <x v="44"/>
    <n v="243.98099999999999"/>
  </r>
  <r>
    <x v="5"/>
    <x v="1"/>
    <x v="45"/>
    <n v="243.98099999999999"/>
  </r>
  <r>
    <x v="5"/>
    <x v="1"/>
    <x v="46"/>
    <n v="243.98099999999999"/>
  </r>
  <r>
    <x v="5"/>
    <x v="1"/>
    <x v="47"/>
    <n v="243.98099999999999"/>
  </r>
  <r>
    <x v="5"/>
    <x v="1"/>
    <x v="48"/>
    <n v="243.98099999999999"/>
  </r>
  <r>
    <x v="5"/>
    <x v="1"/>
    <x v="49"/>
    <n v="243.98099999999999"/>
  </r>
  <r>
    <x v="5"/>
    <x v="1"/>
    <x v="50"/>
    <n v="243.98099999999999"/>
  </r>
  <r>
    <x v="5"/>
    <x v="1"/>
    <x v="51"/>
    <n v="243.98099999999999"/>
  </r>
  <r>
    <x v="5"/>
    <x v="1"/>
    <x v="52"/>
    <n v="243.98099999999999"/>
  </r>
  <r>
    <x v="5"/>
    <x v="1"/>
    <x v="53"/>
    <n v="243.98099999999999"/>
  </r>
  <r>
    <x v="5"/>
    <x v="1"/>
    <x v="54"/>
    <n v="243.98099999999999"/>
  </r>
  <r>
    <x v="5"/>
    <x v="1"/>
    <x v="55"/>
    <n v="243.98099999999999"/>
  </r>
  <r>
    <x v="5"/>
    <x v="1"/>
    <x v="56"/>
    <n v="243.98099999999999"/>
  </r>
  <r>
    <x v="5"/>
    <x v="1"/>
    <x v="57"/>
    <n v="243.98099999999999"/>
  </r>
  <r>
    <x v="5"/>
    <x v="1"/>
    <x v="58"/>
    <n v="243.98099999999999"/>
  </r>
  <r>
    <x v="5"/>
    <x v="1"/>
    <x v="59"/>
    <n v="243.98099999999999"/>
  </r>
  <r>
    <x v="5"/>
    <x v="1"/>
    <x v="60"/>
    <n v="243.98099999999999"/>
  </r>
  <r>
    <x v="5"/>
    <x v="1"/>
    <x v="61"/>
    <n v="243.98099999999999"/>
  </r>
  <r>
    <x v="5"/>
    <x v="1"/>
    <x v="62"/>
    <n v="243.98099999999999"/>
  </r>
  <r>
    <x v="5"/>
    <x v="1"/>
    <x v="63"/>
    <n v="243.98099999999999"/>
  </r>
  <r>
    <x v="5"/>
    <x v="1"/>
    <x v="64"/>
    <n v="243.98099999999999"/>
  </r>
  <r>
    <x v="5"/>
    <x v="1"/>
    <x v="65"/>
    <n v="243.98099999999999"/>
  </r>
  <r>
    <x v="5"/>
    <x v="1"/>
    <x v="66"/>
    <n v="243.98099999999999"/>
  </r>
  <r>
    <x v="5"/>
    <x v="1"/>
    <x v="67"/>
    <n v="243.98099999999999"/>
  </r>
  <r>
    <x v="5"/>
    <x v="1"/>
    <x v="68"/>
    <n v="243.98099999999999"/>
  </r>
  <r>
    <x v="5"/>
    <x v="1"/>
    <x v="69"/>
    <n v="243.98099999999999"/>
  </r>
  <r>
    <x v="5"/>
    <x v="1"/>
    <x v="70"/>
    <n v="243.98099999999999"/>
  </r>
  <r>
    <x v="5"/>
    <x v="1"/>
    <x v="71"/>
    <n v="243.98099999999999"/>
  </r>
  <r>
    <x v="5"/>
    <x v="1"/>
    <x v="72"/>
    <n v="243.98099999999999"/>
  </r>
  <r>
    <x v="5"/>
    <x v="1"/>
    <x v="73"/>
    <n v="243.98099999999999"/>
  </r>
  <r>
    <x v="5"/>
    <x v="1"/>
    <x v="74"/>
    <n v="243.98099999999999"/>
  </r>
  <r>
    <x v="5"/>
    <x v="1"/>
    <x v="75"/>
    <n v="243.98099999999999"/>
  </r>
  <r>
    <x v="5"/>
    <x v="1"/>
    <x v="76"/>
    <n v="243.98099999999999"/>
  </r>
  <r>
    <x v="5"/>
    <x v="1"/>
    <x v="77"/>
    <n v="243.98099999999999"/>
  </r>
  <r>
    <x v="5"/>
    <x v="1"/>
    <x v="78"/>
    <n v="243.98099999999999"/>
  </r>
  <r>
    <x v="5"/>
    <x v="1"/>
    <x v="79"/>
    <n v="243.98099999999999"/>
  </r>
  <r>
    <x v="5"/>
    <x v="1"/>
    <x v="80"/>
    <n v="243.98099999999999"/>
  </r>
  <r>
    <x v="5"/>
    <x v="1"/>
    <x v="81"/>
    <n v="243.98099999999999"/>
  </r>
  <r>
    <x v="5"/>
    <x v="1"/>
    <x v="82"/>
    <n v="243.98099999999999"/>
  </r>
  <r>
    <x v="5"/>
    <x v="1"/>
    <x v="83"/>
    <n v="243.98099999999999"/>
  </r>
  <r>
    <x v="5"/>
    <x v="1"/>
    <x v="84"/>
    <n v="243.98099999999999"/>
  </r>
  <r>
    <x v="5"/>
    <x v="1"/>
    <x v="85"/>
    <n v="243.98099999999999"/>
  </r>
  <r>
    <x v="5"/>
    <x v="1"/>
    <x v="86"/>
    <n v="243.98099999999999"/>
  </r>
  <r>
    <x v="5"/>
    <x v="1"/>
    <x v="87"/>
    <n v="243.98099999999999"/>
  </r>
  <r>
    <x v="5"/>
    <x v="1"/>
    <x v="88"/>
    <n v="243.98099999999999"/>
  </r>
  <r>
    <x v="5"/>
    <x v="1"/>
    <x v="89"/>
    <n v="243.98099999999999"/>
  </r>
  <r>
    <x v="5"/>
    <x v="1"/>
    <x v="90"/>
    <n v="243.98099999999999"/>
  </r>
  <r>
    <x v="5"/>
    <x v="1"/>
    <x v="91"/>
    <n v="243.98099999999999"/>
  </r>
  <r>
    <x v="5"/>
    <x v="1"/>
    <x v="92"/>
    <n v="243.98099999999999"/>
  </r>
  <r>
    <x v="5"/>
    <x v="1"/>
    <x v="93"/>
    <n v="243.98099999999999"/>
  </r>
  <r>
    <x v="5"/>
    <x v="1"/>
    <x v="94"/>
    <n v="243.98099999999999"/>
  </r>
  <r>
    <x v="5"/>
    <x v="1"/>
    <x v="95"/>
    <n v="243.98099999999999"/>
  </r>
  <r>
    <x v="5"/>
    <x v="1"/>
    <x v="96"/>
    <n v="243.98099999999999"/>
  </r>
  <r>
    <x v="5"/>
    <x v="1"/>
    <x v="97"/>
    <n v="243.98099999999999"/>
  </r>
  <r>
    <x v="5"/>
    <x v="1"/>
    <x v="98"/>
    <n v="243.98099999999999"/>
  </r>
  <r>
    <x v="5"/>
    <x v="1"/>
    <x v="99"/>
    <n v="243.98099999999999"/>
  </r>
  <r>
    <x v="5"/>
    <x v="1"/>
    <x v="100"/>
    <n v="243.98099999999999"/>
  </r>
  <r>
    <x v="5"/>
    <x v="1"/>
    <x v="101"/>
    <n v="243.98099999999999"/>
  </r>
  <r>
    <x v="5"/>
    <x v="1"/>
    <x v="102"/>
    <n v="243.98099999999999"/>
  </r>
  <r>
    <x v="5"/>
    <x v="1"/>
    <x v="103"/>
    <n v="243.98099999999999"/>
  </r>
  <r>
    <x v="5"/>
    <x v="1"/>
    <x v="104"/>
    <n v="243.98099999999999"/>
  </r>
  <r>
    <x v="5"/>
    <x v="1"/>
    <x v="105"/>
    <n v="243.98099999999999"/>
  </r>
  <r>
    <x v="5"/>
    <x v="1"/>
    <x v="106"/>
    <n v="243.98099999999999"/>
  </r>
  <r>
    <x v="5"/>
    <x v="1"/>
    <x v="107"/>
    <n v="243.98099999999999"/>
  </r>
  <r>
    <x v="5"/>
    <x v="1"/>
    <x v="108"/>
    <n v="243.98099999999999"/>
  </r>
  <r>
    <x v="5"/>
    <x v="1"/>
    <x v="109"/>
    <n v="243.98099999999999"/>
  </r>
  <r>
    <x v="5"/>
    <x v="1"/>
    <x v="110"/>
    <n v="243.98099999999999"/>
  </r>
  <r>
    <x v="5"/>
    <x v="1"/>
    <x v="111"/>
    <n v="243.98099999999999"/>
  </r>
  <r>
    <x v="5"/>
    <x v="1"/>
    <x v="112"/>
    <n v="243.98099999999999"/>
  </r>
  <r>
    <x v="5"/>
    <x v="1"/>
    <x v="113"/>
    <n v="243.98099999999999"/>
  </r>
  <r>
    <x v="5"/>
    <x v="1"/>
    <x v="114"/>
    <n v="243.98099999999999"/>
  </r>
  <r>
    <x v="5"/>
    <x v="1"/>
    <x v="115"/>
    <n v="243.98099999999999"/>
  </r>
  <r>
    <x v="5"/>
    <x v="1"/>
    <x v="116"/>
    <n v="243.98099999999999"/>
  </r>
  <r>
    <x v="5"/>
    <x v="1"/>
    <x v="117"/>
    <n v="243.98099999999999"/>
  </r>
  <r>
    <x v="5"/>
    <x v="1"/>
    <x v="118"/>
    <n v="243.98099999999999"/>
  </r>
  <r>
    <x v="5"/>
    <x v="1"/>
    <x v="119"/>
    <n v="243.98099999999999"/>
  </r>
  <r>
    <x v="5"/>
    <x v="1"/>
    <x v="120"/>
    <n v="243.98099999999999"/>
  </r>
  <r>
    <x v="5"/>
    <x v="1"/>
    <x v="121"/>
    <n v="243.98099999999999"/>
  </r>
  <r>
    <x v="5"/>
    <x v="1"/>
    <x v="122"/>
    <n v="243.98099999999999"/>
  </r>
  <r>
    <x v="5"/>
    <x v="1"/>
    <x v="123"/>
    <n v="243.98099999999999"/>
  </r>
  <r>
    <x v="5"/>
    <x v="1"/>
    <x v="124"/>
    <n v="243.98099999999999"/>
  </r>
  <r>
    <x v="5"/>
    <x v="1"/>
    <x v="125"/>
    <n v="243.98099999999999"/>
  </r>
  <r>
    <x v="5"/>
    <x v="1"/>
    <x v="126"/>
    <n v="243.98099999999999"/>
  </r>
  <r>
    <x v="5"/>
    <x v="1"/>
    <x v="127"/>
    <n v="243.98099999999999"/>
  </r>
  <r>
    <x v="5"/>
    <x v="1"/>
    <x v="128"/>
    <n v="243.98099999999999"/>
  </r>
  <r>
    <x v="5"/>
    <x v="1"/>
    <x v="129"/>
    <n v="243.98099999999999"/>
  </r>
  <r>
    <x v="5"/>
    <x v="1"/>
    <x v="130"/>
    <n v="243.98099999999999"/>
  </r>
  <r>
    <x v="5"/>
    <x v="1"/>
    <x v="131"/>
    <n v="243.98099999999999"/>
  </r>
  <r>
    <x v="5"/>
    <x v="1"/>
    <x v="132"/>
    <n v="243.98099999999999"/>
  </r>
  <r>
    <x v="5"/>
    <x v="1"/>
    <x v="133"/>
    <n v="243.98099999999999"/>
  </r>
  <r>
    <x v="5"/>
    <x v="1"/>
    <x v="134"/>
    <n v="243.98099999999999"/>
  </r>
  <r>
    <x v="5"/>
    <x v="1"/>
    <x v="135"/>
    <n v="243.98099999999999"/>
  </r>
  <r>
    <x v="5"/>
    <x v="1"/>
    <x v="136"/>
    <n v="243.98099999999999"/>
  </r>
  <r>
    <x v="5"/>
    <x v="1"/>
    <x v="137"/>
    <n v="243.98099999999999"/>
  </r>
  <r>
    <x v="5"/>
    <x v="1"/>
    <x v="138"/>
    <n v="243.98099999999999"/>
  </r>
  <r>
    <x v="6"/>
    <x v="0"/>
    <x v="0"/>
    <n v="0"/>
  </r>
  <r>
    <x v="6"/>
    <x v="0"/>
    <x v="1"/>
    <n v="0"/>
  </r>
  <r>
    <x v="6"/>
    <x v="0"/>
    <x v="2"/>
    <n v="0"/>
  </r>
  <r>
    <x v="6"/>
    <x v="0"/>
    <x v="3"/>
    <n v="0"/>
  </r>
  <r>
    <x v="6"/>
    <x v="0"/>
    <x v="4"/>
    <n v="0"/>
  </r>
  <r>
    <x v="6"/>
    <x v="0"/>
    <x v="5"/>
    <n v="0"/>
  </r>
  <r>
    <x v="6"/>
    <x v="0"/>
    <x v="6"/>
    <n v="0"/>
  </r>
  <r>
    <x v="6"/>
    <x v="0"/>
    <x v="7"/>
    <n v="0"/>
  </r>
  <r>
    <x v="6"/>
    <x v="0"/>
    <x v="8"/>
    <n v="0"/>
  </r>
  <r>
    <x v="6"/>
    <x v="0"/>
    <x v="9"/>
    <n v="0"/>
  </r>
  <r>
    <x v="6"/>
    <x v="0"/>
    <x v="10"/>
    <n v="0"/>
  </r>
  <r>
    <x v="6"/>
    <x v="0"/>
    <x v="11"/>
    <n v="0"/>
  </r>
  <r>
    <x v="6"/>
    <x v="0"/>
    <x v="12"/>
    <n v="0"/>
  </r>
  <r>
    <x v="6"/>
    <x v="0"/>
    <x v="13"/>
    <n v="0"/>
  </r>
  <r>
    <x v="6"/>
    <x v="0"/>
    <x v="14"/>
    <n v="0"/>
  </r>
  <r>
    <x v="6"/>
    <x v="0"/>
    <x v="15"/>
    <n v="0"/>
  </r>
  <r>
    <x v="6"/>
    <x v="0"/>
    <x v="16"/>
    <n v="0"/>
  </r>
  <r>
    <x v="6"/>
    <x v="0"/>
    <x v="17"/>
    <n v="0"/>
  </r>
  <r>
    <x v="6"/>
    <x v="0"/>
    <x v="18"/>
    <n v="0"/>
  </r>
  <r>
    <x v="6"/>
    <x v="0"/>
    <x v="19"/>
    <n v="0"/>
  </r>
  <r>
    <x v="6"/>
    <x v="0"/>
    <x v="20"/>
    <n v="0"/>
  </r>
  <r>
    <x v="6"/>
    <x v="0"/>
    <x v="21"/>
    <n v="0"/>
  </r>
  <r>
    <x v="6"/>
    <x v="0"/>
    <x v="22"/>
    <n v="0"/>
  </r>
  <r>
    <x v="6"/>
    <x v="0"/>
    <x v="23"/>
    <n v="0"/>
  </r>
  <r>
    <x v="6"/>
    <x v="0"/>
    <x v="24"/>
    <n v="0"/>
  </r>
  <r>
    <x v="6"/>
    <x v="0"/>
    <x v="25"/>
    <n v="0"/>
  </r>
  <r>
    <x v="6"/>
    <x v="0"/>
    <x v="26"/>
    <n v="0"/>
  </r>
  <r>
    <x v="6"/>
    <x v="0"/>
    <x v="27"/>
    <n v="0"/>
  </r>
  <r>
    <x v="6"/>
    <x v="0"/>
    <x v="28"/>
    <n v="0"/>
  </r>
  <r>
    <x v="6"/>
    <x v="0"/>
    <x v="29"/>
    <n v="0"/>
  </r>
  <r>
    <x v="6"/>
    <x v="0"/>
    <x v="30"/>
    <n v="0"/>
  </r>
  <r>
    <x v="6"/>
    <x v="0"/>
    <x v="31"/>
    <n v="0"/>
  </r>
  <r>
    <x v="6"/>
    <x v="0"/>
    <x v="32"/>
    <n v="0"/>
  </r>
  <r>
    <x v="6"/>
    <x v="0"/>
    <x v="33"/>
    <n v="0"/>
  </r>
  <r>
    <x v="6"/>
    <x v="0"/>
    <x v="34"/>
    <n v="0"/>
  </r>
  <r>
    <x v="6"/>
    <x v="0"/>
    <x v="35"/>
    <n v="0"/>
  </r>
  <r>
    <x v="6"/>
    <x v="0"/>
    <x v="36"/>
    <n v="0"/>
  </r>
  <r>
    <x v="6"/>
    <x v="0"/>
    <x v="37"/>
    <n v="0"/>
  </r>
  <r>
    <x v="6"/>
    <x v="0"/>
    <x v="38"/>
    <n v="0"/>
  </r>
  <r>
    <x v="6"/>
    <x v="0"/>
    <x v="39"/>
    <n v="0"/>
  </r>
  <r>
    <x v="6"/>
    <x v="0"/>
    <x v="40"/>
    <n v="0"/>
  </r>
  <r>
    <x v="6"/>
    <x v="0"/>
    <x v="41"/>
    <n v="0"/>
  </r>
  <r>
    <x v="6"/>
    <x v="0"/>
    <x v="42"/>
    <n v="0"/>
  </r>
  <r>
    <x v="6"/>
    <x v="0"/>
    <x v="43"/>
    <n v="0"/>
  </r>
  <r>
    <x v="6"/>
    <x v="0"/>
    <x v="44"/>
    <n v="0"/>
  </r>
  <r>
    <x v="6"/>
    <x v="0"/>
    <x v="45"/>
    <n v="0"/>
  </r>
  <r>
    <x v="6"/>
    <x v="0"/>
    <x v="46"/>
    <n v="0"/>
  </r>
  <r>
    <x v="6"/>
    <x v="0"/>
    <x v="47"/>
    <n v="0"/>
  </r>
  <r>
    <x v="6"/>
    <x v="0"/>
    <x v="48"/>
    <n v="0"/>
  </r>
  <r>
    <x v="6"/>
    <x v="0"/>
    <x v="49"/>
    <n v="0"/>
  </r>
  <r>
    <x v="6"/>
    <x v="0"/>
    <x v="50"/>
    <n v="0"/>
  </r>
  <r>
    <x v="6"/>
    <x v="0"/>
    <x v="51"/>
    <n v="0"/>
  </r>
  <r>
    <x v="6"/>
    <x v="0"/>
    <x v="52"/>
    <n v="0"/>
  </r>
  <r>
    <x v="6"/>
    <x v="0"/>
    <x v="53"/>
    <n v="0"/>
  </r>
  <r>
    <x v="6"/>
    <x v="0"/>
    <x v="54"/>
    <n v="0"/>
  </r>
  <r>
    <x v="6"/>
    <x v="0"/>
    <x v="55"/>
    <n v="0"/>
  </r>
  <r>
    <x v="6"/>
    <x v="0"/>
    <x v="56"/>
    <n v="0"/>
  </r>
  <r>
    <x v="6"/>
    <x v="0"/>
    <x v="57"/>
    <n v="0"/>
  </r>
  <r>
    <x v="6"/>
    <x v="0"/>
    <x v="58"/>
    <n v="0"/>
  </r>
  <r>
    <x v="6"/>
    <x v="0"/>
    <x v="59"/>
    <n v="0"/>
  </r>
  <r>
    <x v="6"/>
    <x v="0"/>
    <x v="60"/>
    <n v="0"/>
  </r>
  <r>
    <x v="6"/>
    <x v="0"/>
    <x v="61"/>
    <n v="0"/>
  </r>
  <r>
    <x v="6"/>
    <x v="0"/>
    <x v="62"/>
    <n v="0"/>
  </r>
  <r>
    <x v="6"/>
    <x v="0"/>
    <x v="63"/>
    <n v="0"/>
  </r>
  <r>
    <x v="6"/>
    <x v="0"/>
    <x v="64"/>
    <n v="0"/>
  </r>
  <r>
    <x v="6"/>
    <x v="0"/>
    <x v="65"/>
    <n v="0"/>
  </r>
  <r>
    <x v="6"/>
    <x v="0"/>
    <x v="66"/>
    <n v="0"/>
  </r>
  <r>
    <x v="6"/>
    <x v="0"/>
    <x v="67"/>
    <n v="0"/>
  </r>
  <r>
    <x v="6"/>
    <x v="0"/>
    <x v="68"/>
    <n v="0"/>
  </r>
  <r>
    <x v="6"/>
    <x v="0"/>
    <x v="69"/>
    <n v="0"/>
  </r>
  <r>
    <x v="6"/>
    <x v="0"/>
    <x v="70"/>
    <n v="0"/>
  </r>
  <r>
    <x v="6"/>
    <x v="0"/>
    <x v="71"/>
    <n v="0"/>
  </r>
  <r>
    <x v="6"/>
    <x v="0"/>
    <x v="72"/>
    <n v="0"/>
  </r>
  <r>
    <x v="6"/>
    <x v="0"/>
    <x v="73"/>
    <n v="0"/>
  </r>
  <r>
    <x v="6"/>
    <x v="0"/>
    <x v="74"/>
    <n v="0"/>
  </r>
  <r>
    <x v="6"/>
    <x v="0"/>
    <x v="75"/>
    <n v="0"/>
  </r>
  <r>
    <x v="6"/>
    <x v="0"/>
    <x v="76"/>
    <n v="0"/>
  </r>
  <r>
    <x v="6"/>
    <x v="0"/>
    <x v="77"/>
    <n v="0"/>
  </r>
  <r>
    <x v="6"/>
    <x v="0"/>
    <x v="78"/>
    <n v="0"/>
  </r>
  <r>
    <x v="6"/>
    <x v="0"/>
    <x v="79"/>
    <n v="0"/>
  </r>
  <r>
    <x v="6"/>
    <x v="0"/>
    <x v="80"/>
    <n v="0"/>
  </r>
  <r>
    <x v="6"/>
    <x v="0"/>
    <x v="81"/>
    <n v="0"/>
  </r>
  <r>
    <x v="6"/>
    <x v="0"/>
    <x v="82"/>
    <n v="0"/>
  </r>
  <r>
    <x v="6"/>
    <x v="0"/>
    <x v="83"/>
    <n v="0"/>
  </r>
  <r>
    <x v="6"/>
    <x v="0"/>
    <x v="84"/>
    <n v="0"/>
  </r>
  <r>
    <x v="6"/>
    <x v="0"/>
    <x v="85"/>
    <n v="0"/>
  </r>
  <r>
    <x v="6"/>
    <x v="0"/>
    <x v="86"/>
    <n v="0"/>
  </r>
  <r>
    <x v="6"/>
    <x v="0"/>
    <x v="87"/>
    <n v="0"/>
  </r>
  <r>
    <x v="6"/>
    <x v="0"/>
    <x v="88"/>
    <n v="0"/>
  </r>
  <r>
    <x v="6"/>
    <x v="0"/>
    <x v="89"/>
    <n v="0"/>
  </r>
  <r>
    <x v="6"/>
    <x v="0"/>
    <x v="90"/>
    <n v="0"/>
  </r>
  <r>
    <x v="6"/>
    <x v="0"/>
    <x v="91"/>
    <n v="0"/>
  </r>
  <r>
    <x v="6"/>
    <x v="0"/>
    <x v="92"/>
    <n v="0"/>
  </r>
  <r>
    <x v="6"/>
    <x v="0"/>
    <x v="93"/>
    <n v="0"/>
  </r>
  <r>
    <x v="6"/>
    <x v="0"/>
    <x v="94"/>
    <n v="0"/>
  </r>
  <r>
    <x v="6"/>
    <x v="0"/>
    <x v="95"/>
    <n v="0"/>
  </r>
  <r>
    <x v="6"/>
    <x v="0"/>
    <x v="96"/>
    <n v="0"/>
  </r>
  <r>
    <x v="6"/>
    <x v="0"/>
    <x v="97"/>
    <n v="0"/>
  </r>
  <r>
    <x v="6"/>
    <x v="0"/>
    <x v="98"/>
    <n v="0"/>
  </r>
  <r>
    <x v="6"/>
    <x v="0"/>
    <x v="99"/>
    <n v="0"/>
  </r>
  <r>
    <x v="6"/>
    <x v="0"/>
    <x v="100"/>
    <n v="0"/>
  </r>
  <r>
    <x v="6"/>
    <x v="0"/>
    <x v="101"/>
    <n v="0"/>
  </r>
  <r>
    <x v="6"/>
    <x v="0"/>
    <x v="102"/>
    <n v="0"/>
  </r>
  <r>
    <x v="6"/>
    <x v="0"/>
    <x v="103"/>
    <n v="0"/>
  </r>
  <r>
    <x v="6"/>
    <x v="0"/>
    <x v="104"/>
    <n v="0"/>
  </r>
  <r>
    <x v="6"/>
    <x v="0"/>
    <x v="105"/>
    <n v="0"/>
  </r>
  <r>
    <x v="6"/>
    <x v="0"/>
    <x v="106"/>
    <n v="0"/>
  </r>
  <r>
    <x v="6"/>
    <x v="0"/>
    <x v="107"/>
    <n v="0"/>
  </r>
  <r>
    <x v="6"/>
    <x v="0"/>
    <x v="108"/>
    <n v="0"/>
  </r>
  <r>
    <x v="6"/>
    <x v="0"/>
    <x v="109"/>
    <n v="0"/>
  </r>
  <r>
    <x v="6"/>
    <x v="0"/>
    <x v="110"/>
    <n v="0"/>
  </r>
  <r>
    <x v="6"/>
    <x v="0"/>
    <x v="111"/>
    <n v="0"/>
  </r>
  <r>
    <x v="6"/>
    <x v="0"/>
    <x v="112"/>
    <n v="0"/>
  </r>
  <r>
    <x v="6"/>
    <x v="0"/>
    <x v="113"/>
    <n v="0"/>
  </r>
  <r>
    <x v="6"/>
    <x v="0"/>
    <x v="114"/>
    <n v="0"/>
  </r>
  <r>
    <x v="6"/>
    <x v="0"/>
    <x v="115"/>
    <n v="0"/>
  </r>
  <r>
    <x v="6"/>
    <x v="0"/>
    <x v="116"/>
    <n v="0"/>
  </r>
  <r>
    <x v="6"/>
    <x v="0"/>
    <x v="117"/>
    <n v="0"/>
  </r>
  <r>
    <x v="6"/>
    <x v="0"/>
    <x v="118"/>
    <n v="0"/>
  </r>
  <r>
    <x v="6"/>
    <x v="0"/>
    <x v="119"/>
    <n v="0"/>
  </r>
  <r>
    <x v="6"/>
    <x v="0"/>
    <x v="120"/>
    <n v="0"/>
  </r>
  <r>
    <x v="6"/>
    <x v="0"/>
    <x v="121"/>
    <n v="0"/>
  </r>
  <r>
    <x v="6"/>
    <x v="0"/>
    <x v="122"/>
    <n v="0"/>
  </r>
  <r>
    <x v="6"/>
    <x v="0"/>
    <x v="123"/>
    <n v="0"/>
  </r>
  <r>
    <x v="6"/>
    <x v="0"/>
    <x v="124"/>
    <n v="0"/>
  </r>
  <r>
    <x v="6"/>
    <x v="0"/>
    <x v="125"/>
    <n v="0"/>
  </r>
  <r>
    <x v="6"/>
    <x v="0"/>
    <x v="126"/>
    <n v="0"/>
  </r>
  <r>
    <x v="6"/>
    <x v="0"/>
    <x v="127"/>
    <n v="0"/>
  </r>
  <r>
    <x v="6"/>
    <x v="0"/>
    <x v="128"/>
    <n v="0"/>
  </r>
  <r>
    <x v="6"/>
    <x v="0"/>
    <x v="129"/>
    <n v="0"/>
  </r>
  <r>
    <x v="6"/>
    <x v="0"/>
    <x v="130"/>
    <n v="0"/>
  </r>
  <r>
    <x v="6"/>
    <x v="0"/>
    <x v="131"/>
    <n v="0"/>
  </r>
  <r>
    <x v="6"/>
    <x v="0"/>
    <x v="132"/>
    <n v="0"/>
  </r>
  <r>
    <x v="6"/>
    <x v="0"/>
    <x v="133"/>
    <n v="0"/>
  </r>
  <r>
    <x v="6"/>
    <x v="0"/>
    <x v="134"/>
    <n v="0"/>
  </r>
  <r>
    <x v="6"/>
    <x v="0"/>
    <x v="135"/>
    <n v="0"/>
  </r>
  <r>
    <x v="6"/>
    <x v="0"/>
    <x v="136"/>
    <n v="0"/>
  </r>
  <r>
    <x v="6"/>
    <x v="0"/>
    <x v="137"/>
    <n v="0"/>
  </r>
  <r>
    <x v="6"/>
    <x v="0"/>
    <x v="138"/>
    <n v="0"/>
  </r>
  <r>
    <x v="6"/>
    <x v="1"/>
    <x v="0"/>
    <n v="0"/>
  </r>
  <r>
    <x v="6"/>
    <x v="1"/>
    <x v="1"/>
    <n v="0"/>
  </r>
  <r>
    <x v="6"/>
    <x v="1"/>
    <x v="2"/>
    <n v="0"/>
  </r>
  <r>
    <x v="6"/>
    <x v="1"/>
    <x v="3"/>
    <n v="0"/>
  </r>
  <r>
    <x v="6"/>
    <x v="1"/>
    <x v="4"/>
    <n v="0"/>
  </r>
  <r>
    <x v="6"/>
    <x v="1"/>
    <x v="5"/>
    <n v="0"/>
  </r>
  <r>
    <x v="6"/>
    <x v="1"/>
    <x v="6"/>
    <n v="0"/>
  </r>
  <r>
    <x v="6"/>
    <x v="1"/>
    <x v="7"/>
    <n v="0"/>
  </r>
  <r>
    <x v="6"/>
    <x v="1"/>
    <x v="8"/>
    <n v="0"/>
  </r>
  <r>
    <x v="6"/>
    <x v="1"/>
    <x v="9"/>
    <n v="0"/>
  </r>
  <r>
    <x v="6"/>
    <x v="1"/>
    <x v="10"/>
    <n v="0"/>
  </r>
  <r>
    <x v="6"/>
    <x v="1"/>
    <x v="11"/>
    <n v="0"/>
  </r>
  <r>
    <x v="6"/>
    <x v="1"/>
    <x v="12"/>
    <n v="0"/>
  </r>
  <r>
    <x v="6"/>
    <x v="1"/>
    <x v="13"/>
    <n v="0"/>
  </r>
  <r>
    <x v="6"/>
    <x v="1"/>
    <x v="14"/>
    <n v="0"/>
  </r>
  <r>
    <x v="6"/>
    <x v="1"/>
    <x v="15"/>
    <n v="0"/>
  </r>
  <r>
    <x v="6"/>
    <x v="1"/>
    <x v="16"/>
    <n v="0"/>
  </r>
  <r>
    <x v="6"/>
    <x v="1"/>
    <x v="17"/>
    <n v="0"/>
  </r>
  <r>
    <x v="6"/>
    <x v="1"/>
    <x v="18"/>
    <n v="0"/>
  </r>
  <r>
    <x v="6"/>
    <x v="1"/>
    <x v="19"/>
    <n v="0"/>
  </r>
  <r>
    <x v="6"/>
    <x v="1"/>
    <x v="20"/>
    <n v="0"/>
  </r>
  <r>
    <x v="6"/>
    <x v="1"/>
    <x v="21"/>
    <n v="0"/>
  </r>
  <r>
    <x v="6"/>
    <x v="1"/>
    <x v="22"/>
    <n v="0"/>
  </r>
  <r>
    <x v="6"/>
    <x v="1"/>
    <x v="23"/>
    <n v="0"/>
  </r>
  <r>
    <x v="6"/>
    <x v="1"/>
    <x v="24"/>
    <n v="0"/>
  </r>
  <r>
    <x v="6"/>
    <x v="1"/>
    <x v="25"/>
    <n v="0"/>
  </r>
  <r>
    <x v="6"/>
    <x v="1"/>
    <x v="26"/>
    <n v="0"/>
  </r>
  <r>
    <x v="6"/>
    <x v="1"/>
    <x v="27"/>
    <n v="0"/>
  </r>
  <r>
    <x v="6"/>
    <x v="1"/>
    <x v="28"/>
    <n v="44.671799999999998"/>
  </r>
  <r>
    <x v="6"/>
    <x v="1"/>
    <x v="29"/>
    <n v="44.671799999999998"/>
  </r>
  <r>
    <x v="6"/>
    <x v="1"/>
    <x v="30"/>
    <n v="44.671799999999998"/>
  </r>
  <r>
    <x v="6"/>
    <x v="1"/>
    <x v="31"/>
    <n v="44.671799999999998"/>
  </r>
  <r>
    <x v="6"/>
    <x v="1"/>
    <x v="32"/>
    <n v="44.671799999999998"/>
  </r>
  <r>
    <x v="6"/>
    <x v="1"/>
    <x v="33"/>
    <n v="44.671799999999998"/>
  </r>
  <r>
    <x v="6"/>
    <x v="1"/>
    <x v="34"/>
    <n v="44.671799999999998"/>
  </r>
  <r>
    <x v="6"/>
    <x v="1"/>
    <x v="35"/>
    <n v="44.671799999999998"/>
  </r>
  <r>
    <x v="6"/>
    <x v="1"/>
    <x v="36"/>
    <n v="44.671799999999998"/>
  </r>
  <r>
    <x v="6"/>
    <x v="1"/>
    <x v="37"/>
    <n v="44.671799999999998"/>
  </r>
  <r>
    <x v="6"/>
    <x v="1"/>
    <x v="38"/>
    <n v="44.671799999999998"/>
  </r>
  <r>
    <x v="6"/>
    <x v="1"/>
    <x v="39"/>
    <n v="44.671799999999998"/>
  </r>
  <r>
    <x v="6"/>
    <x v="1"/>
    <x v="40"/>
    <n v="44.671799999999998"/>
  </r>
  <r>
    <x v="6"/>
    <x v="1"/>
    <x v="41"/>
    <n v="44.671799999999998"/>
  </r>
  <r>
    <x v="6"/>
    <x v="1"/>
    <x v="42"/>
    <n v="44.671799999999998"/>
  </r>
  <r>
    <x v="6"/>
    <x v="1"/>
    <x v="43"/>
    <n v="44.671799999999998"/>
  </r>
  <r>
    <x v="6"/>
    <x v="1"/>
    <x v="44"/>
    <n v="44.671799999999998"/>
  </r>
  <r>
    <x v="6"/>
    <x v="1"/>
    <x v="45"/>
    <n v="44.671799999999998"/>
  </r>
  <r>
    <x v="6"/>
    <x v="1"/>
    <x v="46"/>
    <n v="44.671799999999998"/>
  </r>
  <r>
    <x v="6"/>
    <x v="1"/>
    <x v="47"/>
    <n v="44.671799999999998"/>
  </r>
  <r>
    <x v="6"/>
    <x v="1"/>
    <x v="48"/>
    <n v="44.671799999999998"/>
  </r>
  <r>
    <x v="6"/>
    <x v="1"/>
    <x v="49"/>
    <n v="44.671799999999998"/>
  </r>
  <r>
    <x v="6"/>
    <x v="1"/>
    <x v="50"/>
    <n v="44.671799999999998"/>
  </r>
  <r>
    <x v="6"/>
    <x v="1"/>
    <x v="51"/>
    <n v="44.671799999999998"/>
  </r>
  <r>
    <x v="6"/>
    <x v="1"/>
    <x v="52"/>
    <n v="44.671799999999998"/>
  </r>
  <r>
    <x v="6"/>
    <x v="1"/>
    <x v="53"/>
    <n v="44.671799999999998"/>
  </r>
  <r>
    <x v="6"/>
    <x v="1"/>
    <x v="54"/>
    <n v="44.671799999999998"/>
  </r>
  <r>
    <x v="6"/>
    <x v="1"/>
    <x v="55"/>
    <n v="44.671799999999998"/>
  </r>
  <r>
    <x v="6"/>
    <x v="1"/>
    <x v="56"/>
    <n v="44.671799999999998"/>
  </r>
  <r>
    <x v="6"/>
    <x v="1"/>
    <x v="57"/>
    <n v="44.671799999999998"/>
  </r>
  <r>
    <x v="6"/>
    <x v="1"/>
    <x v="58"/>
    <n v="44.671799999999998"/>
  </r>
  <r>
    <x v="6"/>
    <x v="1"/>
    <x v="59"/>
    <n v="44.671799999999998"/>
  </r>
  <r>
    <x v="6"/>
    <x v="1"/>
    <x v="60"/>
    <n v="44.671799999999998"/>
  </r>
  <r>
    <x v="6"/>
    <x v="1"/>
    <x v="61"/>
    <n v="44.671799999999998"/>
  </r>
  <r>
    <x v="6"/>
    <x v="1"/>
    <x v="62"/>
    <n v="44.671799999999998"/>
  </r>
  <r>
    <x v="6"/>
    <x v="1"/>
    <x v="63"/>
    <n v="44.671799999999998"/>
  </r>
  <r>
    <x v="6"/>
    <x v="1"/>
    <x v="64"/>
    <n v="44.671799999999998"/>
  </r>
  <r>
    <x v="6"/>
    <x v="1"/>
    <x v="65"/>
    <n v="44.671799999999998"/>
  </r>
  <r>
    <x v="6"/>
    <x v="1"/>
    <x v="66"/>
    <n v="44.671799999999998"/>
  </r>
  <r>
    <x v="6"/>
    <x v="1"/>
    <x v="67"/>
    <n v="44.671799999999998"/>
  </r>
  <r>
    <x v="6"/>
    <x v="1"/>
    <x v="68"/>
    <n v="44.671799999999998"/>
  </r>
  <r>
    <x v="6"/>
    <x v="1"/>
    <x v="69"/>
    <n v="44.671799999999998"/>
  </r>
  <r>
    <x v="6"/>
    <x v="1"/>
    <x v="70"/>
    <n v="44.671799999999998"/>
  </r>
  <r>
    <x v="6"/>
    <x v="1"/>
    <x v="71"/>
    <n v="44.671799999999998"/>
  </r>
  <r>
    <x v="6"/>
    <x v="1"/>
    <x v="72"/>
    <n v="44.671799999999998"/>
  </r>
  <r>
    <x v="6"/>
    <x v="1"/>
    <x v="73"/>
    <n v="44.671799999999998"/>
  </r>
  <r>
    <x v="6"/>
    <x v="1"/>
    <x v="74"/>
    <n v="44.671799999999998"/>
  </r>
  <r>
    <x v="6"/>
    <x v="1"/>
    <x v="75"/>
    <n v="44.671799999999998"/>
  </r>
  <r>
    <x v="6"/>
    <x v="1"/>
    <x v="76"/>
    <n v="44.671799999999998"/>
  </r>
  <r>
    <x v="6"/>
    <x v="1"/>
    <x v="77"/>
    <n v="44.671799999999998"/>
  </r>
  <r>
    <x v="6"/>
    <x v="1"/>
    <x v="78"/>
    <n v="44.671799999999998"/>
  </r>
  <r>
    <x v="6"/>
    <x v="1"/>
    <x v="79"/>
    <n v="44.671799999999998"/>
  </r>
  <r>
    <x v="6"/>
    <x v="1"/>
    <x v="80"/>
    <n v="44.671799999999998"/>
  </r>
  <r>
    <x v="6"/>
    <x v="1"/>
    <x v="81"/>
    <n v="44.671799999999998"/>
  </r>
  <r>
    <x v="6"/>
    <x v="1"/>
    <x v="82"/>
    <n v="44.671799999999998"/>
  </r>
  <r>
    <x v="6"/>
    <x v="1"/>
    <x v="83"/>
    <n v="44.671799999999998"/>
  </r>
  <r>
    <x v="6"/>
    <x v="1"/>
    <x v="84"/>
    <n v="44.671799999999998"/>
  </r>
  <r>
    <x v="6"/>
    <x v="1"/>
    <x v="85"/>
    <n v="44.671799999999998"/>
  </r>
  <r>
    <x v="6"/>
    <x v="1"/>
    <x v="86"/>
    <n v="44.671799999999998"/>
  </r>
  <r>
    <x v="6"/>
    <x v="1"/>
    <x v="87"/>
    <n v="44.671799999999998"/>
  </r>
  <r>
    <x v="6"/>
    <x v="1"/>
    <x v="88"/>
    <n v="44.671799999999998"/>
  </r>
  <r>
    <x v="6"/>
    <x v="1"/>
    <x v="89"/>
    <n v="44.671799999999998"/>
  </r>
  <r>
    <x v="6"/>
    <x v="1"/>
    <x v="90"/>
    <n v="44.671799999999998"/>
  </r>
  <r>
    <x v="6"/>
    <x v="1"/>
    <x v="91"/>
    <n v="44.671799999999998"/>
  </r>
  <r>
    <x v="6"/>
    <x v="1"/>
    <x v="92"/>
    <n v="44.671799999999998"/>
  </r>
  <r>
    <x v="6"/>
    <x v="1"/>
    <x v="93"/>
    <n v="44.671799999999998"/>
  </r>
  <r>
    <x v="6"/>
    <x v="1"/>
    <x v="94"/>
    <n v="44.671799999999998"/>
  </r>
  <r>
    <x v="6"/>
    <x v="1"/>
    <x v="95"/>
    <n v="44.671799999999998"/>
  </r>
  <r>
    <x v="6"/>
    <x v="1"/>
    <x v="96"/>
    <n v="44.671799999999998"/>
  </r>
  <r>
    <x v="6"/>
    <x v="1"/>
    <x v="97"/>
    <n v="44.671799999999998"/>
  </r>
  <r>
    <x v="6"/>
    <x v="1"/>
    <x v="98"/>
    <n v="44.671799999999998"/>
  </r>
  <r>
    <x v="6"/>
    <x v="1"/>
    <x v="99"/>
    <n v="44.671799999999998"/>
  </r>
  <r>
    <x v="6"/>
    <x v="1"/>
    <x v="100"/>
    <n v="44.671799999999998"/>
  </r>
  <r>
    <x v="6"/>
    <x v="1"/>
    <x v="101"/>
    <n v="44.671799999999998"/>
  </r>
  <r>
    <x v="6"/>
    <x v="1"/>
    <x v="102"/>
    <n v="44.671799999999998"/>
  </r>
  <r>
    <x v="6"/>
    <x v="1"/>
    <x v="103"/>
    <n v="44.671799999999998"/>
  </r>
  <r>
    <x v="6"/>
    <x v="1"/>
    <x v="104"/>
    <n v="44.671799999999998"/>
  </r>
  <r>
    <x v="6"/>
    <x v="1"/>
    <x v="105"/>
    <n v="44.671799999999998"/>
  </r>
  <r>
    <x v="6"/>
    <x v="1"/>
    <x v="106"/>
    <n v="44.671799999999998"/>
  </r>
  <r>
    <x v="6"/>
    <x v="1"/>
    <x v="107"/>
    <n v="44.671799999999998"/>
  </r>
  <r>
    <x v="6"/>
    <x v="1"/>
    <x v="108"/>
    <n v="44.671799999999998"/>
  </r>
  <r>
    <x v="6"/>
    <x v="1"/>
    <x v="109"/>
    <n v="44.671799999999998"/>
  </r>
  <r>
    <x v="6"/>
    <x v="1"/>
    <x v="110"/>
    <n v="44.671799999999998"/>
  </r>
  <r>
    <x v="6"/>
    <x v="1"/>
    <x v="111"/>
    <n v="44.671799999999998"/>
  </r>
  <r>
    <x v="6"/>
    <x v="1"/>
    <x v="112"/>
    <n v="44.671799999999998"/>
  </r>
  <r>
    <x v="6"/>
    <x v="1"/>
    <x v="113"/>
    <n v="44.671799999999998"/>
  </r>
  <r>
    <x v="6"/>
    <x v="1"/>
    <x v="114"/>
    <n v="44.671799999999998"/>
  </r>
  <r>
    <x v="6"/>
    <x v="1"/>
    <x v="115"/>
    <n v="44.671799999999998"/>
  </r>
  <r>
    <x v="6"/>
    <x v="1"/>
    <x v="116"/>
    <n v="44.671799999999998"/>
  </r>
  <r>
    <x v="6"/>
    <x v="1"/>
    <x v="117"/>
    <n v="44.671799999999998"/>
  </r>
  <r>
    <x v="6"/>
    <x v="1"/>
    <x v="118"/>
    <n v="44.671799999999998"/>
  </r>
  <r>
    <x v="6"/>
    <x v="1"/>
    <x v="119"/>
    <n v="44.671799999999998"/>
  </r>
  <r>
    <x v="6"/>
    <x v="1"/>
    <x v="120"/>
    <n v="44.671799999999998"/>
  </r>
  <r>
    <x v="6"/>
    <x v="1"/>
    <x v="121"/>
    <n v="44.671799999999998"/>
  </r>
  <r>
    <x v="6"/>
    <x v="1"/>
    <x v="122"/>
    <n v="44.671799999999998"/>
  </r>
  <r>
    <x v="6"/>
    <x v="1"/>
    <x v="123"/>
    <n v="44.671799999999998"/>
  </r>
  <r>
    <x v="6"/>
    <x v="1"/>
    <x v="124"/>
    <n v="44.671799999999998"/>
  </r>
  <r>
    <x v="6"/>
    <x v="1"/>
    <x v="125"/>
    <n v="44.671799999999998"/>
  </r>
  <r>
    <x v="6"/>
    <x v="1"/>
    <x v="126"/>
    <n v="44.671799999999998"/>
  </r>
  <r>
    <x v="6"/>
    <x v="1"/>
    <x v="127"/>
    <n v="44.671799999999998"/>
  </r>
  <r>
    <x v="6"/>
    <x v="1"/>
    <x v="128"/>
    <n v="44.671799999999998"/>
  </r>
  <r>
    <x v="6"/>
    <x v="1"/>
    <x v="129"/>
    <n v="44.671799999999998"/>
  </r>
  <r>
    <x v="6"/>
    <x v="1"/>
    <x v="130"/>
    <n v="44.671799999999998"/>
  </r>
  <r>
    <x v="6"/>
    <x v="1"/>
    <x v="131"/>
    <n v="44.671799999999998"/>
  </r>
  <r>
    <x v="6"/>
    <x v="1"/>
    <x v="132"/>
    <n v="44.671799999999998"/>
  </r>
  <r>
    <x v="6"/>
    <x v="1"/>
    <x v="133"/>
    <n v="44.671799999999998"/>
  </r>
  <r>
    <x v="6"/>
    <x v="1"/>
    <x v="134"/>
    <n v="44.671799999999998"/>
  </r>
  <r>
    <x v="6"/>
    <x v="1"/>
    <x v="135"/>
    <n v="44.671799999999998"/>
  </r>
  <r>
    <x v="6"/>
    <x v="1"/>
    <x v="136"/>
    <n v="44.671799999999998"/>
  </r>
  <r>
    <x v="6"/>
    <x v="1"/>
    <x v="137"/>
    <n v="44.671799999999998"/>
  </r>
  <r>
    <x v="6"/>
    <x v="1"/>
    <x v="138"/>
    <n v="44.671799999999998"/>
  </r>
  <r>
    <x v="7"/>
    <x v="0"/>
    <x v="0"/>
    <n v="0"/>
  </r>
  <r>
    <x v="7"/>
    <x v="0"/>
    <x v="1"/>
    <n v="0"/>
  </r>
  <r>
    <x v="7"/>
    <x v="0"/>
    <x v="2"/>
    <n v="0"/>
  </r>
  <r>
    <x v="7"/>
    <x v="0"/>
    <x v="3"/>
    <n v="0"/>
  </r>
  <r>
    <x v="7"/>
    <x v="0"/>
    <x v="4"/>
    <n v="0"/>
  </r>
  <r>
    <x v="7"/>
    <x v="0"/>
    <x v="5"/>
    <n v="0"/>
  </r>
  <r>
    <x v="7"/>
    <x v="0"/>
    <x v="6"/>
    <n v="0"/>
  </r>
  <r>
    <x v="7"/>
    <x v="0"/>
    <x v="7"/>
    <n v="0"/>
  </r>
  <r>
    <x v="7"/>
    <x v="0"/>
    <x v="8"/>
    <n v="0"/>
  </r>
  <r>
    <x v="7"/>
    <x v="0"/>
    <x v="9"/>
    <n v="0"/>
  </r>
  <r>
    <x v="7"/>
    <x v="0"/>
    <x v="10"/>
    <n v="0"/>
  </r>
  <r>
    <x v="7"/>
    <x v="0"/>
    <x v="11"/>
    <n v="0"/>
  </r>
  <r>
    <x v="7"/>
    <x v="0"/>
    <x v="12"/>
    <n v="0"/>
  </r>
  <r>
    <x v="7"/>
    <x v="0"/>
    <x v="13"/>
    <n v="0"/>
  </r>
  <r>
    <x v="7"/>
    <x v="0"/>
    <x v="14"/>
    <n v="0"/>
  </r>
  <r>
    <x v="7"/>
    <x v="0"/>
    <x v="15"/>
    <n v="0"/>
  </r>
  <r>
    <x v="7"/>
    <x v="0"/>
    <x v="16"/>
    <n v="0"/>
  </r>
  <r>
    <x v="7"/>
    <x v="0"/>
    <x v="17"/>
    <n v="0"/>
  </r>
  <r>
    <x v="7"/>
    <x v="0"/>
    <x v="18"/>
    <n v="0"/>
  </r>
  <r>
    <x v="7"/>
    <x v="0"/>
    <x v="19"/>
    <n v="0"/>
  </r>
  <r>
    <x v="7"/>
    <x v="0"/>
    <x v="20"/>
    <n v="0"/>
  </r>
  <r>
    <x v="7"/>
    <x v="0"/>
    <x v="21"/>
    <n v="0"/>
  </r>
  <r>
    <x v="7"/>
    <x v="0"/>
    <x v="22"/>
    <n v="0"/>
  </r>
  <r>
    <x v="7"/>
    <x v="0"/>
    <x v="23"/>
    <n v="0"/>
  </r>
  <r>
    <x v="7"/>
    <x v="0"/>
    <x v="24"/>
    <n v="0"/>
  </r>
  <r>
    <x v="7"/>
    <x v="0"/>
    <x v="25"/>
    <n v="0"/>
  </r>
  <r>
    <x v="7"/>
    <x v="0"/>
    <x v="26"/>
    <n v="0"/>
  </r>
  <r>
    <x v="7"/>
    <x v="0"/>
    <x v="27"/>
    <n v="0"/>
  </r>
  <r>
    <x v="7"/>
    <x v="0"/>
    <x v="28"/>
    <n v="0"/>
  </r>
  <r>
    <x v="7"/>
    <x v="0"/>
    <x v="29"/>
    <n v="0"/>
  </r>
  <r>
    <x v="7"/>
    <x v="0"/>
    <x v="30"/>
    <n v="0"/>
  </r>
  <r>
    <x v="7"/>
    <x v="0"/>
    <x v="31"/>
    <n v="0"/>
  </r>
  <r>
    <x v="7"/>
    <x v="0"/>
    <x v="32"/>
    <n v="0"/>
  </r>
  <r>
    <x v="7"/>
    <x v="0"/>
    <x v="33"/>
    <n v="0"/>
  </r>
  <r>
    <x v="7"/>
    <x v="0"/>
    <x v="34"/>
    <n v="0"/>
  </r>
  <r>
    <x v="7"/>
    <x v="0"/>
    <x v="35"/>
    <n v="0"/>
  </r>
  <r>
    <x v="7"/>
    <x v="0"/>
    <x v="36"/>
    <n v="0"/>
  </r>
  <r>
    <x v="7"/>
    <x v="0"/>
    <x v="37"/>
    <n v="0"/>
  </r>
  <r>
    <x v="7"/>
    <x v="0"/>
    <x v="38"/>
    <n v="0"/>
  </r>
  <r>
    <x v="7"/>
    <x v="0"/>
    <x v="39"/>
    <n v="0"/>
  </r>
  <r>
    <x v="7"/>
    <x v="0"/>
    <x v="40"/>
    <n v="0"/>
  </r>
  <r>
    <x v="7"/>
    <x v="0"/>
    <x v="41"/>
    <n v="0"/>
  </r>
  <r>
    <x v="7"/>
    <x v="0"/>
    <x v="42"/>
    <n v="0"/>
  </r>
  <r>
    <x v="7"/>
    <x v="0"/>
    <x v="43"/>
    <n v="0"/>
  </r>
  <r>
    <x v="7"/>
    <x v="0"/>
    <x v="44"/>
    <n v="0"/>
  </r>
  <r>
    <x v="7"/>
    <x v="0"/>
    <x v="45"/>
    <n v="0"/>
  </r>
  <r>
    <x v="7"/>
    <x v="0"/>
    <x v="46"/>
    <n v="0"/>
  </r>
  <r>
    <x v="7"/>
    <x v="0"/>
    <x v="47"/>
    <n v="0"/>
  </r>
  <r>
    <x v="7"/>
    <x v="0"/>
    <x v="48"/>
    <n v="0"/>
  </r>
  <r>
    <x v="7"/>
    <x v="0"/>
    <x v="49"/>
    <n v="0"/>
  </r>
  <r>
    <x v="7"/>
    <x v="0"/>
    <x v="50"/>
    <n v="0"/>
  </r>
  <r>
    <x v="7"/>
    <x v="0"/>
    <x v="51"/>
    <n v="0"/>
  </r>
  <r>
    <x v="7"/>
    <x v="0"/>
    <x v="52"/>
    <n v="0"/>
  </r>
  <r>
    <x v="7"/>
    <x v="0"/>
    <x v="53"/>
    <n v="0"/>
  </r>
  <r>
    <x v="7"/>
    <x v="0"/>
    <x v="54"/>
    <n v="0"/>
  </r>
  <r>
    <x v="7"/>
    <x v="0"/>
    <x v="55"/>
    <n v="0"/>
  </r>
  <r>
    <x v="7"/>
    <x v="0"/>
    <x v="56"/>
    <n v="0"/>
  </r>
  <r>
    <x v="7"/>
    <x v="0"/>
    <x v="57"/>
    <n v="0"/>
  </r>
  <r>
    <x v="7"/>
    <x v="0"/>
    <x v="58"/>
    <n v="0"/>
  </r>
  <r>
    <x v="7"/>
    <x v="0"/>
    <x v="59"/>
    <n v="0"/>
  </r>
  <r>
    <x v="7"/>
    <x v="0"/>
    <x v="60"/>
    <n v="0"/>
  </r>
  <r>
    <x v="7"/>
    <x v="0"/>
    <x v="61"/>
    <n v="0"/>
  </r>
  <r>
    <x v="7"/>
    <x v="0"/>
    <x v="62"/>
    <n v="0"/>
  </r>
  <r>
    <x v="7"/>
    <x v="0"/>
    <x v="63"/>
    <n v="0"/>
  </r>
  <r>
    <x v="7"/>
    <x v="0"/>
    <x v="64"/>
    <n v="0"/>
  </r>
  <r>
    <x v="7"/>
    <x v="0"/>
    <x v="65"/>
    <n v="0"/>
  </r>
  <r>
    <x v="7"/>
    <x v="0"/>
    <x v="66"/>
    <n v="0"/>
  </r>
  <r>
    <x v="7"/>
    <x v="0"/>
    <x v="67"/>
    <n v="0"/>
  </r>
  <r>
    <x v="7"/>
    <x v="0"/>
    <x v="68"/>
    <n v="0"/>
  </r>
  <r>
    <x v="7"/>
    <x v="0"/>
    <x v="69"/>
    <n v="0"/>
  </r>
  <r>
    <x v="7"/>
    <x v="0"/>
    <x v="70"/>
    <n v="0"/>
  </r>
  <r>
    <x v="7"/>
    <x v="0"/>
    <x v="71"/>
    <n v="0"/>
  </r>
  <r>
    <x v="7"/>
    <x v="0"/>
    <x v="72"/>
    <n v="0"/>
  </r>
  <r>
    <x v="7"/>
    <x v="0"/>
    <x v="73"/>
    <n v="0"/>
  </r>
  <r>
    <x v="7"/>
    <x v="0"/>
    <x v="74"/>
    <n v="0"/>
  </r>
  <r>
    <x v="7"/>
    <x v="0"/>
    <x v="75"/>
    <n v="0"/>
  </r>
  <r>
    <x v="7"/>
    <x v="0"/>
    <x v="76"/>
    <n v="0"/>
  </r>
  <r>
    <x v="7"/>
    <x v="0"/>
    <x v="77"/>
    <n v="0"/>
  </r>
  <r>
    <x v="7"/>
    <x v="0"/>
    <x v="78"/>
    <n v="0"/>
  </r>
  <r>
    <x v="7"/>
    <x v="0"/>
    <x v="79"/>
    <n v="0"/>
  </r>
  <r>
    <x v="7"/>
    <x v="0"/>
    <x v="80"/>
    <n v="0"/>
  </r>
  <r>
    <x v="7"/>
    <x v="0"/>
    <x v="81"/>
    <n v="0"/>
  </r>
  <r>
    <x v="7"/>
    <x v="0"/>
    <x v="82"/>
    <n v="0"/>
  </r>
  <r>
    <x v="7"/>
    <x v="0"/>
    <x v="83"/>
    <n v="0"/>
  </r>
  <r>
    <x v="7"/>
    <x v="0"/>
    <x v="84"/>
    <n v="0"/>
  </r>
  <r>
    <x v="7"/>
    <x v="0"/>
    <x v="85"/>
    <n v="0"/>
  </r>
  <r>
    <x v="7"/>
    <x v="0"/>
    <x v="86"/>
    <n v="0"/>
  </r>
  <r>
    <x v="7"/>
    <x v="0"/>
    <x v="87"/>
    <n v="0"/>
  </r>
  <r>
    <x v="7"/>
    <x v="0"/>
    <x v="88"/>
    <n v="0"/>
  </r>
  <r>
    <x v="7"/>
    <x v="0"/>
    <x v="89"/>
    <n v="0"/>
  </r>
  <r>
    <x v="7"/>
    <x v="0"/>
    <x v="90"/>
    <n v="0"/>
  </r>
  <r>
    <x v="7"/>
    <x v="0"/>
    <x v="91"/>
    <n v="0"/>
  </r>
  <r>
    <x v="7"/>
    <x v="0"/>
    <x v="92"/>
    <n v="0"/>
  </r>
  <r>
    <x v="7"/>
    <x v="0"/>
    <x v="93"/>
    <n v="0"/>
  </r>
  <r>
    <x v="7"/>
    <x v="0"/>
    <x v="94"/>
    <n v="0"/>
  </r>
  <r>
    <x v="7"/>
    <x v="0"/>
    <x v="95"/>
    <n v="0"/>
  </r>
  <r>
    <x v="7"/>
    <x v="0"/>
    <x v="96"/>
    <n v="0"/>
  </r>
  <r>
    <x v="7"/>
    <x v="0"/>
    <x v="97"/>
    <n v="0"/>
  </r>
  <r>
    <x v="7"/>
    <x v="0"/>
    <x v="98"/>
    <n v="0"/>
  </r>
  <r>
    <x v="7"/>
    <x v="0"/>
    <x v="99"/>
    <n v="0"/>
  </r>
  <r>
    <x v="7"/>
    <x v="0"/>
    <x v="100"/>
    <n v="0"/>
  </r>
  <r>
    <x v="7"/>
    <x v="0"/>
    <x v="101"/>
    <n v="0"/>
  </r>
  <r>
    <x v="7"/>
    <x v="0"/>
    <x v="102"/>
    <n v="0"/>
  </r>
  <r>
    <x v="7"/>
    <x v="0"/>
    <x v="103"/>
    <n v="0"/>
  </r>
  <r>
    <x v="7"/>
    <x v="0"/>
    <x v="104"/>
    <n v="0"/>
  </r>
  <r>
    <x v="7"/>
    <x v="0"/>
    <x v="105"/>
    <n v="0"/>
  </r>
  <r>
    <x v="7"/>
    <x v="0"/>
    <x v="106"/>
    <n v="0"/>
  </r>
  <r>
    <x v="7"/>
    <x v="0"/>
    <x v="107"/>
    <n v="0"/>
  </r>
  <r>
    <x v="7"/>
    <x v="0"/>
    <x v="108"/>
    <n v="0"/>
  </r>
  <r>
    <x v="7"/>
    <x v="0"/>
    <x v="109"/>
    <n v="0"/>
  </r>
  <r>
    <x v="7"/>
    <x v="0"/>
    <x v="110"/>
    <n v="0"/>
  </r>
  <r>
    <x v="7"/>
    <x v="0"/>
    <x v="111"/>
    <n v="0"/>
  </r>
  <r>
    <x v="7"/>
    <x v="0"/>
    <x v="112"/>
    <n v="0"/>
  </r>
  <r>
    <x v="7"/>
    <x v="0"/>
    <x v="113"/>
    <n v="0"/>
  </r>
  <r>
    <x v="7"/>
    <x v="0"/>
    <x v="114"/>
    <n v="0"/>
  </r>
  <r>
    <x v="7"/>
    <x v="0"/>
    <x v="115"/>
    <n v="0"/>
  </r>
  <r>
    <x v="7"/>
    <x v="0"/>
    <x v="116"/>
    <n v="0"/>
  </r>
  <r>
    <x v="7"/>
    <x v="0"/>
    <x v="117"/>
    <n v="0"/>
  </r>
  <r>
    <x v="7"/>
    <x v="0"/>
    <x v="118"/>
    <n v="0"/>
  </r>
  <r>
    <x v="7"/>
    <x v="0"/>
    <x v="119"/>
    <n v="0"/>
  </r>
  <r>
    <x v="7"/>
    <x v="0"/>
    <x v="120"/>
    <n v="0"/>
  </r>
  <r>
    <x v="7"/>
    <x v="0"/>
    <x v="121"/>
    <n v="0"/>
  </r>
  <r>
    <x v="7"/>
    <x v="0"/>
    <x v="122"/>
    <n v="0"/>
  </r>
  <r>
    <x v="7"/>
    <x v="0"/>
    <x v="123"/>
    <n v="0"/>
  </r>
  <r>
    <x v="7"/>
    <x v="0"/>
    <x v="124"/>
    <n v="0"/>
  </r>
  <r>
    <x v="7"/>
    <x v="0"/>
    <x v="125"/>
    <n v="0"/>
  </r>
  <r>
    <x v="7"/>
    <x v="0"/>
    <x v="126"/>
    <n v="0"/>
  </r>
  <r>
    <x v="7"/>
    <x v="0"/>
    <x v="127"/>
    <n v="0"/>
  </r>
  <r>
    <x v="7"/>
    <x v="0"/>
    <x v="128"/>
    <n v="0"/>
  </r>
  <r>
    <x v="7"/>
    <x v="0"/>
    <x v="129"/>
    <n v="0"/>
  </r>
  <r>
    <x v="7"/>
    <x v="0"/>
    <x v="130"/>
    <n v="0"/>
  </r>
  <r>
    <x v="7"/>
    <x v="0"/>
    <x v="131"/>
    <n v="0"/>
  </r>
  <r>
    <x v="7"/>
    <x v="0"/>
    <x v="132"/>
    <n v="0"/>
  </r>
  <r>
    <x v="7"/>
    <x v="0"/>
    <x v="133"/>
    <n v="0"/>
  </r>
  <r>
    <x v="7"/>
    <x v="0"/>
    <x v="134"/>
    <n v="0"/>
  </r>
  <r>
    <x v="7"/>
    <x v="0"/>
    <x v="135"/>
    <n v="0"/>
  </r>
  <r>
    <x v="7"/>
    <x v="0"/>
    <x v="136"/>
    <n v="0"/>
  </r>
  <r>
    <x v="7"/>
    <x v="0"/>
    <x v="137"/>
    <n v="0"/>
  </r>
  <r>
    <x v="7"/>
    <x v="0"/>
    <x v="138"/>
    <n v="0"/>
  </r>
  <r>
    <x v="7"/>
    <x v="1"/>
    <x v="0"/>
    <n v="0"/>
  </r>
  <r>
    <x v="7"/>
    <x v="1"/>
    <x v="1"/>
    <n v="0"/>
  </r>
  <r>
    <x v="7"/>
    <x v="1"/>
    <x v="2"/>
    <n v="0"/>
  </r>
  <r>
    <x v="7"/>
    <x v="1"/>
    <x v="3"/>
    <n v="0"/>
  </r>
  <r>
    <x v="7"/>
    <x v="1"/>
    <x v="4"/>
    <n v="0"/>
  </r>
  <r>
    <x v="7"/>
    <x v="1"/>
    <x v="5"/>
    <n v="0"/>
  </r>
  <r>
    <x v="7"/>
    <x v="1"/>
    <x v="6"/>
    <n v="0"/>
  </r>
  <r>
    <x v="7"/>
    <x v="1"/>
    <x v="7"/>
    <n v="0"/>
  </r>
  <r>
    <x v="7"/>
    <x v="1"/>
    <x v="8"/>
    <n v="0"/>
  </r>
  <r>
    <x v="7"/>
    <x v="1"/>
    <x v="9"/>
    <n v="0"/>
  </r>
  <r>
    <x v="7"/>
    <x v="1"/>
    <x v="10"/>
    <n v="0"/>
  </r>
  <r>
    <x v="7"/>
    <x v="1"/>
    <x v="11"/>
    <n v="0"/>
  </r>
  <r>
    <x v="7"/>
    <x v="1"/>
    <x v="12"/>
    <n v="0"/>
  </r>
  <r>
    <x v="7"/>
    <x v="1"/>
    <x v="13"/>
    <n v="0"/>
  </r>
  <r>
    <x v="7"/>
    <x v="1"/>
    <x v="14"/>
    <n v="0"/>
  </r>
  <r>
    <x v="7"/>
    <x v="1"/>
    <x v="15"/>
    <n v="0"/>
  </r>
  <r>
    <x v="7"/>
    <x v="1"/>
    <x v="16"/>
    <n v="0"/>
  </r>
  <r>
    <x v="7"/>
    <x v="1"/>
    <x v="17"/>
    <n v="0"/>
  </r>
  <r>
    <x v="7"/>
    <x v="1"/>
    <x v="18"/>
    <n v="0"/>
  </r>
  <r>
    <x v="7"/>
    <x v="1"/>
    <x v="19"/>
    <n v="0"/>
  </r>
  <r>
    <x v="7"/>
    <x v="1"/>
    <x v="20"/>
    <n v="0"/>
  </r>
  <r>
    <x v="7"/>
    <x v="1"/>
    <x v="21"/>
    <n v="0"/>
  </r>
  <r>
    <x v="7"/>
    <x v="1"/>
    <x v="22"/>
    <n v="0"/>
  </r>
  <r>
    <x v="7"/>
    <x v="1"/>
    <x v="23"/>
    <n v="0"/>
  </r>
  <r>
    <x v="7"/>
    <x v="1"/>
    <x v="24"/>
    <n v="0"/>
  </r>
  <r>
    <x v="7"/>
    <x v="1"/>
    <x v="25"/>
    <n v="0"/>
  </r>
  <r>
    <x v="7"/>
    <x v="1"/>
    <x v="26"/>
    <n v="0"/>
  </r>
  <r>
    <x v="7"/>
    <x v="1"/>
    <x v="27"/>
    <n v="0"/>
  </r>
  <r>
    <x v="7"/>
    <x v="1"/>
    <x v="28"/>
    <n v="15.999000000000001"/>
  </r>
  <r>
    <x v="7"/>
    <x v="1"/>
    <x v="29"/>
    <n v="15.999000000000001"/>
  </r>
  <r>
    <x v="7"/>
    <x v="1"/>
    <x v="30"/>
    <n v="15.999000000000001"/>
  </r>
  <r>
    <x v="7"/>
    <x v="1"/>
    <x v="31"/>
    <n v="15.999000000000001"/>
  </r>
  <r>
    <x v="7"/>
    <x v="1"/>
    <x v="32"/>
    <n v="15.999000000000001"/>
  </r>
  <r>
    <x v="7"/>
    <x v="1"/>
    <x v="33"/>
    <n v="15.999000000000001"/>
  </r>
  <r>
    <x v="7"/>
    <x v="1"/>
    <x v="34"/>
    <n v="15.999000000000001"/>
  </r>
  <r>
    <x v="7"/>
    <x v="1"/>
    <x v="35"/>
    <n v="15.999000000000001"/>
  </r>
  <r>
    <x v="7"/>
    <x v="1"/>
    <x v="36"/>
    <n v="15.999000000000001"/>
  </r>
  <r>
    <x v="7"/>
    <x v="1"/>
    <x v="37"/>
    <n v="15.999000000000001"/>
  </r>
  <r>
    <x v="7"/>
    <x v="1"/>
    <x v="38"/>
    <n v="15.999000000000001"/>
  </r>
  <r>
    <x v="7"/>
    <x v="1"/>
    <x v="39"/>
    <n v="15.999000000000001"/>
  </r>
  <r>
    <x v="7"/>
    <x v="1"/>
    <x v="40"/>
    <n v="15.999000000000001"/>
  </r>
  <r>
    <x v="7"/>
    <x v="1"/>
    <x v="41"/>
    <n v="15.999000000000001"/>
  </r>
  <r>
    <x v="7"/>
    <x v="1"/>
    <x v="42"/>
    <n v="15.999000000000001"/>
  </r>
  <r>
    <x v="7"/>
    <x v="1"/>
    <x v="43"/>
    <n v="15.999000000000001"/>
  </r>
  <r>
    <x v="7"/>
    <x v="1"/>
    <x v="44"/>
    <n v="15.999000000000001"/>
  </r>
  <r>
    <x v="7"/>
    <x v="1"/>
    <x v="45"/>
    <n v="15.999000000000001"/>
  </r>
  <r>
    <x v="7"/>
    <x v="1"/>
    <x v="46"/>
    <n v="15.999000000000001"/>
  </r>
  <r>
    <x v="7"/>
    <x v="1"/>
    <x v="47"/>
    <n v="15.999000000000001"/>
  </r>
  <r>
    <x v="7"/>
    <x v="1"/>
    <x v="48"/>
    <n v="15.999000000000001"/>
  </r>
  <r>
    <x v="7"/>
    <x v="1"/>
    <x v="49"/>
    <n v="15.999000000000001"/>
  </r>
  <r>
    <x v="7"/>
    <x v="1"/>
    <x v="50"/>
    <n v="15.999000000000001"/>
  </r>
  <r>
    <x v="7"/>
    <x v="1"/>
    <x v="51"/>
    <n v="15.999000000000001"/>
  </r>
  <r>
    <x v="7"/>
    <x v="1"/>
    <x v="52"/>
    <n v="15.999000000000001"/>
  </r>
  <r>
    <x v="7"/>
    <x v="1"/>
    <x v="53"/>
    <n v="15.999000000000001"/>
  </r>
  <r>
    <x v="7"/>
    <x v="1"/>
    <x v="54"/>
    <n v="15.999000000000001"/>
  </r>
  <r>
    <x v="7"/>
    <x v="1"/>
    <x v="55"/>
    <n v="15.999000000000001"/>
  </r>
  <r>
    <x v="7"/>
    <x v="1"/>
    <x v="56"/>
    <n v="15.999000000000001"/>
  </r>
  <r>
    <x v="7"/>
    <x v="1"/>
    <x v="57"/>
    <n v="15.999000000000001"/>
  </r>
  <r>
    <x v="7"/>
    <x v="1"/>
    <x v="58"/>
    <n v="15.999000000000001"/>
  </r>
  <r>
    <x v="7"/>
    <x v="1"/>
    <x v="59"/>
    <n v="15.999000000000001"/>
  </r>
  <r>
    <x v="7"/>
    <x v="1"/>
    <x v="60"/>
    <n v="15.999000000000001"/>
  </r>
  <r>
    <x v="7"/>
    <x v="1"/>
    <x v="61"/>
    <n v="15.999000000000001"/>
  </r>
  <r>
    <x v="7"/>
    <x v="1"/>
    <x v="62"/>
    <n v="15.999000000000001"/>
  </r>
  <r>
    <x v="7"/>
    <x v="1"/>
    <x v="63"/>
    <n v="15.999000000000001"/>
  </r>
  <r>
    <x v="7"/>
    <x v="1"/>
    <x v="64"/>
    <n v="15.999000000000001"/>
  </r>
  <r>
    <x v="7"/>
    <x v="1"/>
    <x v="65"/>
    <n v="15.999000000000001"/>
  </r>
  <r>
    <x v="7"/>
    <x v="1"/>
    <x v="66"/>
    <n v="15.999000000000001"/>
  </r>
  <r>
    <x v="7"/>
    <x v="1"/>
    <x v="67"/>
    <n v="15.999000000000001"/>
  </r>
  <r>
    <x v="7"/>
    <x v="1"/>
    <x v="68"/>
    <n v="15.999000000000001"/>
  </r>
  <r>
    <x v="7"/>
    <x v="1"/>
    <x v="69"/>
    <n v="15.999000000000001"/>
  </r>
  <r>
    <x v="7"/>
    <x v="1"/>
    <x v="70"/>
    <n v="15.999000000000001"/>
  </r>
  <r>
    <x v="7"/>
    <x v="1"/>
    <x v="71"/>
    <n v="15.999000000000001"/>
  </r>
  <r>
    <x v="7"/>
    <x v="1"/>
    <x v="72"/>
    <n v="15.999000000000001"/>
  </r>
  <r>
    <x v="7"/>
    <x v="1"/>
    <x v="73"/>
    <n v="15.999000000000001"/>
  </r>
  <r>
    <x v="7"/>
    <x v="1"/>
    <x v="74"/>
    <n v="15.999000000000001"/>
  </r>
  <r>
    <x v="7"/>
    <x v="1"/>
    <x v="75"/>
    <n v="15.999000000000001"/>
  </r>
  <r>
    <x v="7"/>
    <x v="1"/>
    <x v="76"/>
    <n v="15.999000000000001"/>
  </r>
  <r>
    <x v="7"/>
    <x v="1"/>
    <x v="77"/>
    <n v="15.999000000000001"/>
  </r>
  <r>
    <x v="7"/>
    <x v="1"/>
    <x v="78"/>
    <n v="15.999000000000001"/>
  </r>
  <r>
    <x v="7"/>
    <x v="1"/>
    <x v="79"/>
    <n v="15.999000000000001"/>
  </r>
  <r>
    <x v="7"/>
    <x v="1"/>
    <x v="80"/>
    <n v="15.999000000000001"/>
  </r>
  <r>
    <x v="7"/>
    <x v="1"/>
    <x v="81"/>
    <n v="15.999000000000001"/>
  </r>
  <r>
    <x v="7"/>
    <x v="1"/>
    <x v="82"/>
    <n v="15.999000000000001"/>
  </r>
  <r>
    <x v="7"/>
    <x v="1"/>
    <x v="83"/>
    <n v="15.999000000000001"/>
  </r>
  <r>
    <x v="7"/>
    <x v="1"/>
    <x v="84"/>
    <n v="15.999000000000001"/>
  </r>
  <r>
    <x v="7"/>
    <x v="1"/>
    <x v="85"/>
    <n v="15.999000000000001"/>
  </r>
  <r>
    <x v="7"/>
    <x v="1"/>
    <x v="86"/>
    <n v="15.999000000000001"/>
  </r>
  <r>
    <x v="7"/>
    <x v="1"/>
    <x v="87"/>
    <n v="15.999000000000001"/>
  </r>
  <r>
    <x v="7"/>
    <x v="1"/>
    <x v="88"/>
    <n v="15.999000000000001"/>
  </r>
  <r>
    <x v="7"/>
    <x v="1"/>
    <x v="89"/>
    <n v="15.999000000000001"/>
  </r>
  <r>
    <x v="7"/>
    <x v="1"/>
    <x v="90"/>
    <n v="15.999000000000001"/>
  </r>
  <r>
    <x v="7"/>
    <x v="1"/>
    <x v="91"/>
    <n v="15.999000000000001"/>
  </r>
  <r>
    <x v="7"/>
    <x v="1"/>
    <x v="92"/>
    <n v="15.999000000000001"/>
  </r>
  <r>
    <x v="7"/>
    <x v="1"/>
    <x v="93"/>
    <n v="15.999000000000001"/>
  </r>
  <r>
    <x v="7"/>
    <x v="1"/>
    <x v="94"/>
    <n v="15.999000000000001"/>
  </r>
  <r>
    <x v="7"/>
    <x v="1"/>
    <x v="95"/>
    <n v="15.999000000000001"/>
  </r>
  <r>
    <x v="7"/>
    <x v="1"/>
    <x v="96"/>
    <n v="15.999000000000001"/>
  </r>
  <r>
    <x v="7"/>
    <x v="1"/>
    <x v="97"/>
    <n v="15.999000000000001"/>
  </r>
  <r>
    <x v="7"/>
    <x v="1"/>
    <x v="98"/>
    <n v="15.999000000000001"/>
  </r>
  <r>
    <x v="7"/>
    <x v="1"/>
    <x v="99"/>
    <n v="15.999000000000001"/>
  </r>
  <r>
    <x v="7"/>
    <x v="1"/>
    <x v="100"/>
    <n v="15.999000000000001"/>
  </r>
  <r>
    <x v="7"/>
    <x v="1"/>
    <x v="101"/>
    <n v="15.999000000000001"/>
  </r>
  <r>
    <x v="7"/>
    <x v="1"/>
    <x v="102"/>
    <n v="15.999000000000001"/>
  </r>
  <r>
    <x v="7"/>
    <x v="1"/>
    <x v="103"/>
    <n v="15.999000000000001"/>
  </r>
  <r>
    <x v="7"/>
    <x v="1"/>
    <x v="104"/>
    <n v="15.999000000000001"/>
  </r>
  <r>
    <x v="7"/>
    <x v="1"/>
    <x v="105"/>
    <n v="15.999000000000001"/>
  </r>
  <r>
    <x v="7"/>
    <x v="1"/>
    <x v="106"/>
    <n v="15.999000000000001"/>
  </r>
  <r>
    <x v="7"/>
    <x v="1"/>
    <x v="107"/>
    <n v="15.999000000000001"/>
  </r>
  <r>
    <x v="7"/>
    <x v="1"/>
    <x v="108"/>
    <n v="15.999000000000001"/>
  </r>
  <r>
    <x v="7"/>
    <x v="1"/>
    <x v="109"/>
    <n v="15.999000000000001"/>
  </r>
  <r>
    <x v="7"/>
    <x v="1"/>
    <x v="110"/>
    <n v="15.999000000000001"/>
  </r>
  <r>
    <x v="7"/>
    <x v="1"/>
    <x v="111"/>
    <n v="15.999000000000001"/>
  </r>
  <r>
    <x v="7"/>
    <x v="1"/>
    <x v="112"/>
    <n v="15.999000000000001"/>
  </r>
  <r>
    <x v="7"/>
    <x v="1"/>
    <x v="113"/>
    <n v="15.999000000000001"/>
  </r>
  <r>
    <x v="7"/>
    <x v="1"/>
    <x v="114"/>
    <n v="15.999000000000001"/>
  </r>
  <r>
    <x v="7"/>
    <x v="1"/>
    <x v="115"/>
    <n v="15.999000000000001"/>
  </r>
  <r>
    <x v="7"/>
    <x v="1"/>
    <x v="116"/>
    <n v="15.999000000000001"/>
  </r>
  <r>
    <x v="7"/>
    <x v="1"/>
    <x v="117"/>
    <n v="15.999000000000001"/>
  </r>
  <r>
    <x v="7"/>
    <x v="1"/>
    <x v="118"/>
    <n v="15.999000000000001"/>
  </r>
  <r>
    <x v="7"/>
    <x v="1"/>
    <x v="119"/>
    <n v="15.999000000000001"/>
  </r>
  <r>
    <x v="7"/>
    <x v="1"/>
    <x v="120"/>
    <n v="15.999000000000001"/>
  </r>
  <r>
    <x v="7"/>
    <x v="1"/>
    <x v="121"/>
    <n v="15.999000000000001"/>
  </r>
  <r>
    <x v="7"/>
    <x v="1"/>
    <x v="122"/>
    <n v="15.999000000000001"/>
  </r>
  <r>
    <x v="7"/>
    <x v="1"/>
    <x v="123"/>
    <n v="15.999000000000001"/>
  </r>
  <r>
    <x v="7"/>
    <x v="1"/>
    <x v="124"/>
    <n v="15.999000000000001"/>
  </r>
  <r>
    <x v="7"/>
    <x v="1"/>
    <x v="125"/>
    <n v="15.999000000000001"/>
  </r>
  <r>
    <x v="7"/>
    <x v="1"/>
    <x v="126"/>
    <n v="15.999000000000001"/>
  </r>
  <r>
    <x v="7"/>
    <x v="1"/>
    <x v="127"/>
    <n v="15.999000000000001"/>
  </r>
  <r>
    <x v="7"/>
    <x v="1"/>
    <x v="128"/>
    <n v="15.999000000000001"/>
  </r>
  <r>
    <x v="7"/>
    <x v="1"/>
    <x v="129"/>
    <n v="15.999000000000001"/>
  </r>
  <r>
    <x v="7"/>
    <x v="1"/>
    <x v="130"/>
    <n v="15.999000000000001"/>
  </r>
  <r>
    <x v="7"/>
    <x v="1"/>
    <x v="131"/>
    <n v="15.999000000000001"/>
  </r>
  <r>
    <x v="7"/>
    <x v="1"/>
    <x v="132"/>
    <n v="15.999000000000001"/>
  </r>
  <r>
    <x v="7"/>
    <x v="1"/>
    <x v="133"/>
    <n v="15.999000000000001"/>
  </r>
  <r>
    <x v="7"/>
    <x v="1"/>
    <x v="134"/>
    <n v="15.999000000000001"/>
  </r>
  <r>
    <x v="7"/>
    <x v="1"/>
    <x v="135"/>
    <n v="15.999000000000001"/>
  </r>
  <r>
    <x v="7"/>
    <x v="1"/>
    <x v="136"/>
    <n v="15.999000000000001"/>
  </r>
  <r>
    <x v="7"/>
    <x v="1"/>
    <x v="137"/>
    <n v="15.999000000000001"/>
  </r>
  <r>
    <x v="7"/>
    <x v="1"/>
    <x v="138"/>
    <n v="15.999000000000001"/>
  </r>
  <r>
    <x v="8"/>
    <x v="0"/>
    <x v="0"/>
    <n v="0"/>
  </r>
  <r>
    <x v="8"/>
    <x v="0"/>
    <x v="1"/>
    <n v="0"/>
  </r>
  <r>
    <x v="8"/>
    <x v="0"/>
    <x v="2"/>
    <n v="0"/>
  </r>
  <r>
    <x v="8"/>
    <x v="0"/>
    <x v="3"/>
    <n v="0"/>
  </r>
  <r>
    <x v="8"/>
    <x v="0"/>
    <x v="4"/>
    <n v="0"/>
  </r>
  <r>
    <x v="8"/>
    <x v="0"/>
    <x v="5"/>
    <n v="0"/>
  </r>
  <r>
    <x v="8"/>
    <x v="0"/>
    <x v="6"/>
    <n v="0"/>
  </r>
  <r>
    <x v="8"/>
    <x v="0"/>
    <x v="7"/>
    <n v="0"/>
  </r>
  <r>
    <x v="8"/>
    <x v="0"/>
    <x v="8"/>
    <n v="0"/>
  </r>
  <r>
    <x v="8"/>
    <x v="0"/>
    <x v="9"/>
    <n v="0"/>
  </r>
  <r>
    <x v="8"/>
    <x v="0"/>
    <x v="10"/>
    <n v="0"/>
  </r>
  <r>
    <x v="8"/>
    <x v="0"/>
    <x v="11"/>
    <n v="0"/>
  </r>
  <r>
    <x v="8"/>
    <x v="0"/>
    <x v="12"/>
    <n v="0"/>
  </r>
  <r>
    <x v="8"/>
    <x v="0"/>
    <x v="13"/>
    <n v="0"/>
  </r>
  <r>
    <x v="8"/>
    <x v="0"/>
    <x v="14"/>
    <n v="0"/>
  </r>
  <r>
    <x v="8"/>
    <x v="0"/>
    <x v="15"/>
    <n v="0"/>
  </r>
  <r>
    <x v="8"/>
    <x v="0"/>
    <x v="16"/>
    <n v="0"/>
  </r>
  <r>
    <x v="8"/>
    <x v="0"/>
    <x v="17"/>
    <n v="0"/>
  </r>
  <r>
    <x v="8"/>
    <x v="0"/>
    <x v="18"/>
    <n v="0"/>
  </r>
  <r>
    <x v="8"/>
    <x v="0"/>
    <x v="19"/>
    <n v="0"/>
  </r>
  <r>
    <x v="8"/>
    <x v="0"/>
    <x v="20"/>
    <n v="0"/>
  </r>
  <r>
    <x v="8"/>
    <x v="0"/>
    <x v="21"/>
    <n v="0"/>
  </r>
  <r>
    <x v="8"/>
    <x v="0"/>
    <x v="22"/>
    <n v="0"/>
  </r>
  <r>
    <x v="8"/>
    <x v="0"/>
    <x v="23"/>
    <n v="0"/>
  </r>
  <r>
    <x v="8"/>
    <x v="0"/>
    <x v="24"/>
    <n v="0"/>
  </r>
  <r>
    <x v="8"/>
    <x v="0"/>
    <x v="25"/>
    <n v="0"/>
  </r>
  <r>
    <x v="8"/>
    <x v="0"/>
    <x v="26"/>
    <n v="0"/>
  </r>
  <r>
    <x v="8"/>
    <x v="0"/>
    <x v="27"/>
    <n v="0"/>
  </r>
  <r>
    <x v="8"/>
    <x v="0"/>
    <x v="28"/>
    <n v="0"/>
  </r>
  <r>
    <x v="8"/>
    <x v="0"/>
    <x v="29"/>
    <n v="0"/>
  </r>
  <r>
    <x v="8"/>
    <x v="0"/>
    <x v="30"/>
    <n v="0"/>
  </r>
  <r>
    <x v="8"/>
    <x v="0"/>
    <x v="31"/>
    <n v="0"/>
  </r>
  <r>
    <x v="8"/>
    <x v="0"/>
    <x v="32"/>
    <n v="0"/>
  </r>
  <r>
    <x v="8"/>
    <x v="0"/>
    <x v="33"/>
    <n v="0"/>
  </r>
  <r>
    <x v="8"/>
    <x v="0"/>
    <x v="34"/>
    <n v="0"/>
  </r>
  <r>
    <x v="8"/>
    <x v="0"/>
    <x v="35"/>
    <n v="0"/>
  </r>
  <r>
    <x v="8"/>
    <x v="0"/>
    <x v="36"/>
    <n v="0"/>
  </r>
  <r>
    <x v="8"/>
    <x v="0"/>
    <x v="37"/>
    <n v="0"/>
  </r>
  <r>
    <x v="8"/>
    <x v="0"/>
    <x v="38"/>
    <n v="0"/>
  </r>
  <r>
    <x v="8"/>
    <x v="0"/>
    <x v="39"/>
    <n v="0"/>
  </r>
  <r>
    <x v="8"/>
    <x v="0"/>
    <x v="40"/>
    <n v="0"/>
  </r>
  <r>
    <x v="8"/>
    <x v="0"/>
    <x v="41"/>
    <n v="0"/>
  </r>
  <r>
    <x v="8"/>
    <x v="0"/>
    <x v="42"/>
    <n v="0"/>
  </r>
  <r>
    <x v="8"/>
    <x v="0"/>
    <x v="43"/>
    <n v="0"/>
  </r>
  <r>
    <x v="8"/>
    <x v="0"/>
    <x v="44"/>
    <n v="0"/>
  </r>
  <r>
    <x v="8"/>
    <x v="0"/>
    <x v="45"/>
    <n v="0"/>
  </r>
  <r>
    <x v="8"/>
    <x v="0"/>
    <x v="46"/>
    <n v="0"/>
  </r>
  <r>
    <x v="8"/>
    <x v="0"/>
    <x v="47"/>
    <n v="0"/>
  </r>
  <r>
    <x v="8"/>
    <x v="0"/>
    <x v="48"/>
    <n v="0"/>
  </r>
  <r>
    <x v="8"/>
    <x v="0"/>
    <x v="49"/>
    <n v="0"/>
  </r>
  <r>
    <x v="8"/>
    <x v="0"/>
    <x v="50"/>
    <n v="0"/>
  </r>
  <r>
    <x v="8"/>
    <x v="0"/>
    <x v="51"/>
    <n v="0"/>
  </r>
  <r>
    <x v="8"/>
    <x v="0"/>
    <x v="52"/>
    <n v="0"/>
  </r>
  <r>
    <x v="8"/>
    <x v="0"/>
    <x v="53"/>
    <n v="0"/>
  </r>
  <r>
    <x v="8"/>
    <x v="0"/>
    <x v="54"/>
    <n v="0"/>
  </r>
  <r>
    <x v="8"/>
    <x v="0"/>
    <x v="55"/>
    <n v="0"/>
  </r>
  <r>
    <x v="8"/>
    <x v="0"/>
    <x v="56"/>
    <n v="0"/>
  </r>
  <r>
    <x v="8"/>
    <x v="0"/>
    <x v="57"/>
    <n v="0"/>
  </r>
  <r>
    <x v="8"/>
    <x v="0"/>
    <x v="58"/>
    <n v="0"/>
  </r>
  <r>
    <x v="8"/>
    <x v="0"/>
    <x v="59"/>
    <n v="0"/>
  </r>
  <r>
    <x v="8"/>
    <x v="0"/>
    <x v="60"/>
    <n v="0"/>
  </r>
  <r>
    <x v="8"/>
    <x v="0"/>
    <x v="61"/>
    <n v="0"/>
  </r>
  <r>
    <x v="8"/>
    <x v="0"/>
    <x v="62"/>
    <n v="0"/>
  </r>
  <r>
    <x v="8"/>
    <x v="0"/>
    <x v="63"/>
    <n v="0"/>
  </r>
  <r>
    <x v="8"/>
    <x v="0"/>
    <x v="64"/>
    <n v="0"/>
  </r>
  <r>
    <x v="8"/>
    <x v="0"/>
    <x v="65"/>
    <n v="0"/>
  </r>
  <r>
    <x v="8"/>
    <x v="0"/>
    <x v="66"/>
    <n v="0"/>
  </r>
  <r>
    <x v="8"/>
    <x v="0"/>
    <x v="67"/>
    <n v="0"/>
  </r>
  <r>
    <x v="8"/>
    <x v="0"/>
    <x v="68"/>
    <n v="0"/>
  </r>
  <r>
    <x v="8"/>
    <x v="0"/>
    <x v="69"/>
    <n v="0"/>
  </r>
  <r>
    <x v="8"/>
    <x v="0"/>
    <x v="70"/>
    <n v="0"/>
  </r>
  <r>
    <x v="8"/>
    <x v="0"/>
    <x v="71"/>
    <n v="0"/>
  </r>
  <r>
    <x v="8"/>
    <x v="0"/>
    <x v="72"/>
    <n v="0"/>
  </r>
  <r>
    <x v="8"/>
    <x v="0"/>
    <x v="73"/>
    <n v="0"/>
  </r>
  <r>
    <x v="8"/>
    <x v="0"/>
    <x v="74"/>
    <n v="0"/>
  </r>
  <r>
    <x v="8"/>
    <x v="0"/>
    <x v="75"/>
    <n v="0"/>
  </r>
  <r>
    <x v="8"/>
    <x v="0"/>
    <x v="76"/>
    <n v="0"/>
  </r>
  <r>
    <x v="8"/>
    <x v="0"/>
    <x v="77"/>
    <n v="0"/>
  </r>
  <r>
    <x v="8"/>
    <x v="0"/>
    <x v="78"/>
    <n v="0"/>
  </r>
  <r>
    <x v="8"/>
    <x v="0"/>
    <x v="79"/>
    <n v="0"/>
  </r>
  <r>
    <x v="8"/>
    <x v="0"/>
    <x v="80"/>
    <n v="0"/>
  </r>
  <r>
    <x v="8"/>
    <x v="0"/>
    <x v="81"/>
    <n v="0"/>
  </r>
  <r>
    <x v="8"/>
    <x v="0"/>
    <x v="82"/>
    <n v="0"/>
  </r>
  <r>
    <x v="8"/>
    <x v="0"/>
    <x v="83"/>
    <n v="0"/>
  </r>
  <r>
    <x v="8"/>
    <x v="0"/>
    <x v="84"/>
    <n v="0"/>
  </r>
  <r>
    <x v="8"/>
    <x v="0"/>
    <x v="85"/>
    <n v="0"/>
  </r>
  <r>
    <x v="8"/>
    <x v="0"/>
    <x v="86"/>
    <n v="0"/>
  </r>
  <r>
    <x v="8"/>
    <x v="0"/>
    <x v="87"/>
    <n v="0"/>
  </r>
  <r>
    <x v="8"/>
    <x v="0"/>
    <x v="88"/>
    <n v="0"/>
  </r>
  <r>
    <x v="8"/>
    <x v="0"/>
    <x v="89"/>
    <n v="0"/>
  </r>
  <r>
    <x v="8"/>
    <x v="0"/>
    <x v="90"/>
    <n v="0"/>
  </r>
  <r>
    <x v="8"/>
    <x v="0"/>
    <x v="91"/>
    <n v="0"/>
  </r>
  <r>
    <x v="8"/>
    <x v="0"/>
    <x v="92"/>
    <n v="0"/>
  </r>
  <r>
    <x v="8"/>
    <x v="0"/>
    <x v="93"/>
    <n v="0"/>
  </r>
  <r>
    <x v="8"/>
    <x v="0"/>
    <x v="94"/>
    <n v="0"/>
  </r>
  <r>
    <x v="8"/>
    <x v="0"/>
    <x v="95"/>
    <n v="0"/>
  </r>
  <r>
    <x v="8"/>
    <x v="0"/>
    <x v="96"/>
    <n v="0"/>
  </r>
  <r>
    <x v="8"/>
    <x v="0"/>
    <x v="97"/>
    <n v="0"/>
  </r>
  <r>
    <x v="8"/>
    <x v="0"/>
    <x v="98"/>
    <n v="0"/>
  </r>
  <r>
    <x v="8"/>
    <x v="0"/>
    <x v="99"/>
    <n v="0"/>
  </r>
  <r>
    <x v="8"/>
    <x v="0"/>
    <x v="100"/>
    <n v="0"/>
  </r>
  <r>
    <x v="8"/>
    <x v="0"/>
    <x v="101"/>
    <n v="0"/>
  </r>
  <r>
    <x v="8"/>
    <x v="0"/>
    <x v="102"/>
    <n v="0"/>
  </r>
  <r>
    <x v="8"/>
    <x v="0"/>
    <x v="103"/>
    <n v="0"/>
  </r>
  <r>
    <x v="8"/>
    <x v="0"/>
    <x v="104"/>
    <n v="0"/>
  </r>
  <r>
    <x v="8"/>
    <x v="0"/>
    <x v="105"/>
    <n v="0"/>
  </r>
  <r>
    <x v="8"/>
    <x v="0"/>
    <x v="106"/>
    <n v="0"/>
  </r>
  <r>
    <x v="8"/>
    <x v="0"/>
    <x v="107"/>
    <n v="0"/>
  </r>
  <r>
    <x v="8"/>
    <x v="0"/>
    <x v="108"/>
    <n v="0"/>
  </r>
  <r>
    <x v="8"/>
    <x v="0"/>
    <x v="109"/>
    <n v="0"/>
  </r>
  <r>
    <x v="8"/>
    <x v="0"/>
    <x v="110"/>
    <n v="0"/>
  </r>
  <r>
    <x v="8"/>
    <x v="0"/>
    <x v="111"/>
    <n v="0"/>
  </r>
  <r>
    <x v="8"/>
    <x v="0"/>
    <x v="112"/>
    <n v="0"/>
  </r>
  <r>
    <x v="8"/>
    <x v="0"/>
    <x v="113"/>
    <n v="0"/>
  </r>
  <r>
    <x v="8"/>
    <x v="0"/>
    <x v="114"/>
    <n v="0"/>
  </r>
  <r>
    <x v="8"/>
    <x v="0"/>
    <x v="115"/>
    <n v="0"/>
  </r>
  <r>
    <x v="8"/>
    <x v="0"/>
    <x v="116"/>
    <n v="0"/>
  </r>
  <r>
    <x v="8"/>
    <x v="0"/>
    <x v="117"/>
    <n v="0"/>
  </r>
  <r>
    <x v="8"/>
    <x v="0"/>
    <x v="118"/>
    <n v="0"/>
  </r>
  <r>
    <x v="8"/>
    <x v="0"/>
    <x v="119"/>
    <n v="0"/>
  </r>
  <r>
    <x v="8"/>
    <x v="0"/>
    <x v="120"/>
    <n v="0"/>
  </r>
  <r>
    <x v="8"/>
    <x v="0"/>
    <x v="121"/>
    <n v="0"/>
  </r>
  <r>
    <x v="8"/>
    <x v="0"/>
    <x v="122"/>
    <n v="0"/>
  </r>
  <r>
    <x v="8"/>
    <x v="0"/>
    <x v="123"/>
    <n v="0"/>
  </r>
  <r>
    <x v="8"/>
    <x v="0"/>
    <x v="124"/>
    <n v="0"/>
  </r>
  <r>
    <x v="8"/>
    <x v="0"/>
    <x v="125"/>
    <n v="0"/>
  </r>
  <r>
    <x v="8"/>
    <x v="0"/>
    <x v="126"/>
    <n v="0"/>
  </r>
  <r>
    <x v="8"/>
    <x v="0"/>
    <x v="127"/>
    <n v="0"/>
  </r>
  <r>
    <x v="8"/>
    <x v="0"/>
    <x v="128"/>
    <n v="0"/>
  </r>
  <r>
    <x v="8"/>
    <x v="0"/>
    <x v="129"/>
    <n v="0"/>
  </r>
  <r>
    <x v="8"/>
    <x v="0"/>
    <x v="130"/>
    <n v="0"/>
  </r>
  <r>
    <x v="8"/>
    <x v="0"/>
    <x v="131"/>
    <n v="0"/>
  </r>
  <r>
    <x v="8"/>
    <x v="0"/>
    <x v="132"/>
    <n v="0"/>
  </r>
  <r>
    <x v="8"/>
    <x v="0"/>
    <x v="133"/>
    <n v="0"/>
  </r>
  <r>
    <x v="8"/>
    <x v="0"/>
    <x v="134"/>
    <n v="0"/>
  </r>
  <r>
    <x v="8"/>
    <x v="0"/>
    <x v="135"/>
    <n v="0"/>
  </r>
  <r>
    <x v="8"/>
    <x v="0"/>
    <x v="136"/>
    <n v="0"/>
  </r>
  <r>
    <x v="8"/>
    <x v="0"/>
    <x v="137"/>
    <n v="0"/>
  </r>
  <r>
    <x v="8"/>
    <x v="0"/>
    <x v="138"/>
    <n v="0"/>
  </r>
  <r>
    <x v="8"/>
    <x v="1"/>
    <x v="0"/>
    <n v="0"/>
  </r>
  <r>
    <x v="8"/>
    <x v="1"/>
    <x v="1"/>
    <n v="0"/>
  </r>
  <r>
    <x v="8"/>
    <x v="1"/>
    <x v="2"/>
    <n v="0"/>
  </r>
  <r>
    <x v="8"/>
    <x v="1"/>
    <x v="3"/>
    <n v="0"/>
  </r>
  <r>
    <x v="8"/>
    <x v="1"/>
    <x v="4"/>
    <n v="0"/>
  </r>
  <r>
    <x v="8"/>
    <x v="1"/>
    <x v="5"/>
    <n v="0"/>
  </r>
  <r>
    <x v="8"/>
    <x v="1"/>
    <x v="6"/>
    <n v="0"/>
  </r>
  <r>
    <x v="8"/>
    <x v="1"/>
    <x v="7"/>
    <n v="0"/>
  </r>
  <r>
    <x v="8"/>
    <x v="1"/>
    <x v="8"/>
    <n v="0"/>
  </r>
  <r>
    <x v="8"/>
    <x v="1"/>
    <x v="9"/>
    <n v="0"/>
  </r>
  <r>
    <x v="8"/>
    <x v="1"/>
    <x v="10"/>
    <n v="0"/>
  </r>
  <r>
    <x v="8"/>
    <x v="1"/>
    <x v="11"/>
    <n v="0"/>
  </r>
  <r>
    <x v="8"/>
    <x v="1"/>
    <x v="12"/>
    <n v="0"/>
  </r>
  <r>
    <x v="8"/>
    <x v="1"/>
    <x v="13"/>
    <n v="0"/>
  </r>
  <r>
    <x v="8"/>
    <x v="1"/>
    <x v="14"/>
    <n v="0"/>
  </r>
  <r>
    <x v="8"/>
    <x v="1"/>
    <x v="15"/>
    <n v="0"/>
  </r>
  <r>
    <x v="8"/>
    <x v="1"/>
    <x v="16"/>
    <n v="0"/>
  </r>
  <r>
    <x v="8"/>
    <x v="1"/>
    <x v="17"/>
    <n v="0"/>
  </r>
  <r>
    <x v="8"/>
    <x v="1"/>
    <x v="18"/>
    <n v="0"/>
  </r>
  <r>
    <x v="8"/>
    <x v="1"/>
    <x v="19"/>
    <n v="0"/>
  </r>
  <r>
    <x v="8"/>
    <x v="1"/>
    <x v="20"/>
    <n v="0"/>
  </r>
  <r>
    <x v="8"/>
    <x v="1"/>
    <x v="21"/>
    <n v="0"/>
  </r>
  <r>
    <x v="8"/>
    <x v="1"/>
    <x v="22"/>
    <n v="0"/>
  </r>
  <r>
    <x v="8"/>
    <x v="1"/>
    <x v="23"/>
    <n v="0"/>
  </r>
  <r>
    <x v="8"/>
    <x v="1"/>
    <x v="24"/>
    <n v="0"/>
  </r>
  <r>
    <x v="8"/>
    <x v="1"/>
    <x v="25"/>
    <n v="0"/>
  </r>
  <r>
    <x v="8"/>
    <x v="1"/>
    <x v="26"/>
    <n v="0"/>
  </r>
  <r>
    <x v="8"/>
    <x v="1"/>
    <x v="27"/>
    <n v="0"/>
  </r>
  <r>
    <x v="8"/>
    <x v="1"/>
    <x v="28"/>
    <n v="57.236699999999999"/>
  </r>
  <r>
    <x v="8"/>
    <x v="1"/>
    <x v="29"/>
    <n v="57.236699999999999"/>
  </r>
  <r>
    <x v="8"/>
    <x v="1"/>
    <x v="30"/>
    <n v="57.236699999999999"/>
  </r>
  <r>
    <x v="8"/>
    <x v="1"/>
    <x v="31"/>
    <n v="57.236699999999999"/>
  </r>
  <r>
    <x v="8"/>
    <x v="1"/>
    <x v="32"/>
    <n v="57.236699999999999"/>
  </r>
  <r>
    <x v="8"/>
    <x v="1"/>
    <x v="33"/>
    <n v="57.236699999999999"/>
  </r>
  <r>
    <x v="8"/>
    <x v="1"/>
    <x v="34"/>
    <n v="57.236699999999999"/>
  </r>
  <r>
    <x v="8"/>
    <x v="1"/>
    <x v="35"/>
    <n v="57.236699999999999"/>
  </r>
  <r>
    <x v="8"/>
    <x v="1"/>
    <x v="36"/>
    <n v="57.236699999999999"/>
  </r>
  <r>
    <x v="8"/>
    <x v="1"/>
    <x v="37"/>
    <n v="57.236699999999999"/>
  </r>
  <r>
    <x v="8"/>
    <x v="1"/>
    <x v="38"/>
    <n v="57.236699999999999"/>
  </r>
  <r>
    <x v="8"/>
    <x v="1"/>
    <x v="39"/>
    <n v="57.236699999999999"/>
  </r>
  <r>
    <x v="8"/>
    <x v="1"/>
    <x v="40"/>
    <n v="57.236699999999999"/>
  </r>
  <r>
    <x v="8"/>
    <x v="1"/>
    <x v="41"/>
    <n v="57.236699999999999"/>
  </r>
  <r>
    <x v="8"/>
    <x v="1"/>
    <x v="42"/>
    <n v="57.236699999999999"/>
  </r>
  <r>
    <x v="8"/>
    <x v="1"/>
    <x v="43"/>
    <n v="57.236699999999999"/>
  </r>
  <r>
    <x v="8"/>
    <x v="1"/>
    <x v="44"/>
    <n v="57.236699999999999"/>
  </r>
  <r>
    <x v="8"/>
    <x v="1"/>
    <x v="45"/>
    <n v="57.236699999999999"/>
  </r>
  <r>
    <x v="8"/>
    <x v="1"/>
    <x v="46"/>
    <n v="57.236699999999999"/>
  </r>
  <r>
    <x v="8"/>
    <x v="1"/>
    <x v="47"/>
    <n v="57.236699999999999"/>
  </r>
  <r>
    <x v="8"/>
    <x v="1"/>
    <x v="48"/>
    <n v="57.236699999999999"/>
  </r>
  <r>
    <x v="8"/>
    <x v="1"/>
    <x v="49"/>
    <n v="57.236699999999999"/>
  </r>
  <r>
    <x v="8"/>
    <x v="1"/>
    <x v="50"/>
    <n v="57.236699999999999"/>
  </r>
  <r>
    <x v="8"/>
    <x v="1"/>
    <x v="51"/>
    <n v="57.236699999999999"/>
  </r>
  <r>
    <x v="8"/>
    <x v="1"/>
    <x v="52"/>
    <n v="57.236699999999999"/>
  </r>
  <r>
    <x v="8"/>
    <x v="1"/>
    <x v="53"/>
    <n v="57.236699999999999"/>
  </r>
  <r>
    <x v="8"/>
    <x v="1"/>
    <x v="54"/>
    <n v="57.236699999999999"/>
  </r>
  <r>
    <x v="8"/>
    <x v="1"/>
    <x v="55"/>
    <n v="57.236699999999999"/>
  </r>
  <r>
    <x v="8"/>
    <x v="1"/>
    <x v="56"/>
    <n v="57.236699999999999"/>
  </r>
  <r>
    <x v="8"/>
    <x v="1"/>
    <x v="57"/>
    <n v="57.236699999999999"/>
  </r>
  <r>
    <x v="8"/>
    <x v="1"/>
    <x v="58"/>
    <n v="57.236699999999999"/>
  </r>
  <r>
    <x v="8"/>
    <x v="1"/>
    <x v="59"/>
    <n v="57.236699999999999"/>
  </r>
  <r>
    <x v="8"/>
    <x v="1"/>
    <x v="60"/>
    <n v="57.236699999999999"/>
  </r>
  <r>
    <x v="8"/>
    <x v="1"/>
    <x v="61"/>
    <n v="57.236699999999999"/>
  </r>
  <r>
    <x v="8"/>
    <x v="1"/>
    <x v="62"/>
    <n v="57.236699999999999"/>
  </r>
  <r>
    <x v="8"/>
    <x v="1"/>
    <x v="63"/>
    <n v="57.236699999999999"/>
  </r>
  <r>
    <x v="8"/>
    <x v="1"/>
    <x v="64"/>
    <n v="57.236699999999999"/>
  </r>
  <r>
    <x v="8"/>
    <x v="1"/>
    <x v="65"/>
    <n v="57.236699999999999"/>
  </r>
  <r>
    <x v="8"/>
    <x v="1"/>
    <x v="66"/>
    <n v="57.236699999999999"/>
  </r>
  <r>
    <x v="8"/>
    <x v="1"/>
    <x v="67"/>
    <n v="57.236699999999999"/>
  </r>
  <r>
    <x v="8"/>
    <x v="1"/>
    <x v="68"/>
    <n v="57.236699999999999"/>
  </r>
  <r>
    <x v="8"/>
    <x v="1"/>
    <x v="69"/>
    <n v="57.236699999999999"/>
  </r>
  <r>
    <x v="8"/>
    <x v="1"/>
    <x v="70"/>
    <n v="57.236699999999999"/>
  </r>
  <r>
    <x v="8"/>
    <x v="1"/>
    <x v="71"/>
    <n v="57.236699999999999"/>
  </r>
  <r>
    <x v="8"/>
    <x v="1"/>
    <x v="72"/>
    <n v="57.236699999999999"/>
  </r>
  <r>
    <x v="8"/>
    <x v="1"/>
    <x v="73"/>
    <n v="57.236699999999999"/>
  </r>
  <r>
    <x v="8"/>
    <x v="1"/>
    <x v="74"/>
    <n v="57.236699999999999"/>
  </r>
  <r>
    <x v="8"/>
    <x v="1"/>
    <x v="75"/>
    <n v="57.236699999999999"/>
  </r>
  <r>
    <x v="8"/>
    <x v="1"/>
    <x v="76"/>
    <n v="57.236699999999999"/>
  </r>
  <r>
    <x v="8"/>
    <x v="1"/>
    <x v="77"/>
    <n v="57.236699999999999"/>
  </r>
  <r>
    <x v="8"/>
    <x v="1"/>
    <x v="78"/>
    <n v="57.236699999999999"/>
  </r>
  <r>
    <x v="8"/>
    <x v="1"/>
    <x v="79"/>
    <n v="57.236699999999999"/>
  </r>
  <r>
    <x v="8"/>
    <x v="1"/>
    <x v="80"/>
    <n v="57.236699999999999"/>
  </r>
  <r>
    <x v="8"/>
    <x v="1"/>
    <x v="81"/>
    <n v="57.236699999999999"/>
  </r>
  <r>
    <x v="8"/>
    <x v="1"/>
    <x v="82"/>
    <n v="57.236699999999999"/>
  </r>
  <r>
    <x v="8"/>
    <x v="1"/>
    <x v="83"/>
    <n v="57.236699999999999"/>
  </r>
  <r>
    <x v="8"/>
    <x v="1"/>
    <x v="84"/>
    <n v="57.236699999999999"/>
  </r>
  <r>
    <x v="8"/>
    <x v="1"/>
    <x v="85"/>
    <n v="57.236699999999999"/>
  </r>
  <r>
    <x v="8"/>
    <x v="1"/>
    <x v="86"/>
    <n v="57.236699999999999"/>
  </r>
  <r>
    <x v="8"/>
    <x v="1"/>
    <x v="87"/>
    <n v="57.236699999999999"/>
  </r>
  <r>
    <x v="8"/>
    <x v="1"/>
    <x v="88"/>
    <n v="57.236699999999999"/>
  </r>
  <r>
    <x v="8"/>
    <x v="1"/>
    <x v="89"/>
    <n v="57.236699999999999"/>
  </r>
  <r>
    <x v="8"/>
    <x v="1"/>
    <x v="90"/>
    <n v="57.236699999999999"/>
  </r>
  <r>
    <x v="8"/>
    <x v="1"/>
    <x v="91"/>
    <n v="57.236699999999999"/>
  </r>
  <r>
    <x v="8"/>
    <x v="1"/>
    <x v="92"/>
    <n v="57.236699999999999"/>
  </r>
  <r>
    <x v="8"/>
    <x v="1"/>
    <x v="93"/>
    <n v="57.236699999999999"/>
  </r>
  <r>
    <x v="8"/>
    <x v="1"/>
    <x v="94"/>
    <n v="57.236699999999999"/>
  </r>
  <r>
    <x v="8"/>
    <x v="1"/>
    <x v="95"/>
    <n v="57.236699999999999"/>
  </r>
  <r>
    <x v="8"/>
    <x v="1"/>
    <x v="96"/>
    <n v="57.236699999999999"/>
  </r>
  <r>
    <x v="8"/>
    <x v="1"/>
    <x v="97"/>
    <n v="57.236699999999999"/>
  </r>
  <r>
    <x v="8"/>
    <x v="1"/>
    <x v="98"/>
    <n v="57.236699999999999"/>
  </r>
  <r>
    <x v="8"/>
    <x v="1"/>
    <x v="99"/>
    <n v="57.236699999999999"/>
  </r>
  <r>
    <x v="8"/>
    <x v="1"/>
    <x v="100"/>
    <n v="57.236699999999999"/>
  </r>
  <r>
    <x v="8"/>
    <x v="1"/>
    <x v="101"/>
    <n v="57.236699999999999"/>
  </r>
  <r>
    <x v="8"/>
    <x v="1"/>
    <x v="102"/>
    <n v="57.236699999999999"/>
  </r>
  <r>
    <x v="8"/>
    <x v="1"/>
    <x v="103"/>
    <n v="57.236699999999999"/>
  </r>
  <r>
    <x v="8"/>
    <x v="1"/>
    <x v="104"/>
    <n v="57.236699999999999"/>
  </r>
  <r>
    <x v="8"/>
    <x v="1"/>
    <x v="105"/>
    <n v="57.236699999999999"/>
  </r>
  <r>
    <x v="8"/>
    <x v="1"/>
    <x v="106"/>
    <n v="57.236699999999999"/>
  </r>
  <r>
    <x v="8"/>
    <x v="1"/>
    <x v="107"/>
    <n v="57.236699999999999"/>
  </r>
  <r>
    <x v="8"/>
    <x v="1"/>
    <x v="108"/>
    <n v="57.236699999999999"/>
  </r>
  <r>
    <x v="8"/>
    <x v="1"/>
    <x v="109"/>
    <n v="57.236699999999999"/>
  </r>
  <r>
    <x v="8"/>
    <x v="1"/>
    <x v="110"/>
    <n v="57.236699999999999"/>
  </r>
  <r>
    <x v="8"/>
    <x v="1"/>
    <x v="111"/>
    <n v="57.236699999999999"/>
  </r>
  <r>
    <x v="8"/>
    <x v="1"/>
    <x v="112"/>
    <n v="57.236699999999999"/>
  </r>
  <r>
    <x v="8"/>
    <x v="1"/>
    <x v="113"/>
    <n v="57.236699999999999"/>
  </r>
  <r>
    <x v="8"/>
    <x v="1"/>
    <x v="114"/>
    <n v="57.236699999999999"/>
  </r>
  <r>
    <x v="8"/>
    <x v="1"/>
    <x v="115"/>
    <n v="57.236699999999999"/>
  </r>
  <r>
    <x v="8"/>
    <x v="1"/>
    <x v="116"/>
    <n v="57.236699999999999"/>
  </r>
  <r>
    <x v="8"/>
    <x v="1"/>
    <x v="117"/>
    <n v="57.236699999999999"/>
  </r>
  <r>
    <x v="8"/>
    <x v="1"/>
    <x v="118"/>
    <n v="57.236699999999999"/>
  </r>
  <r>
    <x v="8"/>
    <x v="1"/>
    <x v="119"/>
    <n v="57.236699999999999"/>
  </r>
  <r>
    <x v="8"/>
    <x v="1"/>
    <x v="120"/>
    <n v="57.236699999999999"/>
  </r>
  <r>
    <x v="8"/>
    <x v="1"/>
    <x v="121"/>
    <n v="57.236699999999999"/>
  </r>
  <r>
    <x v="8"/>
    <x v="1"/>
    <x v="122"/>
    <n v="57.236699999999999"/>
  </r>
  <r>
    <x v="8"/>
    <x v="1"/>
    <x v="123"/>
    <n v="57.236699999999999"/>
  </r>
  <r>
    <x v="8"/>
    <x v="1"/>
    <x v="124"/>
    <n v="57.236699999999999"/>
  </r>
  <r>
    <x v="8"/>
    <x v="1"/>
    <x v="125"/>
    <n v="57.236699999999999"/>
  </r>
  <r>
    <x v="8"/>
    <x v="1"/>
    <x v="126"/>
    <n v="57.236699999999999"/>
  </r>
  <r>
    <x v="8"/>
    <x v="1"/>
    <x v="127"/>
    <n v="57.236699999999999"/>
  </r>
  <r>
    <x v="8"/>
    <x v="1"/>
    <x v="128"/>
    <n v="57.236699999999999"/>
  </r>
  <r>
    <x v="8"/>
    <x v="1"/>
    <x v="129"/>
    <n v="57.236699999999999"/>
  </r>
  <r>
    <x v="8"/>
    <x v="1"/>
    <x v="130"/>
    <n v="57.236699999999999"/>
  </r>
  <r>
    <x v="8"/>
    <x v="1"/>
    <x v="131"/>
    <n v="57.236699999999999"/>
  </r>
  <r>
    <x v="8"/>
    <x v="1"/>
    <x v="132"/>
    <n v="57.236699999999999"/>
  </r>
  <r>
    <x v="8"/>
    <x v="1"/>
    <x v="133"/>
    <n v="57.236699999999999"/>
  </r>
  <r>
    <x v="8"/>
    <x v="1"/>
    <x v="134"/>
    <n v="57.236699999999999"/>
  </r>
  <r>
    <x v="8"/>
    <x v="1"/>
    <x v="135"/>
    <n v="57.236699999999999"/>
  </r>
  <r>
    <x v="8"/>
    <x v="1"/>
    <x v="136"/>
    <n v="57.236699999999999"/>
  </r>
  <r>
    <x v="8"/>
    <x v="1"/>
    <x v="137"/>
    <n v="57.236699999999999"/>
  </r>
  <r>
    <x v="8"/>
    <x v="1"/>
    <x v="138"/>
    <n v="57.236699999999999"/>
  </r>
  <r>
    <x v="9"/>
    <x v="2"/>
    <x v="13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6">
  <r>
    <x v="0"/>
    <x v="0"/>
    <x v="0"/>
    <n v="7913.99"/>
  </r>
  <r>
    <x v="0"/>
    <x v="0"/>
    <x v="1"/>
    <n v="593.09"/>
  </r>
  <r>
    <x v="0"/>
    <x v="0"/>
    <x v="2"/>
    <n v="592.33000000000004"/>
  </r>
  <r>
    <x v="0"/>
    <x v="0"/>
    <x v="3"/>
    <n v="593.89"/>
  </r>
  <r>
    <x v="0"/>
    <x v="0"/>
    <x v="4"/>
    <n v="565.05999999999995"/>
  </r>
  <r>
    <x v="0"/>
    <x v="0"/>
    <x v="5"/>
    <n v="570.61"/>
  </r>
  <r>
    <x v="0"/>
    <x v="0"/>
    <x v="6"/>
    <n v="576.16999999999996"/>
  </r>
  <r>
    <x v="0"/>
    <x v="0"/>
    <x v="7"/>
    <n v="577.75"/>
  </r>
  <r>
    <x v="0"/>
    <x v="0"/>
    <x v="8"/>
    <n v="565.65"/>
  </r>
  <r>
    <x v="0"/>
    <x v="0"/>
    <x v="9"/>
    <n v="571.79999999999995"/>
  </r>
  <r>
    <x v="0"/>
    <x v="0"/>
    <x v="10"/>
    <n v="597.75"/>
  </r>
  <r>
    <x v="0"/>
    <x v="0"/>
    <x v="11"/>
    <n v="605.24"/>
  </r>
  <r>
    <x v="0"/>
    <x v="0"/>
    <x v="12"/>
    <n v="672.76"/>
  </r>
  <r>
    <x v="0"/>
    <x v="0"/>
    <x v="13"/>
    <n v="699.65"/>
  </r>
  <r>
    <x v="0"/>
    <x v="0"/>
    <x v="14"/>
    <n v="696.82"/>
  </r>
  <r>
    <x v="0"/>
    <x v="0"/>
    <x v="15"/>
    <n v="682.41"/>
  </r>
  <r>
    <x v="0"/>
    <x v="0"/>
    <x v="16"/>
    <n v="696.82"/>
  </r>
  <r>
    <x v="0"/>
    <x v="0"/>
    <x v="17"/>
    <n v="703.37"/>
  </r>
  <r>
    <x v="0"/>
    <x v="0"/>
    <x v="18"/>
    <n v="709.53"/>
  </r>
  <r>
    <x v="0"/>
    <x v="0"/>
    <x v="19"/>
    <n v="684.22"/>
  </r>
  <r>
    <x v="0"/>
    <x v="0"/>
    <x v="20"/>
    <n v="683.51"/>
  </r>
  <r>
    <x v="0"/>
    <x v="0"/>
    <x v="21"/>
    <n v="677.65"/>
  </r>
  <r>
    <x v="0"/>
    <x v="0"/>
    <x v="22"/>
    <n v="682.41"/>
  </r>
  <r>
    <x v="0"/>
    <x v="0"/>
    <x v="23"/>
    <n v="661.89"/>
  </r>
  <r>
    <x v="0"/>
    <x v="0"/>
    <x v="24"/>
    <n v="646.98"/>
  </r>
  <r>
    <x v="0"/>
    <x v="0"/>
    <x v="25"/>
    <n v="643.69000000000005"/>
  </r>
  <r>
    <x v="0"/>
    <x v="0"/>
    <x v="26"/>
    <n v="633.15"/>
  </r>
  <r>
    <x v="0"/>
    <x v="0"/>
    <x v="27"/>
    <n v="645.22"/>
  </r>
  <r>
    <x v="0"/>
    <x v="0"/>
    <x v="28"/>
    <n v="646.96"/>
  </r>
  <r>
    <x v="0"/>
    <x v="0"/>
    <x v="29"/>
    <n v="650.15"/>
  </r>
  <r>
    <x v="0"/>
    <x v="0"/>
    <x v="30"/>
    <n v="643.61"/>
  </r>
  <r>
    <x v="0"/>
    <x v="0"/>
    <x v="31"/>
    <n v="643.70000000000005"/>
  </r>
  <r>
    <x v="0"/>
    <x v="0"/>
    <x v="32"/>
    <n v="647.78"/>
  </r>
  <r>
    <x v="0"/>
    <x v="0"/>
    <x v="33"/>
    <n v="644.23"/>
  </r>
  <r>
    <x v="0"/>
    <x v="0"/>
    <x v="34"/>
    <n v="625.02"/>
  </r>
  <r>
    <x v="0"/>
    <x v="0"/>
    <x v="35"/>
    <n v="559.88"/>
  </r>
  <r>
    <x v="0"/>
    <x v="0"/>
    <x v="36"/>
    <n v="565.74"/>
  </r>
  <r>
    <x v="0"/>
    <x v="0"/>
    <x v="37"/>
    <n v="575.02"/>
  </r>
  <r>
    <x v="0"/>
    <x v="0"/>
    <x v="38"/>
    <n v="527.27"/>
  </r>
  <r>
    <x v="0"/>
    <x v="0"/>
    <x v="39"/>
    <n v="548.5"/>
  </r>
  <r>
    <x v="0"/>
    <x v="0"/>
    <x v="40"/>
    <n v="549.67999999999995"/>
  </r>
  <r>
    <x v="0"/>
    <x v="0"/>
    <x v="41"/>
    <n v="544"/>
  </r>
  <r>
    <x v="0"/>
    <x v="0"/>
    <x v="42"/>
    <n v="552.34"/>
  </r>
  <r>
    <x v="0"/>
    <x v="0"/>
    <x v="43"/>
    <n v="551.72"/>
  </r>
  <r>
    <x v="0"/>
    <x v="0"/>
    <x v="44"/>
    <n v="547.38"/>
  </r>
  <r>
    <x v="0"/>
    <x v="0"/>
    <x v="45"/>
    <n v="532.29999999999995"/>
  </r>
  <r>
    <x v="0"/>
    <x v="0"/>
    <x v="46"/>
    <n v="536.76"/>
  </r>
  <r>
    <x v="0"/>
    <x v="0"/>
    <x v="47"/>
    <n v="530.71"/>
  </r>
  <r>
    <x v="0"/>
    <x v="0"/>
    <x v="48"/>
    <n v="527.27"/>
  </r>
  <r>
    <x v="0"/>
    <x v="0"/>
    <x v="49"/>
    <n v="532.27"/>
  </r>
  <r>
    <x v="0"/>
    <x v="0"/>
    <x v="50"/>
    <n v="524.15"/>
  </r>
  <r>
    <x v="0"/>
    <x v="0"/>
    <x v="51"/>
    <n v="534.61"/>
  </r>
  <r>
    <x v="0"/>
    <x v="0"/>
    <x v="52"/>
    <n v="542.29"/>
  </r>
  <r>
    <x v="0"/>
    <x v="0"/>
    <x v="53"/>
    <n v="539.41"/>
  </r>
  <r>
    <x v="0"/>
    <x v="0"/>
    <x v="54"/>
    <n v="531.16"/>
  </r>
  <r>
    <x v="0"/>
    <x v="0"/>
    <x v="55"/>
    <n v="533.05999999999995"/>
  </r>
  <r>
    <x v="0"/>
    <x v="0"/>
    <x v="56"/>
    <n v="532.55999999999995"/>
  </r>
  <r>
    <x v="0"/>
    <x v="0"/>
    <x v="57"/>
    <n v="533.04999999999995"/>
  </r>
  <r>
    <x v="0"/>
    <x v="0"/>
    <x v="58"/>
    <n v="552.76"/>
  </r>
  <r>
    <x v="0"/>
    <x v="0"/>
    <x v="59"/>
    <n v="604.32000000000005"/>
  </r>
  <r>
    <x v="0"/>
    <x v="0"/>
    <x v="60"/>
    <n v="554.32000000000005"/>
  </r>
  <r>
    <x v="0"/>
    <x v="0"/>
    <x v="61"/>
    <n v="554.32000000000005"/>
  </r>
  <r>
    <x v="0"/>
    <x v="0"/>
    <x v="62"/>
    <n v="567.71"/>
  </r>
  <r>
    <x v="0"/>
    <x v="0"/>
    <x v="63"/>
    <n v="570.17999999999995"/>
  </r>
  <r>
    <x v="0"/>
    <x v="0"/>
    <x v="64"/>
    <n v="569.04"/>
  </r>
  <r>
    <x v="0"/>
    <x v="0"/>
    <x v="65"/>
    <n v="562.9"/>
  </r>
  <r>
    <x v="0"/>
    <x v="0"/>
    <x v="66"/>
    <n v="564.65"/>
  </r>
  <r>
    <x v="0"/>
    <x v="0"/>
    <x v="67"/>
    <n v="564.41"/>
  </r>
  <r>
    <x v="0"/>
    <x v="0"/>
    <x v="68"/>
    <n v="563.82000000000005"/>
  </r>
  <r>
    <x v="0"/>
    <x v="0"/>
    <x v="69"/>
    <n v="565.79"/>
  </r>
  <r>
    <x v="0"/>
    <x v="0"/>
    <x v="70"/>
    <n v="583.38"/>
  </r>
  <r>
    <x v="0"/>
    <x v="0"/>
    <x v="71"/>
    <n v="585.16999999999996"/>
  </r>
  <r>
    <x v="0"/>
    <x v="0"/>
    <x v="72"/>
    <n v="561"/>
  </r>
  <r>
    <x v="0"/>
    <x v="0"/>
    <x v="73"/>
    <n v="565.17999999999995"/>
  </r>
  <r>
    <x v="0"/>
    <x v="0"/>
    <x v="74"/>
    <n v="562.88"/>
  </r>
  <r>
    <x v="0"/>
    <x v="0"/>
    <x v="75"/>
    <n v="570.12"/>
  </r>
  <r>
    <x v="0"/>
    <x v="0"/>
    <x v="76"/>
    <n v="604.32000000000005"/>
  </r>
  <r>
    <x v="0"/>
    <x v="0"/>
    <x v="77"/>
    <n v="613.35"/>
  </r>
  <r>
    <x v="0"/>
    <x v="0"/>
    <x v="78"/>
    <n v="615.73"/>
  </r>
  <r>
    <x v="0"/>
    <x v="0"/>
    <x v="79"/>
    <n v="518.47"/>
  </r>
  <r>
    <x v="0"/>
    <x v="0"/>
    <x v="80"/>
    <n v="522.29"/>
  </r>
  <r>
    <x v="0"/>
    <x v="0"/>
    <x v="81"/>
    <n v="522.29"/>
  </r>
  <r>
    <x v="0"/>
    <x v="0"/>
    <x v="82"/>
    <n v="521.23"/>
  </r>
  <r>
    <x v="0"/>
    <x v="0"/>
    <x v="83"/>
    <n v="522.71"/>
  </r>
  <r>
    <x v="0"/>
    <x v="0"/>
    <x v="84"/>
    <n v="514.82000000000005"/>
  </r>
  <r>
    <x v="0"/>
    <x v="0"/>
    <x v="85"/>
    <n v="525.85"/>
  </r>
  <r>
    <x v="0"/>
    <x v="0"/>
    <x v="86"/>
    <n v="531.28"/>
  </r>
  <r>
    <x v="0"/>
    <x v="0"/>
    <x v="87"/>
    <n v="530.52"/>
  </r>
  <r>
    <x v="0"/>
    <x v="0"/>
    <x v="88"/>
    <n v="527.74"/>
  </r>
  <r>
    <x v="0"/>
    <x v="0"/>
    <x v="89"/>
    <n v="536.20000000000005"/>
  </r>
  <r>
    <x v="0"/>
    <x v="0"/>
    <x v="90"/>
    <n v="535.16999999999996"/>
  </r>
  <r>
    <x v="0"/>
    <x v="0"/>
    <x v="91"/>
    <n v="538.41"/>
  </r>
  <r>
    <x v="0"/>
    <x v="0"/>
    <x v="92"/>
    <n v="531.58000000000004"/>
  </r>
  <r>
    <x v="0"/>
    <x v="0"/>
    <x v="93"/>
    <n v="532.29"/>
  </r>
  <r>
    <x v="0"/>
    <x v="0"/>
    <x v="94"/>
    <n v="525.83000000000004"/>
  </r>
  <r>
    <x v="0"/>
    <x v="0"/>
    <x v="95"/>
    <n v="518.20000000000005"/>
  </r>
  <r>
    <x v="0"/>
    <x v="0"/>
    <x v="96"/>
    <n v="522.38"/>
  </r>
  <r>
    <x v="0"/>
    <x v="0"/>
    <x v="97"/>
    <n v="522.29999999999995"/>
  </r>
  <r>
    <x v="0"/>
    <x v="0"/>
    <x v="98"/>
    <n v="535.08000000000004"/>
  </r>
  <r>
    <x v="0"/>
    <x v="0"/>
    <x v="99"/>
    <n v="538.16999999999996"/>
  </r>
  <r>
    <x v="0"/>
    <x v="0"/>
    <x v="100"/>
    <n v="536.24"/>
  </r>
  <r>
    <x v="0"/>
    <x v="0"/>
    <x v="101"/>
    <n v="536.79999999999995"/>
  </r>
  <r>
    <x v="0"/>
    <x v="0"/>
    <x v="102"/>
    <n v="549.19000000000005"/>
  </r>
  <r>
    <x v="0"/>
    <x v="0"/>
    <x v="103"/>
    <n v="542.54999999999995"/>
  </r>
  <r>
    <x v="0"/>
    <x v="0"/>
    <x v="104"/>
    <n v="550.94000000000005"/>
  </r>
  <r>
    <x v="0"/>
    <x v="0"/>
    <x v="105"/>
    <n v="542.54999999999995"/>
  </r>
  <r>
    <x v="0"/>
    <x v="0"/>
    <x v="106"/>
    <n v="592.02"/>
  </r>
  <r>
    <x v="0"/>
    <x v="0"/>
    <x v="107"/>
    <n v="598.58000000000004"/>
  </r>
  <r>
    <x v="0"/>
    <x v="0"/>
    <x v="108"/>
    <n v="551.02"/>
  </r>
  <r>
    <x v="0"/>
    <x v="0"/>
    <x v="109"/>
    <n v="597.32000000000005"/>
  </r>
  <r>
    <x v="0"/>
    <x v="0"/>
    <x v="110"/>
    <n v="20000"/>
  </r>
  <r>
    <x v="0"/>
    <x v="0"/>
    <x v="111"/>
    <n v="0"/>
  </r>
  <r>
    <x v="0"/>
    <x v="0"/>
    <x v="112"/>
    <n v="0"/>
  </r>
  <r>
    <x v="0"/>
    <x v="0"/>
    <x v="113"/>
    <n v="0"/>
  </r>
  <r>
    <x v="0"/>
    <x v="0"/>
    <x v="114"/>
    <n v="0"/>
  </r>
  <r>
    <x v="0"/>
    <x v="0"/>
    <x v="115"/>
    <n v="0"/>
  </r>
  <r>
    <x v="0"/>
    <x v="0"/>
    <x v="116"/>
    <n v="0"/>
  </r>
  <r>
    <x v="0"/>
    <x v="0"/>
    <x v="117"/>
    <n v="0"/>
  </r>
  <r>
    <x v="0"/>
    <x v="0"/>
    <x v="118"/>
    <n v="0"/>
  </r>
  <r>
    <x v="0"/>
    <x v="0"/>
    <x v="119"/>
    <n v="0"/>
  </r>
  <r>
    <x v="0"/>
    <x v="0"/>
    <x v="120"/>
    <n v="0"/>
  </r>
  <r>
    <x v="0"/>
    <x v="0"/>
    <x v="121"/>
    <n v="0"/>
  </r>
  <r>
    <x v="0"/>
    <x v="0"/>
    <x v="122"/>
    <n v="0"/>
  </r>
  <r>
    <x v="0"/>
    <x v="0"/>
    <x v="123"/>
    <n v="0"/>
  </r>
  <r>
    <x v="0"/>
    <x v="0"/>
    <x v="124"/>
    <n v="0"/>
  </r>
  <r>
    <x v="0"/>
    <x v="0"/>
    <x v="125"/>
    <n v="0"/>
  </r>
  <r>
    <x v="0"/>
    <x v="0"/>
    <x v="126"/>
    <n v="0"/>
  </r>
  <r>
    <x v="0"/>
    <x v="0"/>
    <x v="127"/>
    <n v="0"/>
  </r>
  <r>
    <x v="0"/>
    <x v="0"/>
    <x v="128"/>
    <n v="0"/>
  </r>
  <r>
    <x v="0"/>
    <x v="0"/>
    <x v="129"/>
    <n v="0"/>
  </r>
  <r>
    <x v="0"/>
    <x v="0"/>
    <x v="130"/>
    <n v="0"/>
  </r>
  <r>
    <x v="0"/>
    <x v="0"/>
    <x v="131"/>
    <n v="0"/>
  </r>
  <r>
    <x v="0"/>
    <x v="0"/>
    <x v="132"/>
    <n v="0"/>
  </r>
  <r>
    <x v="0"/>
    <x v="0"/>
    <x v="133"/>
    <n v="0"/>
  </r>
  <r>
    <x v="0"/>
    <x v="0"/>
    <x v="134"/>
    <n v="0"/>
  </r>
  <r>
    <x v="0"/>
    <x v="0"/>
    <x v="135"/>
    <n v="0"/>
  </r>
  <r>
    <x v="0"/>
    <x v="0"/>
    <x v="136"/>
    <n v="0"/>
  </r>
  <r>
    <x v="0"/>
    <x v="0"/>
    <x v="137"/>
    <n v="0"/>
  </r>
  <r>
    <x v="0"/>
    <x v="0"/>
    <x v="138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0"/>
    <x v="1"/>
    <x v="5"/>
    <n v="0"/>
  </r>
  <r>
    <x v="0"/>
    <x v="1"/>
    <x v="6"/>
    <n v="0"/>
  </r>
  <r>
    <x v="0"/>
    <x v="1"/>
    <x v="7"/>
    <n v="0"/>
  </r>
  <r>
    <x v="0"/>
    <x v="1"/>
    <x v="8"/>
    <n v="0"/>
  </r>
  <r>
    <x v="0"/>
    <x v="1"/>
    <x v="9"/>
    <n v="0"/>
  </r>
  <r>
    <x v="0"/>
    <x v="1"/>
    <x v="10"/>
    <n v="0"/>
  </r>
  <r>
    <x v="0"/>
    <x v="1"/>
    <x v="11"/>
    <n v="0"/>
  </r>
  <r>
    <x v="0"/>
    <x v="1"/>
    <x v="12"/>
    <n v="0"/>
  </r>
  <r>
    <x v="0"/>
    <x v="1"/>
    <x v="13"/>
    <n v="0"/>
  </r>
  <r>
    <x v="0"/>
    <x v="1"/>
    <x v="14"/>
    <n v="7913.99"/>
  </r>
  <r>
    <x v="0"/>
    <x v="1"/>
    <x v="15"/>
    <n v="593.09"/>
  </r>
  <r>
    <x v="0"/>
    <x v="1"/>
    <x v="16"/>
    <n v="592.33000000000004"/>
  </r>
  <r>
    <x v="0"/>
    <x v="1"/>
    <x v="17"/>
    <n v="593.89"/>
  </r>
  <r>
    <x v="0"/>
    <x v="1"/>
    <x v="18"/>
    <n v="565.05999999999995"/>
  </r>
  <r>
    <x v="0"/>
    <x v="1"/>
    <x v="19"/>
    <n v="570.61"/>
  </r>
  <r>
    <x v="0"/>
    <x v="1"/>
    <x v="20"/>
    <n v="576.16999999999996"/>
  </r>
  <r>
    <x v="0"/>
    <x v="1"/>
    <x v="21"/>
    <n v="577.75"/>
  </r>
  <r>
    <x v="0"/>
    <x v="1"/>
    <x v="22"/>
    <n v="565.65"/>
  </r>
  <r>
    <x v="0"/>
    <x v="1"/>
    <x v="23"/>
    <n v="571.79999999999995"/>
  </r>
  <r>
    <x v="0"/>
    <x v="1"/>
    <x v="24"/>
    <n v="597.75"/>
  </r>
  <r>
    <x v="0"/>
    <x v="1"/>
    <x v="25"/>
    <n v="605.24"/>
  </r>
  <r>
    <x v="0"/>
    <x v="1"/>
    <x v="26"/>
    <n v="672.76"/>
  </r>
  <r>
    <x v="0"/>
    <x v="1"/>
    <x v="27"/>
    <n v="699.65"/>
  </r>
  <r>
    <x v="0"/>
    <x v="1"/>
    <x v="28"/>
    <n v="696.82"/>
  </r>
  <r>
    <x v="0"/>
    <x v="1"/>
    <x v="29"/>
    <n v="682.41"/>
  </r>
  <r>
    <x v="0"/>
    <x v="1"/>
    <x v="30"/>
    <n v="696.82"/>
  </r>
  <r>
    <x v="0"/>
    <x v="1"/>
    <x v="31"/>
    <n v="703.37"/>
  </r>
  <r>
    <x v="0"/>
    <x v="1"/>
    <x v="32"/>
    <n v="709.53"/>
  </r>
  <r>
    <x v="0"/>
    <x v="1"/>
    <x v="33"/>
    <n v="684.22"/>
  </r>
  <r>
    <x v="0"/>
    <x v="1"/>
    <x v="34"/>
    <n v="683.51"/>
  </r>
  <r>
    <x v="0"/>
    <x v="1"/>
    <x v="35"/>
    <n v="677.65"/>
  </r>
  <r>
    <x v="0"/>
    <x v="1"/>
    <x v="36"/>
    <n v="682.41"/>
  </r>
  <r>
    <x v="0"/>
    <x v="1"/>
    <x v="37"/>
    <n v="661.89"/>
  </r>
  <r>
    <x v="0"/>
    <x v="1"/>
    <x v="38"/>
    <n v="646.98"/>
  </r>
  <r>
    <x v="0"/>
    <x v="1"/>
    <x v="39"/>
    <n v="643.69000000000005"/>
  </r>
  <r>
    <x v="0"/>
    <x v="1"/>
    <x v="40"/>
    <n v="633.15"/>
  </r>
  <r>
    <x v="0"/>
    <x v="1"/>
    <x v="41"/>
    <n v="645.22"/>
  </r>
  <r>
    <x v="0"/>
    <x v="1"/>
    <x v="42"/>
    <n v="646.96"/>
  </r>
  <r>
    <x v="0"/>
    <x v="1"/>
    <x v="43"/>
    <n v="650.15"/>
  </r>
  <r>
    <x v="0"/>
    <x v="1"/>
    <x v="44"/>
    <n v="643.61"/>
  </r>
  <r>
    <x v="0"/>
    <x v="1"/>
    <x v="45"/>
    <n v="643.70000000000005"/>
  </r>
  <r>
    <x v="0"/>
    <x v="1"/>
    <x v="46"/>
    <n v="647.78"/>
  </r>
  <r>
    <x v="0"/>
    <x v="1"/>
    <x v="47"/>
    <n v="644.23"/>
  </r>
  <r>
    <x v="0"/>
    <x v="1"/>
    <x v="48"/>
    <n v="625.02"/>
  </r>
  <r>
    <x v="0"/>
    <x v="1"/>
    <x v="49"/>
    <n v="559.88"/>
  </r>
  <r>
    <x v="0"/>
    <x v="1"/>
    <x v="50"/>
    <n v="565.74"/>
  </r>
  <r>
    <x v="0"/>
    <x v="1"/>
    <x v="51"/>
    <n v="575.02"/>
  </r>
  <r>
    <x v="0"/>
    <x v="1"/>
    <x v="52"/>
    <n v="527.27"/>
  </r>
  <r>
    <x v="0"/>
    <x v="1"/>
    <x v="53"/>
    <n v="548.5"/>
  </r>
  <r>
    <x v="0"/>
    <x v="1"/>
    <x v="54"/>
    <n v="549.67999999999995"/>
  </r>
  <r>
    <x v="0"/>
    <x v="1"/>
    <x v="55"/>
    <n v="544"/>
  </r>
  <r>
    <x v="0"/>
    <x v="1"/>
    <x v="56"/>
    <n v="552.34"/>
  </r>
  <r>
    <x v="0"/>
    <x v="1"/>
    <x v="57"/>
    <n v="551.72"/>
  </r>
  <r>
    <x v="0"/>
    <x v="1"/>
    <x v="58"/>
    <n v="547.38"/>
  </r>
  <r>
    <x v="0"/>
    <x v="1"/>
    <x v="59"/>
    <n v="532.29999999999995"/>
  </r>
  <r>
    <x v="0"/>
    <x v="1"/>
    <x v="60"/>
    <n v="536.76"/>
  </r>
  <r>
    <x v="0"/>
    <x v="1"/>
    <x v="61"/>
    <n v="530.71"/>
  </r>
  <r>
    <x v="0"/>
    <x v="1"/>
    <x v="62"/>
    <n v="527.27"/>
  </r>
  <r>
    <x v="0"/>
    <x v="1"/>
    <x v="63"/>
    <n v="532.27"/>
  </r>
  <r>
    <x v="0"/>
    <x v="1"/>
    <x v="64"/>
    <n v="524.15"/>
  </r>
  <r>
    <x v="0"/>
    <x v="1"/>
    <x v="65"/>
    <n v="534.61"/>
  </r>
  <r>
    <x v="0"/>
    <x v="1"/>
    <x v="66"/>
    <n v="542.29"/>
  </r>
  <r>
    <x v="0"/>
    <x v="1"/>
    <x v="67"/>
    <n v="539.41"/>
  </r>
  <r>
    <x v="0"/>
    <x v="1"/>
    <x v="68"/>
    <n v="531.16"/>
  </r>
  <r>
    <x v="0"/>
    <x v="1"/>
    <x v="69"/>
    <n v="533.05999999999995"/>
  </r>
  <r>
    <x v="0"/>
    <x v="1"/>
    <x v="70"/>
    <n v="532.55999999999995"/>
  </r>
  <r>
    <x v="0"/>
    <x v="1"/>
    <x v="71"/>
    <n v="533.04999999999995"/>
  </r>
  <r>
    <x v="0"/>
    <x v="1"/>
    <x v="72"/>
    <n v="552.76"/>
  </r>
  <r>
    <x v="0"/>
    <x v="1"/>
    <x v="73"/>
    <n v="604.32000000000005"/>
  </r>
  <r>
    <x v="0"/>
    <x v="1"/>
    <x v="74"/>
    <n v="554.32000000000005"/>
  </r>
  <r>
    <x v="0"/>
    <x v="1"/>
    <x v="75"/>
    <n v="554.32000000000005"/>
  </r>
  <r>
    <x v="0"/>
    <x v="1"/>
    <x v="76"/>
    <n v="567.71"/>
  </r>
  <r>
    <x v="0"/>
    <x v="1"/>
    <x v="77"/>
    <n v="570.17999999999995"/>
  </r>
  <r>
    <x v="0"/>
    <x v="1"/>
    <x v="78"/>
    <n v="569.04"/>
  </r>
  <r>
    <x v="0"/>
    <x v="1"/>
    <x v="79"/>
    <n v="562.9"/>
  </r>
  <r>
    <x v="0"/>
    <x v="1"/>
    <x v="80"/>
    <n v="564.65"/>
  </r>
  <r>
    <x v="0"/>
    <x v="1"/>
    <x v="81"/>
    <n v="564.41"/>
  </r>
  <r>
    <x v="0"/>
    <x v="1"/>
    <x v="82"/>
    <n v="563.82000000000005"/>
  </r>
  <r>
    <x v="0"/>
    <x v="1"/>
    <x v="83"/>
    <n v="565.79"/>
  </r>
  <r>
    <x v="0"/>
    <x v="1"/>
    <x v="84"/>
    <n v="583.38"/>
  </r>
  <r>
    <x v="0"/>
    <x v="1"/>
    <x v="85"/>
    <n v="585.16999999999996"/>
  </r>
  <r>
    <x v="0"/>
    <x v="1"/>
    <x v="86"/>
    <n v="561"/>
  </r>
  <r>
    <x v="0"/>
    <x v="1"/>
    <x v="87"/>
    <n v="565.17999999999995"/>
  </r>
  <r>
    <x v="0"/>
    <x v="1"/>
    <x v="88"/>
    <n v="562.88"/>
  </r>
  <r>
    <x v="0"/>
    <x v="1"/>
    <x v="89"/>
    <n v="570.12"/>
  </r>
  <r>
    <x v="0"/>
    <x v="1"/>
    <x v="90"/>
    <n v="604.32000000000005"/>
  </r>
  <r>
    <x v="0"/>
    <x v="1"/>
    <x v="91"/>
    <n v="613.35"/>
  </r>
  <r>
    <x v="0"/>
    <x v="1"/>
    <x v="92"/>
    <n v="615.73"/>
  </r>
  <r>
    <x v="0"/>
    <x v="1"/>
    <x v="93"/>
    <n v="518.47"/>
  </r>
  <r>
    <x v="0"/>
    <x v="1"/>
    <x v="94"/>
    <n v="522.29"/>
  </r>
  <r>
    <x v="0"/>
    <x v="1"/>
    <x v="95"/>
    <n v="522.29"/>
  </r>
  <r>
    <x v="0"/>
    <x v="1"/>
    <x v="96"/>
    <n v="521.23"/>
  </r>
  <r>
    <x v="0"/>
    <x v="1"/>
    <x v="97"/>
    <n v="522.71"/>
  </r>
  <r>
    <x v="0"/>
    <x v="1"/>
    <x v="98"/>
    <n v="514.82000000000005"/>
  </r>
  <r>
    <x v="0"/>
    <x v="1"/>
    <x v="99"/>
    <n v="525.85"/>
  </r>
  <r>
    <x v="0"/>
    <x v="1"/>
    <x v="100"/>
    <n v="531.28"/>
  </r>
  <r>
    <x v="0"/>
    <x v="1"/>
    <x v="101"/>
    <n v="530.52"/>
  </r>
  <r>
    <x v="0"/>
    <x v="1"/>
    <x v="102"/>
    <n v="527.74"/>
  </r>
  <r>
    <x v="0"/>
    <x v="1"/>
    <x v="103"/>
    <n v="536.20000000000005"/>
  </r>
  <r>
    <x v="0"/>
    <x v="1"/>
    <x v="104"/>
    <n v="535.16999999999996"/>
  </r>
  <r>
    <x v="0"/>
    <x v="1"/>
    <x v="105"/>
    <n v="538.41"/>
  </r>
  <r>
    <x v="0"/>
    <x v="1"/>
    <x v="106"/>
    <n v="531.58000000000004"/>
  </r>
  <r>
    <x v="0"/>
    <x v="1"/>
    <x v="107"/>
    <n v="532.29"/>
  </r>
  <r>
    <x v="0"/>
    <x v="1"/>
    <x v="108"/>
    <n v="525.83000000000004"/>
  </r>
  <r>
    <x v="0"/>
    <x v="1"/>
    <x v="109"/>
    <n v="518.20000000000005"/>
  </r>
  <r>
    <x v="0"/>
    <x v="1"/>
    <x v="110"/>
    <n v="522.38"/>
  </r>
  <r>
    <x v="0"/>
    <x v="1"/>
    <x v="111"/>
    <n v="522.29999999999995"/>
  </r>
  <r>
    <x v="0"/>
    <x v="1"/>
    <x v="112"/>
    <n v="535.08000000000004"/>
  </r>
  <r>
    <x v="0"/>
    <x v="1"/>
    <x v="113"/>
    <n v="538.16999999999996"/>
  </r>
  <r>
    <x v="0"/>
    <x v="1"/>
    <x v="114"/>
    <n v="536.24"/>
  </r>
  <r>
    <x v="0"/>
    <x v="1"/>
    <x v="115"/>
    <n v="536.79999999999995"/>
  </r>
  <r>
    <x v="0"/>
    <x v="1"/>
    <x v="116"/>
    <n v="549.19000000000005"/>
  </r>
  <r>
    <x v="0"/>
    <x v="1"/>
    <x v="117"/>
    <n v="542.54999999999995"/>
  </r>
  <r>
    <x v="0"/>
    <x v="1"/>
    <x v="118"/>
    <n v="550.94000000000005"/>
  </r>
  <r>
    <x v="0"/>
    <x v="1"/>
    <x v="119"/>
    <n v="542.54999999999995"/>
  </r>
  <r>
    <x v="0"/>
    <x v="1"/>
    <x v="120"/>
    <n v="592.02"/>
  </r>
  <r>
    <x v="0"/>
    <x v="1"/>
    <x v="121"/>
    <n v="598.58000000000004"/>
  </r>
  <r>
    <x v="0"/>
    <x v="1"/>
    <x v="122"/>
    <n v="551.02"/>
  </r>
  <r>
    <x v="0"/>
    <x v="1"/>
    <x v="123"/>
    <n v="597.32000000000005"/>
  </r>
  <r>
    <x v="0"/>
    <x v="1"/>
    <x v="124"/>
    <n v="20000"/>
  </r>
  <r>
    <x v="0"/>
    <x v="1"/>
    <x v="125"/>
    <n v="0"/>
  </r>
  <r>
    <x v="0"/>
    <x v="1"/>
    <x v="126"/>
    <n v="0"/>
  </r>
  <r>
    <x v="0"/>
    <x v="1"/>
    <x v="127"/>
    <n v="0"/>
  </r>
  <r>
    <x v="0"/>
    <x v="1"/>
    <x v="128"/>
    <n v="0"/>
  </r>
  <r>
    <x v="0"/>
    <x v="1"/>
    <x v="129"/>
    <n v="0"/>
  </r>
  <r>
    <x v="0"/>
    <x v="1"/>
    <x v="130"/>
    <n v="0"/>
  </r>
  <r>
    <x v="0"/>
    <x v="1"/>
    <x v="131"/>
    <n v="0"/>
  </r>
  <r>
    <x v="0"/>
    <x v="1"/>
    <x v="132"/>
    <n v="0"/>
  </r>
  <r>
    <x v="0"/>
    <x v="1"/>
    <x v="133"/>
    <n v="0"/>
  </r>
  <r>
    <x v="0"/>
    <x v="1"/>
    <x v="134"/>
    <n v="0"/>
  </r>
  <r>
    <x v="0"/>
    <x v="1"/>
    <x v="135"/>
    <n v="0"/>
  </r>
  <r>
    <x v="0"/>
    <x v="1"/>
    <x v="136"/>
    <n v="0"/>
  </r>
  <r>
    <x v="0"/>
    <x v="1"/>
    <x v="137"/>
    <n v="0"/>
  </r>
  <r>
    <x v="0"/>
    <x v="1"/>
    <x v="138"/>
    <n v="0"/>
  </r>
  <r>
    <x v="0"/>
    <x v="2"/>
    <x v="0"/>
    <n v="0"/>
  </r>
  <r>
    <x v="0"/>
    <x v="2"/>
    <x v="1"/>
    <n v="0"/>
  </r>
  <r>
    <x v="0"/>
    <x v="2"/>
    <x v="2"/>
    <n v="0"/>
  </r>
  <r>
    <x v="0"/>
    <x v="2"/>
    <x v="3"/>
    <n v="0"/>
  </r>
  <r>
    <x v="0"/>
    <x v="2"/>
    <x v="4"/>
    <n v="0"/>
  </r>
  <r>
    <x v="0"/>
    <x v="2"/>
    <x v="5"/>
    <n v="0"/>
  </r>
  <r>
    <x v="0"/>
    <x v="2"/>
    <x v="6"/>
    <n v="0"/>
  </r>
  <r>
    <x v="0"/>
    <x v="2"/>
    <x v="7"/>
    <n v="0"/>
  </r>
  <r>
    <x v="0"/>
    <x v="2"/>
    <x v="8"/>
    <n v="0"/>
  </r>
  <r>
    <x v="0"/>
    <x v="2"/>
    <x v="9"/>
    <n v="0"/>
  </r>
  <r>
    <x v="0"/>
    <x v="2"/>
    <x v="10"/>
    <n v="0"/>
  </r>
  <r>
    <x v="0"/>
    <x v="2"/>
    <x v="11"/>
    <n v="0"/>
  </r>
  <r>
    <x v="0"/>
    <x v="2"/>
    <x v="12"/>
    <n v="0"/>
  </r>
  <r>
    <x v="0"/>
    <x v="2"/>
    <x v="13"/>
    <n v="0"/>
  </r>
  <r>
    <x v="0"/>
    <x v="2"/>
    <x v="14"/>
    <n v="0"/>
  </r>
  <r>
    <x v="0"/>
    <x v="2"/>
    <x v="15"/>
    <n v="0"/>
  </r>
  <r>
    <x v="0"/>
    <x v="2"/>
    <x v="16"/>
    <n v="0"/>
  </r>
  <r>
    <x v="0"/>
    <x v="2"/>
    <x v="17"/>
    <n v="0"/>
  </r>
  <r>
    <x v="0"/>
    <x v="2"/>
    <x v="18"/>
    <n v="0"/>
  </r>
  <r>
    <x v="0"/>
    <x v="2"/>
    <x v="19"/>
    <n v="0"/>
  </r>
  <r>
    <x v="0"/>
    <x v="2"/>
    <x v="20"/>
    <n v="0"/>
  </r>
  <r>
    <x v="0"/>
    <x v="2"/>
    <x v="21"/>
    <n v="0"/>
  </r>
  <r>
    <x v="0"/>
    <x v="2"/>
    <x v="22"/>
    <n v="0"/>
  </r>
  <r>
    <x v="0"/>
    <x v="2"/>
    <x v="23"/>
    <n v="0"/>
  </r>
  <r>
    <x v="0"/>
    <x v="2"/>
    <x v="24"/>
    <n v="0"/>
  </r>
  <r>
    <x v="0"/>
    <x v="2"/>
    <x v="25"/>
    <n v="0"/>
  </r>
  <r>
    <x v="0"/>
    <x v="2"/>
    <x v="26"/>
    <n v="0"/>
  </r>
  <r>
    <x v="0"/>
    <x v="2"/>
    <x v="27"/>
    <n v="0"/>
  </r>
  <r>
    <x v="0"/>
    <x v="2"/>
    <x v="28"/>
    <n v="579.11"/>
  </r>
  <r>
    <x v="0"/>
    <x v="2"/>
    <x v="29"/>
    <n v="593.09"/>
  </r>
  <r>
    <x v="0"/>
    <x v="2"/>
    <x v="30"/>
    <n v="592.33000000000004"/>
  </r>
  <r>
    <x v="0"/>
    <x v="2"/>
    <x v="31"/>
    <n v="593.89"/>
  </r>
  <r>
    <x v="0"/>
    <x v="2"/>
    <x v="32"/>
    <n v="565.05999999999995"/>
  </r>
  <r>
    <x v="0"/>
    <x v="2"/>
    <x v="33"/>
    <n v="570.61"/>
  </r>
  <r>
    <x v="0"/>
    <x v="2"/>
    <x v="34"/>
    <n v="576.16999999999996"/>
  </r>
  <r>
    <x v="0"/>
    <x v="2"/>
    <x v="35"/>
    <n v="577.75"/>
  </r>
  <r>
    <x v="0"/>
    <x v="2"/>
    <x v="36"/>
    <n v="565.65"/>
  </r>
  <r>
    <x v="0"/>
    <x v="2"/>
    <x v="37"/>
    <n v="571.79999999999995"/>
  </r>
  <r>
    <x v="0"/>
    <x v="2"/>
    <x v="38"/>
    <n v="597.75"/>
  </r>
  <r>
    <x v="0"/>
    <x v="2"/>
    <x v="39"/>
    <n v="605.24"/>
  </r>
  <r>
    <x v="0"/>
    <x v="2"/>
    <x v="40"/>
    <n v="672.76"/>
  </r>
  <r>
    <x v="0"/>
    <x v="2"/>
    <x v="41"/>
    <n v="699.65"/>
  </r>
  <r>
    <x v="0"/>
    <x v="2"/>
    <x v="42"/>
    <n v="696.82"/>
  </r>
  <r>
    <x v="0"/>
    <x v="2"/>
    <x v="43"/>
    <n v="682.41"/>
  </r>
  <r>
    <x v="0"/>
    <x v="2"/>
    <x v="44"/>
    <n v="696.82"/>
  </r>
  <r>
    <x v="0"/>
    <x v="2"/>
    <x v="45"/>
    <n v="703.37"/>
  </r>
  <r>
    <x v="0"/>
    <x v="2"/>
    <x v="46"/>
    <n v="709.53"/>
  </r>
  <r>
    <x v="0"/>
    <x v="2"/>
    <x v="47"/>
    <n v="684.22"/>
  </r>
  <r>
    <x v="0"/>
    <x v="2"/>
    <x v="48"/>
    <n v="683.51"/>
  </r>
  <r>
    <x v="0"/>
    <x v="2"/>
    <x v="49"/>
    <n v="677.65"/>
  </r>
  <r>
    <x v="0"/>
    <x v="2"/>
    <x v="50"/>
    <n v="682.41"/>
  </r>
  <r>
    <x v="0"/>
    <x v="2"/>
    <x v="51"/>
    <n v="661.89"/>
  </r>
  <r>
    <x v="0"/>
    <x v="2"/>
    <x v="52"/>
    <n v="646.98"/>
  </r>
  <r>
    <x v="0"/>
    <x v="2"/>
    <x v="53"/>
    <n v="643.69000000000005"/>
  </r>
  <r>
    <x v="0"/>
    <x v="2"/>
    <x v="54"/>
    <n v="633.15"/>
  </r>
  <r>
    <x v="0"/>
    <x v="2"/>
    <x v="55"/>
    <n v="645.22"/>
  </r>
  <r>
    <x v="0"/>
    <x v="2"/>
    <x v="56"/>
    <n v="646.96"/>
  </r>
  <r>
    <x v="0"/>
    <x v="2"/>
    <x v="57"/>
    <n v="650.15"/>
  </r>
  <r>
    <x v="0"/>
    <x v="2"/>
    <x v="58"/>
    <n v="643.61"/>
  </r>
  <r>
    <x v="0"/>
    <x v="2"/>
    <x v="59"/>
    <n v="643.70000000000005"/>
  </r>
  <r>
    <x v="0"/>
    <x v="2"/>
    <x v="60"/>
    <n v="647.78"/>
  </r>
  <r>
    <x v="0"/>
    <x v="2"/>
    <x v="61"/>
    <n v="644.23"/>
  </r>
  <r>
    <x v="0"/>
    <x v="2"/>
    <x v="62"/>
    <n v="625.02"/>
  </r>
  <r>
    <x v="0"/>
    <x v="2"/>
    <x v="63"/>
    <n v="559.88"/>
  </r>
  <r>
    <x v="0"/>
    <x v="2"/>
    <x v="64"/>
    <n v="565.74"/>
  </r>
  <r>
    <x v="0"/>
    <x v="2"/>
    <x v="65"/>
    <n v="575.02"/>
  </r>
  <r>
    <x v="0"/>
    <x v="2"/>
    <x v="66"/>
    <n v="527.27"/>
  </r>
  <r>
    <x v="0"/>
    <x v="2"/>
    <x v="67"/>
    <n v="548.5"/>
  </r>
  <r>
    <x v="0"/>
    <x v="2"/>
    <x v="68"/>
    <n v="549.67999999999995"/>
  </r>
  <r>
    <x v="0"/>
    <x v="2"/>
    <x v="69"/>
    <n v="544"/>
  </r>
  <r>
    <x v="0"/>
    <x v="2"/>
    <x v="70"/>
    <n v="552.34"/>
  </r>
  <r>
    <x v="0"/>
    <x v="2"/>
    <x v="71"/>
    <n v="551.72"/>
  </r>
  <r>
    <x v="0"/>
    <x v="2"/>
    <x v="72"/>
    <n v="547.38"/>
  </r>
  <r>
    <x v="0"/>
    <x v="2"/>
    <x v="73"/>
    <n v="532.29999999999995"/>
  </r>
  <r>
    <x v="0"/>
    <x v="2"/>
    <x v="74"/>
    <n v="536.76"/>
  </r>
  <r>
    <x v="0"/>
    <x v="2"/>
    <x v="75"/>
    <n v="530.71"/>
  </r>
  <r>
    <x v="0"/>
    <x v="2"/>
    <x v="76"/>
    <n v="527.27"/>
  </r>
  <r>
    <x v="0"/>
    <x v="2"/>
    <x v="77"/>
    <n v="532.27"/>
  </r>
  <r>
    <x v="0"/>
    <x v="2"/>
    <x v="78"/>
    <n v="524.15"/>
  </r>
  <r>
    <x v="0"/>
    <x v="2"/>
    <x v="79"/>
    <n v="534.61"/>
  </r>
  <r>
    <x v="0"/>
    <x v="2"/>
    <x v="80"/>
    <n v="542.29"/>
  </r>
  <r>
    <x v="0"/>
    <x v="2"/>
    <x v="81"/>
    <n v="539.41"/>
  </r>
  <r>
    <x v="0"/>
    <x v="2"/>
    <x v="82"/>
    <n v="531.16"/>
  </r>
  <r>
    <x v="0"/>
    <x v="2"/>
    <x v="83"/>
    <n v="533.05999999999995"/>
  </r>
  <r>
    <x v="0"/>
    <x v="2"/>
    <x v="84"/>
    <n v="532.55999999999995"/>
  </r>
  <r>
    <x v="0"/>
    <x v="2"/>
    <x v="85"/>
    <n v="533.04999999999995"/>
  </r>
  <r>
    <x v="0"/>
    <x v="2"/>
    <x v="86"/>
    <n v="552.76"/>
  </r>
  <r>
    <x v="0"/>
    <x v="2"/>
    <x v="87"/>
    <n v="604.32000000000005"/>
  </r>
  <r>
    <x v="0"/>
    <x v="2"/>
    <x v="88"/>
    <n v="554.32000000000005"/>
  </r>
  <r>
    <x v="0"/>
    <x v="2"/>
    <x v="89"/>
    <n v="554.32000000000005"/>
  </r>
  <r>
    <x v="0"/>
    <x v="2"/>
    <x v="90"/>
    <n v="567.71"/>
  </r>
  <r>
    <x v="0"/>
    <x v="2"/>
    <x v="91"/>
    <n v="570.17999999999995"/>
  </r>
  <r>
    <x v="0"/>
    <x v="2"/>
    <x v="92"/>
    <n v="569.04"/>
  </r>
  <r>
    <x v="0"/>
    <x v="2"/>
    <x v="93"/>
    <n v="562.9"/>
  </r>
  <r>
    <x v="0"/>
    <x v="2"/>
    <x v="94"/>
    <n v="564.65"/>
  </r>
  <r>
    <x v="0"/>
    <x v="2"/>
    <x v="95"/>
    <n v="564.41"/>
  </r>
  <r>
    <x v="0"/>
    <x v="2"/>
    <x v="96"/>
    <n v="563.82000000000005"/>
  </r>
  <r>
    <x v="0"/>
    <x v="2"/>
    <x v="97"/>
    <n v="565.79"/>
  </r>
  <r>
    <x v="0"/>
    <x v="2"/>
    <x v="98"/>
    <n v="583.38"/>
  </r>
  <r>
    <x v="0"/>
    <x v="2"/>
    <x v="99"/>
    <n v="585.16999999999996"/>
  </r>
  <r>
    <x v="0"/>
    <x v="2"/>
    <x v="100"/>
    <n v="561"/>
  </r>
  <r>
    <x v="0"/>
    <x v="2"/>
    <x v="101"/>
    <n v="565.17999999999995"/>
  </r>
  <r>
    <x v="0"/>
    <x v="2"/>
    <x v="102"/>
    <n v="562.88"/>
  </r>
  <r>
    <x v="0"/>
    <x v="2"/>
    <x v="103"/>
    <n v="570.12"/>
  </r>
  <r>
    <x v="0"/>
    <x v="2"/>
    <x v="104"/>
    <n v="604.32000000000005"/>
  </r>
  <r>
    <x v="0"/>
    <x v="2"/>
    <x v="105"/>
    <n v="613.35"/>
  </r>
  <r>
    <x v="0"/>
    <x v="2"/>
    <x v="106"/>
    <n v="615.73"/>
  </r>
  <r>
    <x v="0"/>
    <x v="2"/>
    <x v="107"/>
    <n v="518.47"/>
  </r>
  <r>
    <x v="0"/>
    <x v="2"/>
    <x v="108"/>
    <n v="522.29"/>
  </r>
  <r>
    <x v="0"/>
    <x v="2"/>
    <x v="109"/>
    <n v="522.29"/>
  </r>
  <r>
    <x v="0"/>
    <x v="2"/>
    <x v="110"/>
    <n v="521.23"/>
  </r>
  <r>
    <x v="0"/>
    <x v="2"/>
    <x v="111"/>
    <n v="522.71"/>
  </r>
  <r>
    <x v="0"/>
    <x v="2"/>
    <x v="112"/>
    <n v="514.82000000000005"/>
  </r>
  <r>
    <x v="0"/>
    <x v="2"/>
    <x v="113"/>
    <n v="525.85"/>
  </r>
  <r>
    <x v="0"/>
    <x v="2"/>
    <x v="114"/>
    <n v="531.28"/>
  </r>
  <r>
    <x v="0"/>
    <x v="2"/>
    <x v="115"/>
    <n v="530.52"/>
  </r>
  <r>
    <x v="0"/>
    <x v="2"/>
    <x v="116"/>
    <n v="527.74"/>
  </r>
  <r>
    <x v="0"/>
    <x v="2"/>
    <x v="117"/>
    <n v="536.20000000000005"/>
  </r>
  <r>
    <x v="0"/>
    <x v="2"/>
    <x v="118"/>
    <n v="535.16999999999996"/>
  </r>
  <r>
    <x v="0"/>
    <x v="2"/>
    <x v="119"/>
    <n v="538.41"/>
  </r>
  <r>
    <x v="0"/>
    <x v="2"/>
    <x v="120"/>
    <n v="531.58000000000004"/>
  </r>
  <r>
    <x v="0"/>
    <x v="2"/>
    <x v="121"/>
    <n v="532.29"/>
  </r>
  <r>
    <x v="0"/>
    <x v="2"/>
    <x v="122"/>
    <n v="525.83000000000004"/>
  </r>
  <r>
    <x v="0"/>
    <x v="2"/>
    <x v="123"/>
    <n v="518.20000000000005"/>
  </r>
  <r>
    <x v="0"/>
    <x v="2"/>
    <x v="124"/>
    <n v="522.38"/>
  </r>
  <r>
    <x v="0"/>
    <x v="2"/>
    <x v="125"/>
    <n v="522.29999999999995"/>
  </r>
  <r>
    <x v="0"/>
    <x v="2"/>
    <x v="126"/>
    <n v="535.08000000000004"/>
  </r>
  <r>
    <x v="0"/>
    <x v="2"/>
    <x v="127"/>
    <n v="538.16999999999996"/>
  </r>
  <r>
    <x v="0"/>
    <x v="2"/>
    <x v="128"/>
    <n v="536.24"/>
  </r>
  <r>
    <x v="0"/>
    <x v="2"/>
    <x v="129"/>
    <n v="536.79999999999995"/>
  </r>
  <r>
    <x v="0"/>
    <x v="2"/>
    <x v="130"/>
    <n v="549.19000000000005"/>
  </r>
  <r>
    <x v="0"/>
    <x v="2"/>
    <x v="131"/>
    <n v="542.54999999999995"/>
  </r>
  <r>
    <x v="0"/>
    <x v="2"/>
    <x v="132"/>
    <n v="550.94000000000005"/>
  </r>
  <r>
    <x v="0"/>
    <x v="2"/>
    <x v="133"/>
    <n v="542.54999999999995"/>
  </r>
  <r>
    <x v="0"/>
    <x v="2"/>
    <x v="134"/>
    <n v="592.02"/>
  </r>
  <r>
    <x v="0"/>
    <x v="2"/>
    <x v="135"/>
    <n v="598.58000000000004"/>
  </r>
  <r>
    <x v="0"/>
    <x v="2"/>
    <x v="136"/>
    <n v="551.02"/>
  </r>
  <r>
    <x v="0"/>
    <x v="2"/>
    <x v="137"/>
    <n v="597.32000000000005"/>
  </r>
  <r>
    <x v="0"/>
    <x v="2"/>
    <x v="138"/>
    <n v="20000"/>
  </r>
  <r>
    <x v="1"/>
    <x v="0"/>
    <x v="0"/>
    <n v="18304.2"/>
  </r>
  <r>
    <x v="1"/>
    <x v="0"/>
    <x v="1"/>
    <n v="1912.43"/>
  </r>
  <r>
    <x v="1"/>
    <x v="0"/>
    <x v="2"/>
    <n v="1914.55"/>
  </r>
  <r>
    <x v="1"/>
    <x v="0"/>
    <x v="3"/>
    <n v="1927.96"/>
  </r>
  <r>
    <x v="1"/>
    <x v="0"/>
    <x v="4"/>
    <n v="1523.1"/>
  </r>
  <r>
    <x v="1"/>
    <x v="0"/>
    <x v="5"/>
    <n v="1724.47"/>
  </r>
  <r>
    <x v="1"/>
    <x v="0"/>
    <x v="6"/>
    <n v="1756.6"/>
  </r>
  <r>
    <x v="1"/>
    <x v="0"/>
    <x v="7"/>
    <n v="1604.24"/>
  </r>
  <r>
    <x v="1"/>
    <x v="0"/>
    <x v="8"/>
    <n v="1892.57"/>
  </r>
  <r>
    <x v="1"/>
    <x v="0"/>
    <x v="9"/>
    <n v="1916.29"/>
  </r>
  <r>
    <x v="1"/>
    <x v="0"/>
    <x v="10"/>
    <n v="1829.85"/>
  </r>
  <r>
    <x v="1"/>
    <x v="0"/>
    <x v="11"/>
    <n v="1839.24"/>
  </r>
  <r>
    <x v="1"/>
    <x v="0"/>
    <x v="12"/>
    <n v="1859.17"/>
  </r>
  <r>
    <x v="1"/>
    <x v="0"/>
    <x v="13"/>
    <n v="1849.84"/>
  </r>
  <r>
    <x v="1"/>
    <x v="0"/>
    <x v="14"/>
    <n v="1841.28"/>
  </r>
  <r>
    <x v="1"/>
    <x v="0"/>
    <x v="15"/>
    <n v="1961.89"/>
  </r>
  <r>
    <x v="1"/>
    <x v="0"/>
    <x v="16"/>
    <n v="1841.28"/>
  </r>
  <r>
    <x v="1"/>
    <x v="0"/>
    <x v="17"/>
    <n v="1978.34"/>
  </r>
  <r>
    <x v="1"/>
    <x v="0"/>
    <x v="18"/>
    <n v="1934.24"/>
  </r>
  <r>
    <x v="1"/>
    <x v="0"/>
    <x v="19"/>
    <n v="1889.62"/>
  </r>
  <r>
    <x v="1"/>
    <x v="0"/>
    <x v="20"/>
    <n v="1949.24"/>
  </r>
  <r>
    <x v="1"/>
    <x v="0"/>
    <x v="21"/>
    <n v="1889.16"/>
  </r>
  <r>
    <x v="1"/>
    <x v="0"/>
    <x v="22"/>
    <n v="1961.89"/>
  </r>
  <r>
    <x v="1"/>
    <x v="0"/>
    <x v="23"/>
    <n v="1883.18"/>
  </r>
  <r>
    <x v="1"/>
    <x v="0"/>
    <x v="24"/>
    <n v="1816.89"/>
  </r>
  <r>
    <x v="1"/>
    <x v="0"/>
    <x v="25"/>
    <n v="1800.91"/>
  </r>
  <r>
    <x v="1"/>
    <x v="0"/>
    <x v="26"/>
    <n v="1756.89"/>
  </r>
  <r>
    <x v="1"/>
    <x v="0"/>
    <x v="27"/>
    <n v="1793.03"/>
  </r>
  <r>
    <x v="1"/>
    <x v="0"/>
    <x v="28"/>
    <n v="1804.32"/>
  </r>
  <r>
    <x v="1"/>
    <x v="0"/>
    <x v="29"/>
    <n v="1801.51"/>
  </r>
  <r>
    <x v="1"/>
    <x v="0"/>
    <x v="30"/>
    <n v="1770.83"/>
  </r>
  <r>
    <x v="1"/>
    <x v="0"/>
    <x v="31"/>
    <n v="1843.72"/>
  </r>
  <r>
    <x v="1"/>
    <x v="0"/>
    <x v="32"/>
    <n v="1840.3"/>
  </r>
  <r>
    <x v="1"/>
    <x v="0"/>
    <x v="33"/>
    <n v="1824.39"/>
  </r>
  <r>
    <x v="1"/>
    <x v="0"/>
    <x v="34"/>
    <n v="1777.66"/>
  </r>
  <r>
    <x v="1"/>
    <x v="0"/>
    <x v="35"/>
    <n v="1750.38"/>
  </r>
  <r>
    <x v="1"/>
    <x v="0"/>
    <x v="36"/>
    <n v="1764.85"/>
  </r>
  <r>
    <x v="1"/>
    <x v="0"/>
    <x v="37"/>
    <n v="1862.88"/>
  </r>
  <r>
    <x v="1"/>
    <x v="0"/>
    <x v="38"/>
    <n v="1741.06"/>
  </r>
  <r>
    <x v="1"/>
    <x v="0"/>
    <x v="39"/>
    <n v="1854.62"/>
  </r>
  <r>
    <x v="1"/>
    <x v="0"/>
    <x v="40"/>
    <n v="1864.85"/>
  </r>
  <r>
    <x v="1"/>
    <x v="0"/>
    <x v="41"/>
    <n v="1768.79"/>
  </r>
  <r>
    <x v="1"/>
    <x v="0"/>
    <x v="42"/>
    <n v="1782.57"/>
  </r>
  <r>
    <x v="1"/>
    <x v="0"/>
    <x v="43"/>
    <n v="1776.37"/>
  </r>
  <r>
    <x v="1"/>
    <x v="0"/>
    <x v="44"/>
    <n v="1776.29"/>
  </r>
  <r>
    <x v="1"/>
    <x v="0"/>
    <x v="45"/>
    <n v="1719.62"/>
  </r>
  <r>
    <x v="1"/>
    <x v="0"/>
    <x v="46"/>
    <n v="1732.5"/>
  </r>
  <r>
    <x v="1"/>
    <x v="0"/>
    <x v="47"/>
    <n v="1743.94"/>
  </r>
  <r>
    <x v="1"/>
    <x v="0"/>
    <x v="48"/>
    <n v="1741.06"/>
  </r>
  <r>
    <x v="1"/>
    <x v="0"/>
    <x v="49"/>
    <n v="1740.91"/>
  </r>
  <r>
    <x v="1"/>
    <x v="0"/>
    <x v="50"/>
    <n v="1731.06"/>
  </r>
  <r>
    <x v="1"/>
    <x v="0"/>
    <x v="51"/>
    <n v="1740"/>
  </r>
  <r>
    <x v="1"/>
    <x v="0"/>
    <x v="52"/>
    <n v="1760"/>
  </r>
  <r>
    <x v="1"/>
    <x v="0"/>
    <x v="53"/>
    <n v="1704.09"/>
  </r>
  <r>
    <x v="1"/>
    <x v="0"/>
    <x v="54"/>
    <n v="1701.44"/>
  </r>
  <r>
    <x v="1"/>
    <x v="0"/>
    <x v="55"/>
    <n v="1715.53"/>
  </r>
  <r>
    <x v="1"/>
    <x v="0"/>
    <x v="56"/>
    <n v="1711.36"/>
  </r>
  <r>
    <x v="1"/>
    <x v="0"/>
    <x v="57"/>
    <n v="1714.7"/>
  </r>
  <r>
    <x v="1"/>
    <x v="0"/>
    <x v="58"/>
    <n v="1756.89"/>
  </r>
  <r>
    <x v="1"/>
    <x v="0"/>
    <x v="59"/>
    <n v="1716.51"/>
  </r>
  <r>
    <x v="1"/>
    <x v="0"/>
    <x v="60"/>
    <n v="1901.82"/>
  </r>
  <r>
    <x v="1"/>
    <x v="0"/>
    <x v="61"/>
    <n v="1901.82"/>
  </r>
  <r>
    <x v="1"/>
    <x v="0"/>
    <x v="62"/>
    <n v="1925.38"/>
  </r>
  <r>
    <x v="1"/>
    <x v="0"/>
    <x v="63"/>
    <n v="1930.76"/>
  </r>
  <r>
    <x v="1"/>
    <x v="0"/>
    <x v="64"/>
    <n v="1885"/>
  </r>
  <r>
    <x v="1"/>
    <x v="0"/>
    <x v="65"/>
    <n v="1872.65"/>
  </r>
  <r>
    <x v="1"/>
    <x v="0"/>
    <x v="66"/>
    <n v="1881.22"/>
  </r>
  <r>
    <x v="1"/>
    <x v="0"/>
    <x v="67"/>
    <n v="1908.64"/>
  </r>
  <r>
    <x v="1"/>
    <x v="0"/>
    <x v="68"/>
    <n v="1940.76"/>
  </r>
  <r>
    <x v="1"/>
    <x v="0"/>
    <x v="69"/>
    <n v="1956.29"/>
  </r>
  <r>
    <x v="1"/>
    <x v="0"/>
    <x v="70"/>
    <n v="2135.6799999999998"/>
  </r>
  <r>
    <x v="1"/>
    <x v="0"/>
    <x v="71"/>
    <n v="2082.73"/>
  </r>
  <r>
    <x v="1"/>
    <x v="0"/>
    <x v="72"/>
    <n v="2015.46"/>
  </r>
  <r>
    <x v="1"/>
    <x v="0"/>
    <x v="73"/>
    <n v="2009.4"/>
  </r>
  <r>
    <x v="1"/>
    <x v="0"/>
    <x v="74"/>
    <n v="1693.71"/>
  </r>
  <r>
    <x v="1"/>
    <x v="0"/>
    <x v="75"/>
    <n v="1702.43"/>
  </r>
  <r>
    <x v="1"/>
    <x v="0"/>
    <x v="76"/>
    <n v="1716.51"/>
  </r>
  <r>
    <x v="1"/>
    <x v="0"/>
    <x v="77"/>
    <n v="1738.71"/>
  </r>
  <r>
    <x v="1"/>
    <x v="0"/>
    <x v="78"/>
    <n v="1737.12"/>
  </r>
  <r>
    <x v="1"/>
    <x v="0"/>
    <x v="79"/>
    <n v="1741.51"/>
  </r>
  <r>
    <x v="1"/>
    <x v="0"/>
    <x v="80"/>
    <n v="1755.6"/>
  </r>
  <r>
    <x v="1"/>
    <x v="0"/>
    <x v="81"/>
    <n v="1755.6"/>
  </r>
  <r>
    <x v="1"/>
    <x v="0"/>
    <x v="82"/>
    <n v="1755"/>
  </r>
  <r>
    <x v="1"/>
    <x v="0"/>
    <x v="83"/>
    <n v="1747.8"/>
  </r>
  <r>
    <x v="1"/>
    <x v="0"/>
    <x v="84"/>
    <n v="1766.43"/>
  </r>
  <r>
    <x v="1"/>
    <x v="0"/>
    <x v="85"/>
    <n v="1768.49"/>
  </r>
  <r>
    <x v="1"/>
    <x v="0"/>
    <x v="86"/>
    <n v="1781.89"/>
  </r>
  <r>
    <x v="1"/>
    <x v="0"/>
    <x v="87"/>
    <n v="1797.12"/>
  </r>
  <r>
    <x v="1"/>
    <x v="0"/>
    <x v="88"/>
    <n v="1808.71"/>
  </r>
  <r>
    <x v="1"/>
    <x v="0"/>
    <x v="89"/>
    <n v="1804.39"/>
  </r>
  <r>
    <x v="1"/>
    <x v="0"/>
    <x v="90"/>
    <n v="1728.11"/>
  </r>
  <r>
    <x v="1"/>
    <x v="0"/>
    <x v="91"/>
    <n v="1750.08"/>
  </r>
  <r>
    <x v="1"/>
    <x v="0"/>
    <x v="92"/>
    <n v="1722.88"/>
  </r>
  <r>
    <x v="1"/>
    <x v="0"/>
    <x v="93"/>
    <n v="1720.76"/>
  </r>
  <r>
    <x v="1"/>
    <x v="0"/>
    <x v="94"/>
    <n v="1728.41"/>
  </r>
  <r>
    <x v="1"/>
    <x v="0"/>
    <x v="95"/>
    <n v="1662.5"/>
  </r>
  <r>
    <x v="1"/>
    <x v="0"/>
    <x v="96"/>
    <n v="1687.88"/>
  </r>
  <r>
    <x v="1"/>
    <x v="0"/>
    <x v="97"/>
    <n v="1635.45"/>
  </r>
  <r>
    <x v="1"/>
    <x v="0"/>
    <x v="98"/>
    <n v="1634.92"/>
  </r>
  <r>
    <x v="1"/>
    <x v="0"/>
    <x v="99"/>
    <n v="1602.65"/>
  </r>
  <r>
    <x v="1"/>
    <x v="0"/>
    <x v="100"/>
    <n v="1612.27"/>
  </r>
  <r>
    <x v="1"/>
    <x v="0"/>
    <x v="101"/>
    <n v="1624.01"/>
  </r>
  <r>
    <x v="1"/>
    <x v="0"/>
    <x v="102"/>
    <n v="1558.71"/>
  </r>
  <r>
    <x v="1"/>
    <x v="0"/>
    <x v="103"/>
    <n v="1541.37"/>
  </r>
  <r>
    <x v="1"/>
    <x v="0"/>
    <x v="104"/>
    <n v="1576.44"/>
  </r>
  <r>
    <x v="1"/>
    <x v="0"/>
    <x v="105"/>
    <n v="1541.37"/>
  </r>
  <r>
    <x v="1"/>
    <x v="0"/>
    <x v="106"/>
    <n v="1692.28"/>
  </r>
  <r>
    <x v="1"/>
    <x v="0"/>
    <x v="107"/>
    <n v="1647.42"/>
  </r>
  <r>
    <x v="1"/>
    <x v="0"/>
    <x v="108"/>
    <n v="1625.38"/>
  </r>
  <r>
    <x v="1"/>
    <x v="0"/>
    <x v="109"/>
    <n v="1670"/>
  </r>
  <r>
    <x v="1"/>
    <x v="0"/>
    <x v="110"/>
    <n v="20000"/>
  </r>
  <r>
    <x v="1"/>
    <x v="0"/>
    <x v="111"/>
    <n v="0"/>
  </r>
  <r>
    <x v="1"/>
    <x v="0"/>
    <x v="112"/>
    <n v="0"/>
  </r>
  <r>
    <x v="1"/>
    <x v="0"/>
    <x v="113"/>
    <n v="0"/>
  </r>
  <r>
    <x v="1"/>
    <x v="0"/>
    <x v="114"/>
    <n v="0"/>
  </r>
  <r>
    <x v="1"/>
    <x v="0"/>
    <x v="115"/>
    <n v="0"/>
  </r>
  <r>
    <x v="1"/>
    <x v="0"/>
    <x v="116"/>
    <n v="0"/>
  </r>
  <r>
    <x v="1"/>
    <x v="0"/>
    <x v="117"/>
    <n v="0"/>
  </r>
  <r>
    <x v="1"/>
    <x v="0"/>
    <x v="118"/>
    <n v="0"/>
  </r>
  <r>
    <x v="1"/>
    <x v="0"/>
    <x v="119"/>
    <n v="0"/>
  </r>
  <r>
    <x v="1"/>
    <x v="0"/>
    <x v="120"/>
    <n v="0"/>
  </r>
  <r>
    <x v="1"/>
    <x v="0"/>
    <x v="121"/>
    <n v="0"/>
  </r>
  <r>
    <x v="1"/>
    <x v="0"/>
    <x v="122"/>
    <n v="0"/>
  </r>
  <r>
    <x v="1"/>
    <x v="0"/>
    <x v="123"/>
    <n v="0"/>
  </r>
  <r>
    <x v="1"/>
    <x v="0"/>
    <x v="124"/>
    <n v="0"/>
  </r>
  <r>
    <x v="1"/>
    <x v="0"/>
    <x v="125"/>
    <n v="0"/>
  </r>
  <r>
    <x v="1"/>
    <x v="0"/>
    <x v="126"/>
    <n v="0"/>
  </r>
  <r>
    <x v="1"/>
    <x v="0"/>
    <x v="127"/>
    <n v="0"/>
  </r>
  <r>
    <x v="1"/>
    <x v="0"/>
    <x v="128"/>
    <n v="0"/>
  </r>
  <r>
    <x v="1"/>
    <x v="0"/>
    <x v="129"/>
    <n v="0"/>
  </r>
  <r>
    <x v="1"/>
    <x v="0"/>
    <x v="130"/>
    <n v="0"/>
  </r>
  <r>
    <x v="1"/>
    <x v="0"/>
    <x v="131"/>
    <n v="0"/>
  </r>
  <r>
    <x v="1"/>
    <x v="0"/>
    <x v="132"/>
    <n v="0"/>
  </r>
  <r>
    <x v="1"/>
    <x v="0"/>
    <x v="133"/>
    <n v="0"/>
  </r>
  <r>
    <x v="1"/>
    <x v="0"/>
    <x v="134"/>
    <n v="0"/>
  </r>
  <r>
    <x v="1"/>
    <x v="0"/>
    <x v="135"/>
    <n v="0"/>
  </r>
  <r>
    <x v="1"/>
    <x v="0"/>
    <x v="136"/>
    <n v="0"/>
  </r>
  <r>
    <x v="1"/>
    <x v="0"/>
    <x v="137"/>
    <n v="0"/>
  </r>
  <r>
    <x v="1"/>
    <x v="0"/>
    <x v="138"/>
    <n v="0"/>
  </r>
  <r>
    <x v="1"/>
    <x v="1"/>
    <x v="0"/>
    <n v="0"/>
  </r>
  <r>
    <x v="1"/>
    <x v="1"/>
    <x v="1"/>
    <n v="0"/>
  </r>
  <r>
    <x v="1"/>
    <x v="1"/>
    <x v="2"/>
    <n v="0"/>
  </r>
  <r>
    <x v="1"/>
    <x v="1"/>
    <x v="3"/>
    <n v="0"/>
  </r>
  <r>
    <x v="1"/>
    <x v="1"/>
    <x v="4"/>
    <n v="0"/>
  </r>
  <r>
    <x v="1"/>
    <x v="1"/>
    <x v="5"/>
    <n v="0"/>
  </r>
  <r>
    <x v="1"/>
    <x v="1"/>
    <x v="6"/>
    <n v="0"/>
  </r>
  <r>
    <x v="1"/>
    <x v="1"/>
    <x v="7"/>
    <n v="0"/>
  </r>
  <r>
    <x v="1"/>
    <x v="1"/>
    <x v="8"/>
    <n v="0"/>
  </r>
  <r>
    <x v="1"/>
    <x v="1"/>
    <x v="9"/>
    <n v="0"/>
  </r>
  <r>
    <x v="1"/>
    <x v="1"/>
    <x v="10"/>
    <n v="0"/>
  </r>
  <r>
    <x v="1"/>
    <x v="1"/>
    <x v="11"/>
    <n v="0"/>
  </r>
  <r>
    <x v="1"/>
    <x v="1"/>
    <x v="12"/>
    <n v="0"/>
  </r>
  <r>
    <x v="1"/>
    <x v="1"/>
    <x v="13"/>
    <n v="0"/>
  </r>
  <r>
    <x v="1"/>
    <x v="1"/>
    <x v="14"/>
    <n v="18304.2"/>
  </r>
  <r>
    <x v="1"/>
    <x v="1"/>
    <x v="15"/>
    <n v="1912.43"/>
  </r>
  <r>
    <x v="1"/>
    <x v="1"/>
    <x v="16"/>
    <n v="1914.55"/>
  </r>
  <r>
    <x v="1"/>
    <x v="1"/>
    <x v="17"/>
    <n v="1927.96"/>
  </r>
  <r>
    <x v="1"/>
    <x v="1"/>
    <x v="18"/>
    <n v="1523.1"/>
  </r>
  <r>
    <x v="1"/>
    <x v="1"/>
    <x v="19"/>
    <n v="1724.47"/>
  </r>
  <r>
    <x v="1"/>
    <x v="1"/>
    <x v="20"/>
    <n v="1756.6"/>
  </r>
  <r>
    <x v="1"/>
    <x v="1"/>
    <x v="21"/>
    <n v="1604.24"/>
  </r>
  <r>
    <x v="1"/>
    <x v="1"/>
    <x v="22"/>
    <n v="1892.57"/>
  </r>
  <r>
    <x v="1"/>
    <x v="1"/>
    <x v="23"/>
    <n v="1916.29"/>
  </r>
  <r>
    <x v="1"/>
    <x v="1"/>
    <x v="24"/>
    <n v="1829.85"/>
  </r>
  <r>
    <x v="1"/>
    <x v="1"/>
    <x v="25"/>
    <n v="1839.24"/>
  </r>
  <r>
    <x v="1"/>
    <x v="1"/>
    <x v="26"/>
    <n v="1859.17"/>
  </r>
  <r>
    <x v="1"/>
    <x v="1"/>
    <x v="27"/>
    <n v="1849.84"/>
  </r>
  <r>
    <x v="1"/>
    <x v="1"/>
    <x v="28"/>
    <n v="1841.28"/>
  </r>
  <r>
    <x v="1"/>
    <x v="1"/>
    <x v="29"/>
    <n v="1961.89"/>
  </r>
  <r>
    <x v="1"/>
    <x v="1"/>
    <x v="30"/>
    <n v="1841.28"/>
  </r>
  <r>
    <x v="1"/>
    <x v="1"/>
    <x v="31"/>
    <n v="1978.34"/>
  </r>
  <r>
    <x v="1"/>
    <x v="1"/>
    <x v="32"/>
    <n v="1934.24"/>
  </r>
  <r>
    <x v="1"/>
    <x v="1"/>
    <x v="33"/>
    <n v="1889.62"/>
  </r>
  <r>
    <x v="1"/>
    <x v="1"/>
    <x v="34"/>
    <n v="1949.24"/>
  </r>
  <r>
    <x v="1"/>
    <x v="1"/>
    <x v="35"/>
    <n v="1889.16"/>
  </r>
  <r>
    <x v="1"/>
    <x v="1"/>
    <x v="36"/>
    <n v="1961.89"/>
  </r>
  <r>
    <x v="1"/>
    <x v="1"/>
    <x v="37"/>
    <n v="1883.18"/>
  </r>
  <r>
    <x v="1"/>
    <x v="1"/>
    <x v="38"/>
    <n v="1816.89"/>
  </r>
  <r>
    <x v="1"/>
    <x v="1"/>
    <x v="39"/>
    <n v="1800.91"/>
  </r>
  <r>
    <x v="1"/>
    <x v="1"/>
    <x v="40"/>
    <n v="1756.89"/>
  </r>
  <r>
    <x v="1"/>
    <x v="1"/>
    <x v="41"/>
    <n v="1793.03"/>
  </r>
  <r>
    <x v="1"/>
    <x v="1"/>
    <x v="42"/>
    <n v="1804.32"/>
  </r>
  <r>
    <x v="1"/>
    <x v="1"/>
    <x v="43"/>
    <n v="1801.51"/>
  </r>
  <r>
    <x v="1"/>
    <x v="1"/>
    <x v="44"/>
    <n v="1770.83"/>
  </r>
  <r>
    <x v="1"/>
    <x v="1"/>
    <x v="45"/>
    <n v="1843.72"/>
  </r>
  <r>
    <x v="1"/>
    <x v="1"/>
    <x v="46"/>
    <n v="1840.3"/>
  </r>
  <r>
    <x v="1"/>
    <x v="1"/>
    <x v="47"/>
    <n v="1824.39"/>
  </r>
  <r>
    <x v="1"/>
    <x v="1"/>
    <x v="48"/>
    <n v="1777.66"/>
  </r>
  <r>
    <x v="1"/>
    <x v="1"/>
    <x v="49"/>
    <n v="1750.38"/>
  </r>
  <r>
    <x v="1"/>
    <x v="1"/>
    <x v="50"/>
    <n v="1764.85"/>
  </r>
  <r>
    <x v="1"/>
    <x v="1"/>
    <x v="51"/>
    <n v="1862.88"/>
  </r>
  <r>
    <x v="1"/>
    <x v="1"/>
    <x v="52"/>
    <n v="1741.06"/>
  </r>
  <r>
    <x v="1"/>
    <x v="1"/>
    <x v="53"/>
    <n v="1854.62"/>
  </r>
  <r>
    <x v="1"/>
    <x v="1"/>
    <x v="54"/>
    <n v="1864.85"/>
  </r>
  <r>
    <x v="1"/>
    <x v="1"/>
    <x v="55"/>
    <n v="1768.79"/>
  </r>
  <r>
    <x v="1"/>
    <x v="1"/>
    <x v="56"/>
    <n v="1782.57"/>
  </r>
  <r>
    <x v="1"/>
    <x v="1"/>
    <x v="57"/>
    <n v="1776.37"/>
  </r>
  <r>
    <x v="1"/>
    <x v="1"/>
    <x v="58"/>
    <n v="1776.29"/>
  </r>
  <r>
    <x v="1"/>
    <x v="1"/>
    <x v="59"/>
    <n v="1719.62"/>
  </r>
  <r>
    <x v="1"/>
    <x v="1"/>
    <x v="60"/>
    <n v="1732.5"/>
  </r>
  <r>
    <x v="1"/>
    <x v="1"/>
    <x v="61"/>
    <n v="1743.94"/>
  </r>
  <r>
    <x v="1"/>
    <x v="1"/>
    <x v="62"/>
    <n v="1741.06"/>
  </r>
  <r>
    <x v="1"/>
    <x v="1"/>
    <x v="63"/>
    <n v="1740.91"/>
  </r>
  <r>
    <x v="1"/>
    <x v="1"/>
    <x v="64"/>
    <n v="1731.06"/>
  </r>
  <r>
    <x v="1"/>
    <x v="1"/>
    <x v="65"/>
    <n v="1740"/>
  </r>
  <r>
    <x v="1"/>
    <x v="1"/>
    <x v="66"/>
    <n v="1760"/>
  </r>
  <r>
    <x v="1"/>
    <x v="1"/>
    <x v="67"/>
    <n v="1704.09"/>
  </r>
  <r>
    <x v="1"/>
    <x v="1"/>
    <x v="68"/>
    <n v="1701.44"/>
  </r>
  <r>
    <x v="1"/>
    <x v="1"/>
    <x v="69"/>
    <n v="1715.53"/>
  </r>
  <r>
    <x v="1"/>
    <x v="1"/>
    <x v="70"/>
    <n v="1711.36"/>
  </r>
  <r>
    <x v="1"/>
    <x v="1"/>
    <x v="71"/>
    <n v="1714.7"/>
  </r>
  <r>
    <x v="1"/>
    <x v="1"/>
    <x v="72"/>
    <n v="1756.89"/>
  </r>
  <r>
    <x v="1"/>
    <x v="1"/>
    <x v="73"/>
    <n v="1716.51"/>
  </r>
  <r>
    <x v="1"/>
    <x v="1"/>
    <x v="74"/>
    <n v="1901.82"/>
  </r>
  <r>
    <x v="1"/>
    <x v="1"/>
    <x v="75"/>
    <n v="1901.82"/>
  </r>
  <r>
    <x v="1"/>
    <x v="1"/>
    <x v="76"/>
    <n v="1925.38"/>
  </r>
  <r>
    <x v="1"/>
    <x v="1"/>
    <x v="77"/>
    <n v="1930.76"/>
  </r>
  <r>
    <x v="1"/>
    <x v="1"/>
    <x v="78"/>
    <n v="1885"/>
  </r>
  <r>
    <x v="1"/>
    <x v="1"/>
    <x v="79"/>
    <n v="1872.65"/>
  </r>
  <r>
    <x v="1"/>
    <x v="1"/>
    <x v="80"/>
    <n v="1881.22"/>
  </r>
  <r>
    <x v="1"/>
    <x v="1"/>
    <x v="81"/>
    <n v="1908.64"/>
  </r>
  <r>
    <x v="1"/>
    <x v="1"/>
    <x v="82"/>
    <n v="1940.76"/>
  </r>
  <r>
    <x v="1"/>
    <x v="1"/>
    <x v="83"/>
    <n v="1956.29"/>
  </r>
  <r>
    <x v="1"/>
    <x v="1"/>
    <x v="84"/>
    <n v="2135.6799999999998"/>
  </r>
  <r>
    <x v="1"/>
    <x v="1"/>
    <x v="85"/>
    <n v="2082.73"/>
  </r>
  <r>
    <x v="1"/>
    <x v="1"/>
    <x v="86"/>
    <n v="2015.46"/>
  </r>
  <r>
    <x v="1"/>
    <x v="1"/>
    <x v="87"/>
    <n v="2009.4"/>
  </r>
  <r>
    <x v="1"/>
    <x v="1"/>
    <x v="88"/>
    <n v="1693.71"/>
  </r>
  <r>
    <x v="1"/>
    <x v="1"/>
    <x v="89"/>
    <n v="1702.43"/>
  </r>
  <r>
    <x v="1"/>
    <x v="1"/>
    <x v="90"/>
    <n v="1716.51"/>
  </r>
  <r>
    <x v="1"/>
    <x v="1"/>
    <x v="91"/>
    <n v="1738.71"/>
  </r>
  <r>
    <x v="1"/>
    <x v="1"/>
    <x v="92"/>
    <n v="1737.12"/>
  </r>
  <r>
    <x v="1"/>
    <x v="1"/>
    <x v="93"/>
    <n v="1741.51"/>
  </r>
  <r>
    <x v="1"/>
    <x v="1"/>
    <x v="94"/>
    <n v="1755.6"/>
  </r>
  <r>
    <x v="1"/>
    <x v="1"/>
    <x v="95"/>
    <n v="1755.6"/>
  </r>
  <r>
    <x v="1"/>
    <x v="1"/>
    <x v="96"/>
    <n v="1755"/>
  </r>
  <r>
    <x v="1"/>
    <x v="1"/>
    <x v="97"/>
    <n v="1747.8"/>
  </r>
  <r>
    <x v="1"/>
    <x v="1"/>
    <x v="98"/>
    <n v="1766.43"/>
  </r>
  <r>
    <x v="1"/>
    <x v="1"/>
    <x v="99"/>
    <n v="1768.49"/>
  </r>
  <r>
    <x v="1"/>
    <x v="1"/>
    <x v="100"/>
    <n v="1781.89"/>
  </r>
  <r>
    <x v="1"/>
    <x v="1"/>
    <x v="101"/>
    <n v="1797.12"/>
  </r>
  <r>
    <x v="1"/>
    <x v="1"/>
    <x v="102"/>
    <n v="1808.71"/>
  </r>
  <r>
    <x v="1"/>
    <x v="1"/>
    <x v="103"/>
    <n v="1804.39"/>
  </r>
  <r>
    <x v="1"/>
    <x v="1"/>
    <x v="104"/>
    <n v="1728.11"/>
  </r>
  <r>
    <x v="1"/>
    <x v="1"/>
    <x v="105"/>
    <n v="1750.08"/>
  </r>
  <r>
    <x v="1"/>
    <x v="1"/>
    <x v="106"/>
    <n v="1722.88"/>
  </r>
  <r>
    <x v="1"/>
    <x v="1"/>
    <x v="107"/>
    <n v="1720.76"/>
  </r>
  <r>
    <x v="1"/>
    <x v="1"/>
    <x v="108"/>
    <n v="1728.41"/>
  </r>
  <r>
    <x v="1"/>
    <x v="1"/>
    <x v="109"/>
    <n v="1662.5"/>
  </r>
  <r>
    <x v="1"/>
    <x v="1"/>
    <x v="110"/>
    <n v="1687.88"/>
  </r>
  <r>
    <x v="1"/>
    <x v="1"/>
    <x v="111"/>
    <n v="1635.45"/>
  </r>
  <r>
    <x v="1"/>
    <x v="1"/>
    <x v="112"/>
    <n v="1634.92"/>
  </r>
  <r>
    <x v="1"/>
    <x v="1"/>
    <x v="113"/>
    <n v="1602.65"/>
  </r>
  <r>
    <x v="1"/>
    <x v="1"/>
    <x v="114"/>
    <n v="1612.27"/>
  </r>
  <r>
    <x v="1"/>
    <x v="1"/>
    <x v="115"/>
    <n v="1624.01"/>
  </r>
  <r>
    <x v="1"/>
    <x v="1"/>
    <x v="116"/>
    <n v="1558.71"/>
  </r>
  <r>
    <x v="1"/>
    <x v="1"/>
    <x v="117"/>
    <n v="1541.37"/>
  </r>
  <r>
    <x v="1"/>
    <x v="1"/>
    <x v="118"/>
    <n v="1576.44"/>
  </r>
  <r>
    <x v="1"/>
    <x v="1"/>
    <x v="119"/>
    <n v="1541.37"/>
  </r>
  <r>
    <x v="1"/>
    <x v="1"/>
    <x v="120"/>
    <n v="1692.28"/>
  </r>
  <r>
    <x v="1"/>
    <x v="1"/>
    <x v="121"/>
    <n v="1647.42"/>
  </r>
  <r>
    <x v="1"/>
    <x v="1"/>
    <x v="122"/>
    <n v="1625.38"/>
  </r>
  <r>
    <x v="1"/>
    <x v="1"/>
    <x v="123"/>
    <n v="1670"/>
  </r>
  <r>
    <x v="1"/>
    <x v="1"/>
    <x v="124"/>
    <n v="20000"/>
  </r>
  <r>
    <x v="1"/>
    <x v="1"/>
    <x v="125"/>
    <n v="0"/>
  </r>
  <r>
    <x v="1"/>
    <x v="1"/>
    <x v="126"/>
    <n v="0"/>
  </r>
  <r>
    <x v="1"/>
    <x v="1"/>
    <x v="127"/>
    <n v="0"/>
  </r>
  <r>
    <x v="1"/>
    <x v="1"/>
    <x v="128"/>
    <n v="0"/>
  </r>
  <r>
    <x v="1"/>
    <x v="1"/>
    <x v="129"/>
    <n v="0"/>
  </r>
  <r>
    <x v="1"/>
    <x v="1"/>
    <x v="130"/>
    <n v="0"/>
  </r>
  <r>
    <x v="1"/>
    <x v="1"/>
    <x v="131"/>
    <n v="0"/>
  </r>
  <r>
    <x v="1"/>
    <x v="1"/>
    <x v="132"/>
    <n v="0"/>
  </r>
  <r>
    <x v="1"/>
    <x v="1"/>
    <x v="133"/>
    <n v="0"/>
  </r>
  <r>
    <x v="1"/>
    <x v="1"/>
    <x v="134"/>
    <n v="0"/>
  </r>
  <r>
    <x v="1"/>
    <x v="1"/>
    <x v="135"/>
    <n v="0"/>
  </r>
  <r>
    <x v="1"/>
    <x v="1"/>
    <x v="136"/>
    <n v="0"/>
  </r>
  <r>
    <x v="1"/>
    <x v="1"/>
    <x v="137"/>
    <n v="0"/>
  </r>
  <r>
    <x v="1"/>
    <x v="1"/>
    <x v="138"/>
    <n v="0"/>
  </r>
  <r>
    <x v="1"/>
    <x v="2"/>
    <x v="0"/>
    <n v="0"/>
  </r>
  <r>
    <x v="1"/>
    <x v="2"/>
    <x v="1"/>
    <n v="0"/>
  </r>
  <r>
    <x v="1"/>
    <x v="2"/>
    <x v="2"/>
    <n v="0"/>
  </r>
  <r>
    <x v="1"/>
    <x v="2"/>
    <x v="3"/>
    <n v="0"/>
  </r>
  <r>
    <x v="1"/>
    <x v="2"/>
    <x v="4"/>
    <n v="0"/>
  </r>
  <r>
    <x v="1"/>
    <x v="2"/>
    <x v="5"/>
    <n v="0"/>
  </r>
  <r>
    <x v="1"/>
    <x v="2"/>
    <x v="6"/>
    <n v="0"/>
  </r>
  <r>
    <x v="1"/>
    <x v="2"/>
    <x v="7"/>
    <n v="0"/>
  </r>
  <r>
    <x v="1"/>
    <x v="2"/>
    <x v="8"/>
    <n v="0"/>
  </r>
  <r>
    <x v="1"/>
    <x v="2"/>
    <x v="9"/>
    <n v="0"/>
  </r>
  <r>
    <x v="1"/>
    <x v="2"/>
    <x v="10"/>
    <n v="0"/>
  </r>
  <r>
    <x v="1"/>
    <x v="2"/>
    <x v="11"/>
    <n v="0"/>
  </r>
  <r>
    <x v="1"/>
    <x v="2"/>
    <x v="12"/>
    <n v="0"/>
  </r>
  <r>
    <x v="1"/>
    <x v="2"/>
    <x v="13"/>
    <n v="0"/>
  </r>
  <r>
    <x v="1"/>
    <x v="2"/>
    <x v="14"/>
    <n v="0"/>
  </r>
  <r>
    <x v="1"/>
    <x v="2"/>
    <x v="15"/>
    <n v="0"/>
  </r>
  <r>
    <x v="1"/>
    <x v="2"/>
    <x v="16"/>
    <n v="0"/>
  </r>
  <r>
    <x v="1"/>
    <x v="2"/>
    <x v="17"/>
    <n v="0"/>
  </r>
  <r>
    <x v="1"/>
    <x v="2"/>
    <x v="18"/>
    <n v="0"/>
  </r>
  <r>
    <x v="1"/>
    <x v="2"/>
    <x v="19"/>
    <n v="0"/>
  </r>
  <r>
    <x v="1"/>
    <x v="2"/>
    <x v="20"/>
    <n v="0"/>
  </r>
  <r>
    <x v="1"/>
    <x v="2"/>
    <x v="21"/>
    <n v="0"/>
  </r>
  <r>
    <x v="1"/>
    <x v="2"/>
    <x v="22"/>
    <n v="0"/>
  </r>
  <r>
    <x v="1"/>
    <x v="2"/>
    <x v="23"/>
    <n v="0"/>
  </r>
  <r>
    <x v="1"/>
    <x v="2"/>
    <x v="24"/>
    <n v="0"/>
  </r>
  <r>
    <x v="1"/>
    <x v="2"/>
    <x v="25"/>
    <n v="0"/>
  </r>
  <r>
    <x v="1"/>
    <x v="2"/>
    <x v="26"/>
    <n v="0"/>
  </r>
  <r>
    <x v="1"/>
    <x v="2"/>
    <x v="27"/>
    <n v="0"/>
  </r>
  <r>
    <x v="1"/>
    <x v="2"/>
    <x v="28"/>
    <n v="1803.18"/>
  </r>
  <r>
    <x v="1"/>
    <x v="2"/>
    <x v="29"/>
    <n v="1912.43"/>
  </r>
  <r>
    <x v="1"/>
    <x v="2"/>
    <x v="30"/>
    <n v="1914.55"/>
  </r>
  <r>
    <x v="1"/>
    <x v="2"/>
    <x v="31"/>
    <n v="1927.96"/>
  </r>
  <r>
    <x v="1"/>
    <x v="2"/>
    <x v="32"/>
    <n v="1523.1"/>
  </r>
  <r>
    <x v="1"/>
    <x v="2"/>
    <x v="33"/>
    <n v="1724.47"/>
  </r>
  <r>
    <x v="1"/>
    <x v="2"/>
    <x v="34"/>
    <n v="1756.6"/>
  </r>
  <r>
    <x v="1"/>
    <x v="2"/>
    <x v="35"/>
    <n v="1604.24"/>
  </r>
  <r>
    <x v="1"/>
    <x v="2"/>
    <x v="36"/>
    <n v="1892.57"/>
  </r>
  <r>
    <x v="1"/>
    <x v="2"/>
    <x v="37"/>
    <n v="1916.29"/>
  </r>
  <r>
    <x v="1"/>
    <x v="2"/>
    <x v="38"/>
    <n v="1829.85"/>
  </r>
  <r>
    <x v="1"/>
    <x v="2"/>
    <x v="39"/>
    <n v="1839.24"/>
  </r>
  <r>
    <x v="1"/>
    <x v="2"/>
    <x v="40"/>
    <n v="1859.17"/>
  </r>
  <r>
    <x v="1"/>
    <x v="2"/>
    <x v="41"/>
    <n v="1849.84"/>
  </r>
  <r>
    <x v="1"/>
    <x v="2"/>
    <x v="42"/>
    <n v="1841.28"/>
  </r>
  <r>
    <x v="1"/>
    <x v="2"/>
    <x v="43"/>
    <n v="1961.89"/>
  </r>
  <r>
    <x v="1"/>
    <x v="2"/>
    <x v="44"/>
    <n v="1841.28"/>
  </r>
  <r>
    <x v="1"/>
    <x v="2"/>
    <x v="45"/>
    <n v="1978.34"/>
  </r>
  <r>
    <x v="1"/>
    <x v="2"/>
    <x v="46"/>
    <n v="1934.24"/>
  </r>
  <r>
    <x v="1"/>
    <x v="2"/>
    <x v="47"/>
    <n v="1889.62"/>
  </r>
  <r>
    <x v="1"/>
    <x v="2"/>
    <x v="48"/>
    <n v="1949.24"/>
  </r>
  <r>
    <x v="1"/>
    <x v="2"/>
    <x v="49"/>
    <n v="1889.16"/>
  </r>
  <r>
    <x v="1"/>
    <x v="2"/>
    <x v="50"/>
    <n v="1961.89"/>
  </r>
  <r>
    <x v="1"/>
    <x v="2"/>
    <x v="51"/>
    <n v="1883.18"/>
  </r>
  <r>
    <x v="1"/>
    <x v="2"/>
    <x v="52"/>
    <n v="1816.89"/>
  </r>
  <r>
    <x v="1"/>
    <x v="2"/>
    <x v="53"/>
    <n v="1800.91"/>
  </r>
  <r>
    <x v="1"/>
    <x v="2"/>
    <x v="54"/>
    <n v="1756.89"/>
  </r>
  <r>
    <x v="1"/>
    <x v="2"/>
    <x v="55"/>
    <n v="1793.03"/>
  </r>
  <r>
    <x v="1"/>
    <x v="2"/>
    <x v="56"/>
    <n v="1804.32"/>
  </r>
  <r>
    <x v="1"/>
    <x v="2"/>
    <x v="57"/>
    <n v="1801.51"/>
  </r>
  <r>
    <x v="1"/>
    <x v="2"/>
    <x v="58"/>
    <n v="1770.83"/>
  </r>
  <r>
    <x v="1"/>
    <x v="2"/>
    <x v="59"/>
    <n v="1843.72"/>
  </r>
  <r>
    <x v="1"/>
    <x v="2"/>
    <x v="60"/>
    <n v="1840.3"/>
  </r>
  <r>
    <x v="1"/>
    <x v="2"/>
    <x v="61"/>
    <n v="1824.39"/>
  </r>
  <r>
    <x v="1"/>
    <x v="2"/>
    <x v="62"/>
    <n v="1777.66"/>
  </r>
  <r>
    <x v="1"/>
    <x v="2"/>
    <x v="63"/>
    <n v="1750.38"/>
  </r>
  <r>
    <x v="1"/>
    <x v="2"/>
    <x v="64"/>
    <n v="1764.85"/>
  </r>
  <r>
    <x v="1"/>
    <x v="2"/>
    <x v="65"/>
    <n v="1862.88"/>
  </r>
  <r>
    <x v="1"/>
    <x v="2"/>
    <x v="66"/>
    <n v="1741.06"/>
  </r>
  <r>
    <x v="1"/>
    <x v="2"/>
    <x v="67"/>
    <n v="1854.62"/>
  </r>
  <r>
    <x v="1"/>
    <x v="2"/>
    <x v="68"/>
    <n v="1864.85"/>
  </r>
  <r>
    <x v="1"/>
    <x v="2"/>
    <x v="69"/>
    <n v="1768.79"/>
  </r>
  <r>
    <x v="1"/>
    <x v="2"/>
    <x v="70"/>
    <n v="1782.57"/>
  </r>
  <r>
    <x v="1"/>
    <x v="2"/>
    <x v="71"/>
    <n v="1776.37"/>
  </r>
  <r>
    <x v="1"/>
    <x v="2"/>
    <x v="72"/>
    <n v="1776.29"/>
  </r>
  <r>
    <x v="1"/>
    <x v="2"/>
    <x v="73"/>
    <n v="1719.62"/>
  </r>
  <r>
    <x v="1"/>
    <x v="2"/>
    <x v="74"/>
    <n v="1732.5"/>
  </r>
  <r>
    <x v="1"/>
    <x v="2"/>
    <x v="75"/>
    <n v="1743.94"/>
  </r>
  <r>
    <x v="1"/>
    <x v="2"/>
    <x v="76"/>
    <n v="1741.06"/>
  </r>
  <r>
    <x v="1"/>
    <x v="2"/>
    <x v="77"/>
    <n v="1740.91"/>
  </r>
  <r>
    <x v="1"/>
    <x v="2"/>
    <x v="78"/>
    <n v="1731.06"/>
  </r>
  <r>
    <x v="1"/>
    <x v="2"/>
    <x v="79"/>
    <n v="1740"/>
  </r>
  <r>
    <x v="1"/>
    <x v="2"/>
    <x v="80"/>
    <n v="1760"/>
  </r>
  <r>
    <x v="1"/>
    <x v="2"/>
    <x v="81"/>
    <n v="1704.09"/>
  </r>
  <r>
    <x v="1"/>
    <x v="2"/>
    <x v="82"/>
    <n v="1701.44"/>
  </r>
  <r>
    <x v="1"/>
    <x v="2"/>
    <x v="83"/>
    <n v="1715.53"/>
  </r>
  <r>
    <x v="1"/>
    <x v="2"/>
    <x v="84"/>
    <n v="1711.36"/>
  </r>
  <r>
    <x v="1"/>
    <x v="2"/>
    <x v="85"/>
    <n v="1714.7"/>
  </r>
  <r>
    <x v="1"/>
    <x v="2"/>
    <x v="86"/>
    <n v="1756.89"/>
  </r>
  <r>
    <x v="1"/>
    <x v="2"/>
    <x v="87"/>
    <n v="1716.51"/>
  </r>
  <r>
    <x v="1"/>
    <x v="2"/>
    <x v="88"/>
    <n v="1901.82"/>
  </r>
  <r>
    <x v="1"/>
    <x v="2"/>
    <x v="89"/>
    <n v="1901.82"/>
  </r>
  <r>
    <x v="1"/>
    <x v="2"/>
    <x v="90"/>
    <n v="1925.38"/>
  </r>
  <r>
    <x v="1"/>
    <x v="2"/>
    <x v="91"/>
    <n v="1930.76"/>
  </r>
  <r>
    <x v="1"/>
    <x v="2"/>
    <x v="92"/>
    <n v="1885"/>
  </r>
  <r>
    <x v="1"/>
    <x v="2"/>
    <x v="93"/>
    <n v="1872.65"/>
  </r>
  <r>
    <x v="1"/>
    <x v="2"/>
    <x v="94"/>
    <n v="1881.22"/>
  </r>
  <r>
    <x v="1"/>
    <x v="2"/>
    <x v="95"/>
    <n v="1908.64"/>
  </r>
  <r>
    <x v="1"/>
    <x v="2"/>
    <x v="96"/>
    <n v="1940.76"/>
  </r>
  <r>
    <x v="1"/>
    <x v="2"/>
    <x v="97"/>
    <n v="1956.29"/>
  </r>
  <r>
    <x v="1"/>
    <x v="2"/>
    <x v="98"/>
    <n v="2135.6799999999998"/>
  </r>
  <r>
    <x v="1"/>
    <x v="2"/>
    <x v="99"/>
    <n v="2082.73"/>
  </r>
  <r>
    <x v="1"/>
    <x v="2"/>
    <x v="100"/>
    <n v="2015.46"/>
  </r>
  <r>
    <x v="1"/>
    <x v="2"/>
    <x v="101"/>
    <n v="2009.4"/>
  </r>
  <r>
    <x v="1"/>
    <x v="2"/>
    <x v="102"/>
    <n v="1693.71"/>
  </r>
  <r>
    <x v="1"/>
    <x v="2"/>
    <x v="103"/>
    <n v="1702.43"/>
  </r>
  <r>
    <x v="1"/>
    <x v="2"/>
    <x v="104"/>
    <n v="1716.51"/>
  </r>
  <r>
    <x v="1"/>
    <x v="2"/>
    <x v="105"/>
    <n v="1738.71"/>
  </r>
  <r>
    <x v="1"/>
    <x v="2"/>
    <x v="106"/>
    <n v="1737.12"/>
  </r>
  <r>
    <x v="1"/>
    <x v="2"/>
    <x v="107"/>
    <n v="1741.51"/>
  </r>
  <r>
    <x v="1"/>
    <x v="2"/>
    <x v="108"/>
    <n v="1755.6"/>
  </r>
  <r>
    <x v="1"/>
    <x v="2"/>
    <x v="109"/>
    <n v="1755.6"/>
  </r>
  <r>
    <x v="1"/>
    <x v="2"/>
    <x v="110"/>
    <n v="1755"/>
  </r>
  <r>
    <x v="1"/>
    <x v="2"/>
    <x v="111"/>
    <n v="1747.8"/>
  </r>
  <r>
    <x v="1"/>
    <x v="2"/>
    <x v="112"/>
    <n v="1766.43"/>
  </r>
  <r>
    <x v="1"/>
    <x v="2"/>
    <x v="113"/>
    <n v="1768.49"/>
  </r>
  <r>
    <x v="1"/>
    <x v="2"/>
    <x v="114"/>
    <n v="1781.89"/>
  </r>
  <r>
    <x v="1"/>
    <x v="2"/>
    <x v="115"/>
    <n v="1797.12"/>
  </r>
  <r>
    <x v="1"/>
    <x v="2"/>
    <x v="116"/>
    <n v="1808.71"/>
  </r>
  <r>
    <x v="1"/>
    <x v="2"/>
    <x v="117"/>
    <n v="1804.39"/>
  </r>
  <r>
    <x v="1"/>
    <x v="2"/>
    <x v="118"/>
    <n v="1728.11"/>
  </r>
  <r>
    <x v="1"/>
    <x v="2"/>
    <x v="119"/>
    <n v="1750.08"/>
  </r>
  <r>
    <x v="1"/>
    <x v="2"/>
    <x v="120"/>
    <n v="1722.88"/>
  </r>
  <r>
    <x v="1"/>
    <x v="2"/>
    <x v="121"/>
    <n v="1720.76"/>
  </r>
  <r>
    <x v="1"/>
    <x v="2"/>
    <x v="122"/>
    <n v="1728.41"/>
  </r>
  <r>
    <x v="1"/>
    <x v="2"/>
    <x v="123"/>
    <n v="1662.5"/>
  </r>
  <r>
    <x v="1"/>
    <x v="2"/>
    <x v="124"/>
    <n v="1687.88"/>
  </r>
  <r>
    <x v="1"/>
    <x v="2"/>
    <x v="125"/>
    <n v="1635.45"/>
  </r>
  <r>
    <x v="1"/>
    <x v="2"/>
    <x v="126"/>
    <n v="1634.92"/>
  </r>
  <r>
    <x v="1"/>
    <x v="2"/>
    <x v="127"/>
    <n v="1602.65"/>
  </r>
  <r>
    <x v="1"/>
    <x v="2"/>
    <x v="128"/>
    <n v="1612.27"/>
  </r>
  <r>
    <x v="1"/>
    <x v="2"/>
    <x v="129"/>
    <n v="1624.01"/>
  </r>
  <r>
    <x v="1"/>
    <x v="2"/>
    <x v="130"/>
    <n v="1558.71"/>
  </r>
  <r>
    <x v="1"/>
    <x v="2"/>
    <x v="131"/>
    <n v="1541.37"/>
  </r>
  <r>
    <x v="1"/>
    <x v="2"/>
    <x v="132"/>
    <n v="1576.44"/>
  </r>
  <r>
    <x v="1"/>
    <x v="2"/>
    <x v="133"/>
    <n v="1541.37"/>
  </r>
  <r>
    <x v="1"/>
    <x v="2"/>
    <x v="134"/>
    <n v="1692.28"/>
  </r>
  <r>
    <x v="1"/>
    <x v="2"/>
    <x v="135"/>
    <n v="1647.42"/>
  </r>
  <r>
    <x v="1"/>
    <x v="2"/>
    <x v="136"/>
    <n v="1625.38"/>
  </r>
  <r>
    <x v="1"/>
    <x v="2"/>
    <x v="137"/>
    <n v="1670"/>
  </r>
  <r>
    <x v="1"/>
    <x v="2"/>
    <x v="138"/>
    <n v="20000"/>
  </r>
  <r>
    <x v="2"/>
    <x v="0"/>
    <x v="0"/>
    <n v="20818.2"/>
  </r>
  <r>
    <x v="2"/>
    <x v="0"/>
    <x v="1"/>
    <n v="2019.4"/>
  </r>
  <r>
    <x v="2"/>
    <x v="0"/>
    <x v="2"/>
    <n v="2014.7"/>
  </r>
  <r>
    <x v="2"/>
    <x v="0"/>
    <x v="3"/>
    <n v="2008.41"/>
  </r>
  <r>
    <x v="2"/>
    <x v="0"/>
    <x v="4"/>
    <n v="1915.68"/>
  </r>
  <r>
    <x v="2"/>
    <x v="0"/>
    <x v="5"/>
    <n v="1937.2"/>
  </r>
  <r>
    <x v="2"/>
    <x v="0"/>
    <x v="6"/>
    <n v="1949.77"/>
  </r>
  <r>
    <x v="2"/>
    <x v="0"/>
    <x v="7"/>
    <n v="1941.28"/>
  </r>
  <r>
    <x v="2"/>
    <x v="0"/>
    <x v="8"/>
    <n v="1897.04"/>
  </r>
  <r>
    <x v="2"/>
    <x v="0"/>
    <x v="9"/>
    <n v="1918.86"/>
  </r>
  <r>
    <x v="2"/>
    <x v="0"/>
    <x v="10"/>
    <n v="1928.26"/>
  </r>
  <r>
    <x v="2"/>
    <x v="0"/>
    <x v="11"/>
    <n v="1900.3"/>
  </r>
  <r>
    <x v="2"/>
    <x v="0"/>
    <x v="12"/>
    <n v="1897.57"/>
  </r>
  <r>
    <x v="2"/>
    <x v="0"/>
    <x v="13"/>
    <n v="1905"/>
  </r>
  <r>
    <x v="2"/>
    <x v="0"/>
    <x v="14"/>
    <n v="1881.82"/>
  </r>
  <r>
    <x v="2"/>
    <x v="0"/>
    <x v="15"/>
    <n v="1984.78"/>
  </r>
  <r>
    <x v="2"/>
    <x v="0"/>
    <x v="16"/>
    <n v="1881.82"/>
  </r>
  <r>
    <x v="2"/>
    <x v="0"/>
    <x v="17"/>
    <n v="1921.06"/>
  </r>
  <r>
    <x v="2"/>
    <x v="0"/>
    <x v="18"/>
    <n v="2004.16"/>
  </r>
  <r>
    <x v="2"/>
    <x v="0"/>
    <x v="19"/>
    <n v="1975.53"/>
  </r>
  <r>
    <x v="2"/>
    <x v="0"/>
    <x v="20"/>
    <n v="1988.86"/>
  </r>
  <r>
    <x v="2"/>
    <x v="0"/>
    <x v="21"/>
    <n v="1955.84"/>
  </r>
  <r>
    <x v="2"/>
    <x v="0"/>
    <x v="22"/>
    <n v="1984.78"/>
  </r>
  <r>
    <x v="2"/>
    <x v="0"/>
    <x v="23"/>
    <n v="1953.49"/>
  </r>
  <r>
    <x v="2"/>
    <x v="0"/>
    <x v="24"/>
    <n v="1962.88"/>
  </r>
  <r>
    <x v="2"/>
    <x v="0"/>
    <x v="25"/>
    <n v="1965.76"/>
  </r>
  <r>
    <x v="2"/>
    <x v="0"/>
    <x v="26"/>
    <n v="1894.54"/>
  </r>
  <r>
    <x v="2"/>
    <x v="0"/>
    <x v="27"/>
    <n v="1937.5"/>
  </r>
  <r>
    <x v="2"/>
    <x v="0"/>
    <x v="28"/>
    <n v="1939.78"/>
  </r>
  <r>
    <x v="2"/>
    <x v="0"/>
    <x v="29"/>
    <n v="1947.58"/>
  </r>
  <r>
    <x v="2"/>
    <x v="0"/>
    <x v="30"/>
    <n v="1928.18"/>
  </r>
  <r>
    <x v="2"/>
    <x v="0"/>
    <x v="31"/>
    <n v="1924.39"/>
  </r>
  <r>
    <x v="2"/>
    <x v="0"/>
    <x v="32"/>
    <n v="1911.06"/>
  </r>
  <r>
    <x v="2"/>
    <x v="0"/>
    <x v="33"/>
    <n v="1900"/>
  </r>
  <r>
    <x v="2"/>
    <x v="0"/>
    <x v="34"/>
    <n v="1889.24"/>
  </r>
  <r>
    <x v="2"/>
    <x v="0"/>
    <x v="35"/>
    <n v="1873.64"/>
  </r>
  <r>
    <x v="2"/>
    <x v="0"/>
    <x v="36"/>
    <n v="1894.62"/>
  </r>
  <r>
    <x v="2"/>
    <x v="0"/>
    <x v="37"/>
    <n v="1864.09"/>
  </r>
  <r>
    <x v="2"/>
    <x v="0"/>
    <x v="38"/>
    <n v="1828.48"/>
  </r>
  <r>
    <x v="2"/>
    <x v="0"/>
    <x v="39"/>
    <n v="1838.56"/>
  </r>
  <r>
    <x v="2"/>
    <x v="0"/>
    <x v="40"/>
    <n v="1839.92"/>
  </r>
  <r>
    <x v="2"/>
    <x v="0"/>
    <x v="41"/>
    <n v="1799.09"/>
  </r>
  <r>
    <x v="2"/>
    <x v="0"/>
    <x v="42"/>
    <n v="1827.35"/>
  </r>
  <r>
    <x v="2"/>
    <x v="0"/>
    <x v="43"/>
    <n v="1827.35"/>
  </r>
  <r>
    <x v="2"/>
    <x v="0"/>
    <x v="44"/>
    <n v="1830.68"/>
  </r>
  <r>
    <x v="2"/>
    <x v="0"/>
    <x v="45"/>
    <n v="1809.16"/>
  </r>
  <r>
    <x v="2"/>
    <x v="0"/>
    <x v="46"/>
    <n v="1825.76"/>
  </r>
  <r>
    <x v="2"/>
    <x v="0"/>
    <x v="47"/>
    <n v="1824.47"/>
  </r>
  <r>
    <x v="2"/>
    <x v="0"/>
    <x v="48"/>
    <n v="1828.48"/>
  </r>
  <r>
    <x v="2"/>
    <x v="0"/>
    <x v="49"/>
    <n v="1801.06"/>
  </r>
  <r>
    <x v="2"/>
    <x v="0"/>
    <x v="50"/>
    <n v="1798.56"/>
  </r>
  <r>
    <x v="2"/>
    <x v="0"/>
    <x v="51"/>
    <n v="1827.2"/>
  </r>
  <r>
    <x v="2"/>
    <x v="0"/>
    <x v="52"/>
    <n v="1822.12"/>
  </r>
  <r>
    <x v="2"/>
    <x v="0"/>
    <x v="53"/>
    <n v="1797.12"/>
  </r>
  <r>
    <x v="2"/>
    <x v="0"/>
    <x v="54"/>
    <n v="1772.05"/>
  </r>
  <r>
    <x v="2"/>
    <x v="0"/>
    <x v="55"/>
    <n v="1789.02"/>
  </r>
  <r>
    <x v="2"/>
    <x v="0"/>
    <x v="56"/>
    <n v="1770.53"/>
  </r>
  <r>
    <x v="2"/>
    <x v="0"/>
    <x v="57"/>
    <n v="1767.88"/>
  </r>
  <r>
    <x v="2"/>
    <x v="0"/>
    <x v="58"/>
    <n v="1764.17"/>
  </r>
  <r>
    <x v="2"/>
    <x v="0"/>
    <x v="59"/>
    <n v="1752.65"/>
  </r>
  <r>
    <x v="2"/>
    <x v="0"/>
    <x v="60"/>
    <n v="1732.35"/>
  </r>
  <r>
    <x v="2"/>
    <x v="0"/>
    <x v="61"/>
    <n v="1732.35"/>
  </r>
  <r>
    <x v="2"/>
    <x v="0"/>
    <x v="62"/>
    <n v="1758.56"/>
  </r>
  <r>
    <x v="2"/>
    <x v="0"/>
    <x v="63"/>
    <n v="1747.58"/>
  </r>
  <r>
    <x v="2"/>
    <x v="0"/>
    <x v="64"/>
    <n v="1731.82"/>
  </r>
  <r>
    <x v="2"/>
    <x v="0"/>
    <x v="65"/>
    <n v="1697.04"/>
  </r>
  <r>
    <x v="2"/>
    <x v="0"/>
    <x v="66"/>
    <n v="1716.14"/>
  </r>
  <r>
    <x v="2"/>
    <x v="0"/>
    <x v="67"/>
    <n v="1695.83"/>
  </r>
  <r>
    <x v="2"/>
    <x v="0"/>
    <x v="68"/>
    <n v="1696.67"/>
  </r>
  <r>
    <x v="2"/>
    <x v="0"/>
    <x v="69"/>
    <n v="1688.87"/>
  </r>
  <r>
    <x v="2"/>
    <x v="0"/>
    <x v="70"/>
    <n v="1695.61"/>
  </r>
  <r>
    <x v="2"/>
    <x v="0"/>
    <x v="71"/>
    <n v="1711.28"/>
  </r>
  <r>
    <x v="2"/>
    <x v="0"/>
    <x v="72"/>
    <n v="1701.44"/>
  </r>
  <r>
    <x v="2"/>
    <x v="0"/>
    <x v="73"/>
    <n v="1696.13"/>
  </r>
  <r>
    <x v="2"/>
    <x v="0"/>
    <x v="74"/>
    <n v="1668.71"/>
  </r>
  <r>
    <x v="2"/>
    <x v="0"/>
    <x v="75"/>
    <n v="1746.82"/>
  </r>
  <r>
    <x v="2"/>
    <x v="0"/>
    <x v="76"/>
    <n v="1752.65"/>
  </r>
  <r>
    <x v="2"/>
    <x v="0"/>
    <x v="77"/>
    <n v="1760.69"/>
  </r>
  <r>
    <x v="2"/>
    <x v="0"/>
    <x v="78"/>
    <n v="1755.99"/>
  </r>
  <r>
    <x v="2"/>
    <x v="0"/>
    <x v="79"/>
    <n v="1721.6"/>
  </r>
  <r>
    <x v="2"/>
    <x v="0"/>
    <x v="80"/>
    <n v="1740.53"/>
  </r>
  <r>
    <x v="2"/>
    <x v="0"/>
    <x v="81"/>
    <n v="1740.53"/>
  </r>
  <r>
    <x v="2"/>
    <x v="0"/>
    <x v="82"/>
    <n v="1729.24"/>
  </r>
  <r>
    <x v="2"/>
    <x v="0"/>
    <x v="83"/>
    <n v="1683.49"/>
  </r>
  <r>
    <x v="2"/>
    <x v="0"/>
    <x v="84"/>
    <n v="1667.88"/>
  </r>
  <r>
    <x v="2"/>
    <x v="0"/>
    <x v="85"/>
    <n v="1606.97"/>
  </r>
  <r>
    <x v="2"/>
    <x v="0"/>
    <x v="86"/>
    <n v="1637.13"/>
  </r>
  <r>
    <x v="2"/>
    <x v="0"/>
    <x v="87"/>
    <n v="1634.09"/>
  </r>
  <r>
    <x v="2"/>
    <x v="0"/>
    <x v="88"/>
    <n v="1624.85"/>
  </r>
  <r>
    <x v="2"/>
    <x v="0"/>
    <x v="89"/>
    <n v="1642.35"/>
  </r>
  <r>
    <x v="2"/>
    <x v="0"/>
    <x v="90"/>
    <n v="1620.61"/>
  </r>
  <r>
    <x v="2"/>
    <x v="0"/>
    <x v="91"/>
    <n v="1641.14"/>
  </r>
  <r>
    <x v="2"/>
    <x v="0"/>
    <x v="92"/>
    <n v="1626.06"/>
  </r>
  <r>
    <x v="2"/>
    <x v="0"/>
    <x v="93"/>
    <n v="1623.79"/>
  </r>
  <r>
    <x v="2"/>
    <x v="0"/>
    <x v="94"/>
    <n v="1620.08"/>
  </r>
  <r>
    <x v="2"/>
    <x v="0"/>
    <x v="95"/>
    <n v="1600.3"/>
  </r>
  <r>
    <x v="2"/>
    <x v="0"/>
    <x v="96"/>
    <n v="1629.84"/>
  </r>
  <r>
    <x v="2"/>
    <x v="0"/>
    <x v="97"/>
    <n v="1628.49"/>
  </r>
  <r>
    <x v="2"/>
    <x v="0"/>
    <x v="98"/>
    <n v="1642.35"/>
  </r>
  <r>
    <x v="2"/>
    <x v="0"/>
    <x v="99"/>
    <n v="1615.07"/>
  </r>
  <r>
    <x v="2"/>
    <x v="0"/>
    <x v="100"/>
    <n v="1639.69"/>
  </r>
  <r>
    <x v="2"/>
    <x v="0"/>
    <x v="101"/>
    <n v="1636.82"/>
  </r>
  <r>
    <x v="2"/>
    <x v="0"/>
    <x v="102"/>
    <n v="1698.86"/>
  </r>
  <r>
    <x v="2"/>
    <x v="0"/>
    <x v="103"/>
    <n v="1684.32"/>
  </r>
  <r>
    <x v="2"/>
    <x v="0"/>
    <x v="104"/>
    <n v="1720.3"/>
  </r>
  <r>
    <x v="2"/>
    <x v="0"/>
    <x v="105"/>
    <n v="1684.32"/>
  </r>
  <r>
    <x v="2"/>
    <x v="0"/>
    <x v="106"/>
    <n v="1715.38"/>
  </r>
  <r>
    <x v="2"/>
    <x v="0"/>
    <x v="107"/>
    <n v="1705.38"/>
  </r>
  <r>
    <x v="2"/>
    <x v="0"/>
    <x v="108"/>
    <n v="1715.98"/>
  </r>
  <r>
    <x v="2"/>
    <x v="0"/>
    <x v="109"/>
    <n v="1722.65"/>
  </r>
  <r>
    <x v="2"/>
    <x v="0"/>
    <x v="110"/>
    <n v="20000"/>
  </r>
  <r>
    <x v="2"/>
    <x v="0"/>
    <x v="111"/>
    <n v="0"/>
  </r>
  <r>
    <x v="2"/>
    <x v="0"/>
    <x v="112"/>
    <n v="0"/>
  </r>
  <r>
    <x v="2"/>
    <x v="0"/>
    <x v="113"/>
    <n v="0"/>
  </r>
  <r>
    <x v="2"/>
    <x v="0"/>
    <x v="114"/>
    <n v="0"/>
  </r>
  <r>
    <x v="2"/>
    <x v="0"/>
    <x v="115"/>
    <n v="0"/>
  </r>
  <r>
    <x v="2"/>
    <x v="0"/>
    <x v="116"/>
    <n v="0"/>
  </r>
  <r>
    <x v="2"/>
    <x v="0"/>
    <x v="117"/>
    <n v="0"/>
  </r>
  <r>
    <x v="2"/>
    <x v="0"/>
    <x v="118"/>
    <n v="0"/>
  </r>
  <r>
    <x v="2"/>
    <x v="0"/>
    <x v="119"/>
    <n v="0"/>
  </r>
  <r>
    <x v="2"/>
    <x v="0"/>
    <x v="120"/>
    <n v="0"/>
  </r>
  <r>
    <x v="2"/>
    <x v="0"/>
    <x v="121"/>
    <n v="0"/>
  </r>
  <r>
    <x v="2"/>
    <x v="0"/>
    <x v="122"/>
    <n v="0"/>
  </r>
  <r>
    <x v="2"/>
    <x v="0"/>
    <x v="123"/>
    <n v="0"/>
  </r>
  <r>
    <x v="2"/>
    <x v="0"/>
    <x v="124"/>
    <n v="0"/>
  </r>
  <r>
    <x v="2"/>
    <x v="0"/>
    <x v="125"/>
    <n v="0"/>
  </r>
  <r>
    <x v="2"/>
    <x v="0"/>
    <x v="126"/>
    <n v="0"/>
  </r>
  <r>
    <x v="2"/>
    <x v="0"/>
    <x v="127"/>
    <n v="0"/>
  </r>
  <r>
    <x v="2"/>
    <x v="0"/>
    <x v="128"/>
    <n v="0"/>
  </r>
  <r>
    <x v="2"/>
    <x v="0"/>
    <x v="129"/>
    <n v="0"/>
  </r>
  <r>
    <x v="2"/>
    <x v="0"/>
    <x v="130"/>
    <n v="0"/>
  </r>
  <r>
    <x v="2"/>
    <x v="0"/>
    <x v="131"/>
    <n v="0"/>
  </r>
  <r>
    <x v="2"/>
    <x v="0"/>
    <x v="132"/>
    <n v="0"/>
  </r>
  <r>
    <x v="2"/>
    <x v="0"/>
    <x v="133"/>
    <n v="0"/>
  </r>
  <r>
    <x v="2"/>
    <x v="0"/>
    <x v="134"/>
    <n v="0"/>
  </r>
  <r>
    <x v="2"/>
    <x v="0"/>
    <x v="135"/>
    <n v="0"/>
  </r>
  <r>
    <x v="2"/>
    <x v="0"/>
    <x v="136"/>
    <n v="0"/>
  </r>
  <r>
    <x v="2"/>
    <x v="0"/>
    <x v="137"/>
    <n v="0"/>
  </r>
  <r>
    <x v="2"/>
    <x v="0"/>
    <x v="138"/>
    <n v="0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2"/>
    <x v="1"/>
    <x v="5"/>
    <n v="0"/>
  </r>
  <r>
    <x v="2"/>
    <x v="1"/>
    <x v="6"/>
    <n v="0"/>
  </r>
  <r>
    <x v="2"/>
    <x v="1"/>
    <x v="7"/>
    <n v="0"/>
  </r>
  <r>
    <x v="2"/>
    <x v="1"/>
    <x v="8"/>
    <n v="0"/>
  </r>
  <r>
    <x v="2"/>
    <x v="1"/>
    <x v="9"/>
    <n v="0"/>
  </r>
  <r>
    <x v="2"/>
    <x v="1"/>
    <x v="10"/>
    <n v="0"/>
  </r>
  <r>
    <x v="2"/>
    <x v="1"/>
    <x v="11"/>
    <n v="0"/>
  </r>
  <r>
    <x v="2"/>
    <x v="1"/>
    <x v="12"/>
    <n v="0"/>
  </r>
  <r>
    <x v="2"/>
    <x v="1"/>
    <x v="13"/>
    <n v="0"/>
  </r>
  <r>
    <x v="2"/>
    <x v="1"/>
    <x v="14"/>
    <n v="20818.2"/>
  </r>
  <r>
    <x v="2"/>
    <x v="1"/>
    <x v="15"/>
    <n v="2019.4"/>
  </r>
  <r>
    <x v="2"/>
    <x v="1"/>
    <x v="16"/>
    <n v="2014.7"/>
  </r>
  <r>
    <x v="2"/>
    <x v="1"/>
    <x v="17"/>
    <n v="2008.41"/>
  </r>
  <r>
    <x v="2"/>
    <x v="1"/>
    <x v="18"/>
    <n v="1915.68"/>
  </r>
  <r>
    <x v="2"/>
    <x v="1"/>
    <x v="19"/>
    <n v="1937.2"/>
  </r>
  <r>
    <x v="2"/>
    <x v="1"/>
    <x v="20"/>
    <n v="1949.77"/>
  </r>
  <r>
    <x v="2"/>
    <x v="1"/>
    <x v="21"/>
    <n v="1941.28"/>
  </r>
  <r>
    <x v="2"/>
    <x v="1"/>
    <x v="22"/>
    <n v="1897.04"/>
  </r>
  <r>
    <x v="2"/>
    <x v="1"/>
    <x v="23"/>
    <n v="1918.86"/>
  </r>
  <r>
    <x v="2"/>
    <x v="1"/>
    <x v="24"/>
    <n v="1928.26"/>
  </r>
  <r>
    <x v="2"/>
    <x v="1"/>
    <x v="25"/>
    <n v="1900.3"/>
  </r>
  <r>
    <x v="2"/>
    <x v="1"/>
    <x v="26"/>
    <n v="1897.57"/>
  </r>
  <r>
    <x v="2"/>
    <x v="1"/>
    <x v="27"/>
    <n v="1905"/>
  </r>
  <r>
    <x v="2"/>
    <x v="1"/>
    <x v="28"/>
    <n v="1881.82"/>
  </r>
  <r>
    <x v="2"/>
    <x v="1"/>
    <x v="29"/>
    <n v="1984.78"/>
  </r>
  <r>
    <x v="2"/>
    <x v="1"/>
    <x v="30"/>
    <n v="1881.82"/>
  </r>
  <r>
    <x v="2"/>
    <x v="1"/>
    <x v="31"/>
    <n v="1921.06"/>
  </r>
  <r>
    <x v="2"/>
    <x v="1"/>
    <x v="32"/>
    <n v="2004.16"/>
  </r>
  <r>
    <x v="2"/>
    <x v="1"/>
    <x v="33"/>
    <n v="1975.53"/>
  </r>
  <r>
    <x v="2"/>
    <x v="1"/>
    <x v="34"/>
    <n v="1988.86"/>
  </r>
  <r>
    <x v="2"/>
    <x v="1"/>
    <x v="35"/>
    <n v="1955.84"/>
  </r>
  <r>
    <x v="2"/>
    <x v="1"/>
    <x v="36"/>
    <n v="1984.78"/>
  </r>
  <r>
    <x v="2"/>
    <x v="1"/>
    <x v="37"/>
    <n v="1953.49"/>
  </r>
  <r>
    <x v="2"/>
    <x v="1"/>
    <x v="38"/>
    <n v="1962.88"/>
  </r>
  <r>
    <x v="2"/>
    <x v="1"/>
    <x v="39"/>
    <n v="1965.76"/>
  </r>
  <r>
    <x v="2"/>
    <x v="1"/>
    <x v="40"/>
    <n v="1894.54"/>
  </r>
  <r>
    <x v="2"/>
    <x v="1"/>
    <x v="41"/>
    <n v="1937.5"/>
  </r>
  <r>
    <x v="2"/>
    <x v="1"/>
    <x v="42"/>
    <n v="1939.78"/>
  </r>
  <r>
    <x v="2"/>
    <x v="1"/>
    <x v="43"/>
    <n v="1947.58"/>
  </r>
  <r>
    <x v="2"/>
    <x v="1"/>
    <x v="44"/>
    <n v="1928.18"/>
  </r>
  <r>
    <x v="2"/>
    <x v="1"/>
    <x v="45"/>
    <n v="1924.39"/>
  </r>
  <r>
    <x v="2"/>
    <x v="1"/>
    <x v="46"/>
    <n v="1911.06"/>
  </r>
  <r>
    <x v="2"/>
    <x v="1"/>
    <x v="47"/>
    <n v="1900"/>
  </r>
  <r>
    <x v="2"/>
    <x v="1"/>
    <x v="48"/>
    <n v="1889.24"/>
  </r>
  <r>
    <x v="2"/>
    <x v="1"/>
    <x v="49"/>
    <n v="1873.64"/>
  </r>
  <r>
    <x v="2"/>
    <x v="1"/>
    <x v="50"/>
    <n v="1894.62"/>
  </r>
  <r>
    <x v="2"/>
    <x v="1"/>
    <x v="51"/>
    <n v="1864.09"/>
  </r>
  <r>
    <x v="2"/>
    <x v="1"/>
    <x v="52"/>
    <n v="1828.48"/>
  </r>
  <r>
    <x v="2"/>
    <x v="1"/>
    <x v="53"/>
    <n v="1838.56"/>
  </r>
  <r>
    <x v="2"/>
    <x v="1"/>
    <x v="54"/>
    <n v="1839.92"/>
  </r>
  <r>
    <x v="2"/>
    <x v="1"/>
    <x v="55"/>
    <n v="1799.09"/>
  </r>
  <r>
    <x v="2"/>
    <x v="1"/>
    <x v="56"/>
    <n v="1827.35"/>
  </r>
  <r>
    <x v="2"/>
    <x v="1"/>
    <x v="57"/>
    <n v="1827.35"/>
  </r>
  <r>
    <x v="2"/>
    <x v="1"/>
    <x v="58"/>
    <n v="1830.68"/>
  </r>
  <r>
    <x v="2"/>
    <x v="1"/>
    <x v="59"/>
    <n v="1809.16"/>
  </r>
  <r>
    <x v="2"/>
    <x v="1"/>
    <x v="60"/>
    <n v="1825.76"/>
  </r>
  <r>
    <x v="2"/>
    <x v="1"/>
    <x v="61"/>
    <n v="1824.47"/>
  </r>
  <r>
    <x v="2"/>
    <x v="1"/>
    <x v="62"/>
    <n v="1828.48"/>
  </r>
  <r>
    <x v="2"/>
    <x v="1"/>
    <x v="63"/>
    <n v="1801.06"/>
  </r>
  <r>
    <x v="2"/>
    <x v="1"/>
    <x v="64"/>
    <n v="1798.56"/>
  </r>
  <r>
    <x v="2"/>
    <x v="1"/>
    <x v="65"/>
    <n v="1827.2"/>
  </r>
  <r>
    <x v="2"/>
    <x v="1"/>
    <x v="66"/>
    <n v="1822.12"/>
  </r>
  <r>
    <x v="2"/>
    <x v="1"/>
    <x v="67"/>
    <n v="1797.12"/>
  </r>
  <r>
    <x v="2"/>
    <x v="1"/>
    <x v="68"/>
    <n v="1772.05"/>
  </r>
  <r>
    <x v="2"/>
    <x v="1"/>
    <x v="69"/>
    <n v="1789.02"/>
  </r>
  <r>
    <x v="2"/>
    <x v="1"/>
    <x v="70"/>
    <n v="1770.53"/>
  </r>
  <r>
    <x v="2"/>
    <x v="1"/>
    <x v="71"/>
    <n v="1767.88"/>
  </r>
  <r>
    <x v="2"/>
    <x v="1"/>
    <x v="72"/>
    <n v="1764.17"/>
  </r>
  <r>
    <x v="2"/>
    <x v="1"/>
    <x v="73"/>
    <n v="1752.65"/>
  </r>
  <r>
    <x v="2"/>
    <x v="1"/>
    <x v="74"/>
    <n v="1732.35"/>
  </r>
  <r>
    <x v="2"/>
    <x v="1"/>
    <x v="75"/>
    <n v="1732.35"/>
  </r>
  <r>
    <x v="2"/>
    <x v="1"/>
    <x v="76"/>
    <n v="1758.56"/>
  </r>
  <r>
    <x v="2"/>
    <x v="1"/>
    <x v="77"/>
    <n v="1747.58"/>
  </r>
  <r>
    <x v="2"/>
    <x v="1"/>
    <x v="78"/>
    <n v="1731.82"/>
  </r>
  <r>
    <x v="2"/>
    <x v="1"/>
    <x v="79"/>
    <n v="1697.04"/>
  </r>
  <r>
    <x v="2"/>
    <x v="1"/>
    <x v="80"/>
    <n v="1716.14"/>
  </r>
  <r>
    <x v="2"/>
    <x v="1"/>
    <x v="81"/>
    <n v="1695.83"/>
  </r>
  <r>
    <x v="2"/>
    <x v="1"/>
    <x v="82"/>
    <n v="1696.67"/>
  </r>
  <r>
    <x v="2"/>
    <x v="1"/>
    <x v="83"/>
    <n v="1688.87"/>
  </r>
  <r>
    <x v="2"/>
    <x v="1"/>
    <x v="84"/>
    <n v="1695.61"/>
  </r>
  <r>
    <x v="2"/>
    <x v="1"/>
    <x v="85"/>
    <n v="1711.28"/>
  </r>
  <r>
    <x v="2"/>
    <x v="1"/>
    <x v="86"/>
    <n v="1701.44"/>
  </r>
  <r>
    <x v="2"/>
    <x v="1"/>
    <x v="87"/>
    <n v="1696.13"/>
  </r>
  <r>
    <x v="2"/>
    <x v="1"/>
    <x v="88"/>
    <n v="1668.71"/>
  </r>
  <r>
    <x v="2"/>
    <x v="1"/>
    <x v="89"/>
    <n v="1746.82"/>
  </r>
  <r>
    <x v="2"/>
    <x v="1"/>
    <x v="90"/>
    <n v="1752.65"/>
  </r>
  <r>
    <x v="2"/>
    <x v="1"/>
    <x v="91"/>
    <n v="1760.69"/>
  </r>
  <r>
    <x v="2"/>
    <x v="1"/>
    <x v="92"/>
    <n v="1755.99"/>
  </r>
  <r>
    <x v="2"/>
    <x v="1"/>
    <x v="93"/>
    <n v="1721.6"/>
  </r>
  <r>
    <x v="2"/>
    <x v="1"/>
    <x v="94"/>
    <n v="1740.53"/>
  </r>
  <r>
    <x v="2"/>
    <x v="1"/>
    <x v="95"/>
    <n v="1740.53"/>
  </r>
  <r>
    <x v="2"/>
    <x v="1"/>
    <x v="96"/>
    <n v="1729.24"/>
  </r>
  <r>
    <x v="2"/>
    <x v="1"/>
    <x v="97"/>
    <n v="1683.49"/>
  </r>
  <r>
    <x v="2"/>
    <x v="1"/>
    <x v="98"/>
    <n v="1667.88"/>
  </r>
  <r>
    <x v="2"/>
    <x v="1"/>
    <x v="99"/>
    <n v="1606.97"/>
  </r>
  <r>
    <x v="2"/>
    <x v="1"/>
    <x v="100"/>
    <n v="1637.13"/>
  </r>
  <r>
    <x v="2"/>
    <x v="1"/>
    <x v="101"/>
    <n v="1634.09"/>
  </r>
  <r>
    <x v="2"/>
    <x v="1"/>
    <x v="102"/>
    <n v="1624.85"/>
  </r>
  <r>
    <x v="2"/>
    <x v="1"/>
    <x v="103"/>
    <n v="1642.35"/>
  </r>
  <r>
    <x v="2"/>
    <x v="1"/>
    <x v="104"/>
    <n v="1620.61"/>
  </r>
  <r>
    <x v="2"/>
    <x v="1"/>
    <x v="105"/>
    <n v="1641.14"/>
  </r>
  <r>
    <x v="2"/>
    <x v="1"/>
    <x v="106"/>
    <n v="1626.06"/>
  </r>
  <r>
    <x v="2"/>
    <x v="1"/>
    <x v="107"/>
    <n v="1623.79"/>
  </r>
  <r>
    <x v="2"/>
    <x v="1"/>
    <x v="108"/>
    <n v="1620.08"/>
  </r>
  <r>
    <x v="2"/>
    <x v="1"/>
    <x v="109"/>
    <n v="1600.3"/>
  </r>
  <r>
    <x v="2"/>
    <x v="1"/>
    <x v="110"/>
    <n v="1629.84"/>
  </r>
  <r>
    <x v="2"/>
    <x v="1"/>
    <x v="111"/>
    <n v="1628.49"/>
  </r>
  <r>
    <x v="2"/>
    <x v="1"/>
    <x v="112"/>
    <n v="1642.35"/>
  </r>
  <r>
    <x v="2"/>
    <x v="1"/>
    <x v="113"/>
    <n v="1615.07"/>
  </r>
  <r>
    <x v="2"/>
    <x v="1"/>
    <x v="114"/>
    <n v="1639.69"/>
  </r>
  <r>
    <x v="2"/>
    <x v="1"/>
    <x v="115"/>
    <n v="1636.82"/>
  </r>
  <r>
    <x v="2"/>
    <x v="1"/>
    <x v="116"/>
    <n v="1698.86"/>
  </r>
  <r>
    <x v="2"/>
    <x v="1"/>
    <x v="117"/>
    <n v="1684.32"/>
  </r>
  <r>
    <x v="2"/>
    <x v="1"/>
    <x v="118"/>
    <n v="1720.3"/>
  </r>
  <r>
    <x v="2"/>
    <x v="1"/>
    <x v="119"/>
    <n v="1684.32"/>
  </r>
  <r>
    <x v="2"/>
    <x v="1"/>
    <x v="120"/>
    <n v="1715.38"/>
  </r>
  <r>
    <x v="2"/>
    <x v="1"/>
    <x v="121"/>
    <n v="1705.38"/>
  </r>
  <r>
    <x v="2"/>
    <x v="1"/>
    <x v="122"/>
    <n v="1715.98"/>
  </r>
  <r>
    <x v="2"/>
    <x v="1"/>
    <x v="123"/>
    <n v="1722.65"/>
  </r>
  <r>
    <x v="2"/>
    <x v="1"/>
    <x v="124"/>
    <n v="20000"/>
  </r>
  <r>
    <x v="2"/>
    <x v="1"/>
    <x v="125"/>
    <n v="0"/>
  </r>
  <r>
    <x v="2"/>
    <x v="1"/>
    <x v="126"/>
    <n v="0"/>
  </r>
  <r>
    <x v="2"/>
    <x v="1"/>
    <x v="127"/>
    <n v="0"/>
  </r>
  <r>
    <x v="2"/>
    <x v="1"/>
    <x v="128"/>
    <n v="0"/>
  </r>
  <r>
    <x v="2"/>
    <x v="1"/>
    <x v="129"/>
    <n v="0"/>
  </r>
  <r>
    <x v="2"/>
    <x v="1"/>
    <x v="130"/>
    <n v="0"/>
  </r>
  <r>
    <x v="2"/>
    <x v="1"/>
    <x v="131"/>
    <n v="0"/>
  </r>
  <r>
    <x v="2"/>
    <x v="1"/>
    <x v="132"/>
    <n v="0"/>
  </r>
  <r>
    <x v="2"/>
    <x v="1"/>
    <x v="133"/>
    <n v="0"/>
  </r>
  <r>
    <x v="2"/>
    <x v="1"/>
    <x v="134"/>
    <n v="0"/>
  </r>
  <r>
    <x v="2"/>
    <x v="1"/>
    <x v="135"/>
    <n v="0"/>
  </r>
  <r>
    <x v="2"/>
    <x v="1"/>
    <x v="136"/>
    <n v="0"/>
  </r>
  <r>
    <x v="2"/>
    <x v="1"/>
    <x v="137"/>
    <n v="0"/>
  </r>
  <r>
    <x v="2"/>
    <x v="1"/>
    <x v="138"/>
    <n v="0"/>
  </r>
  <r>
    <x v="2"/>
    <x v="2"/>
    <x v="0"/>
    <n v="0"/>
  </r>
  <r>
    <x v="2"/>
    <x v="2"/>
    <x v="1"/>
    <n v="0"/>
  </r>
  <r>
    <x v="2"/>
    <x v="2"/>
    <x v="2"/>
    <n v="0"/>
  </r>
  <r>
    <x v="2"/>
    <x v="2"/>
    <x v="3"/>
    <n v="0"/>
  </r>
  <r>
    <x v="2"/>
    <x v="2"/>
    <x v="4"/>
    <n v="0"/>
  </r>
  <r>
    <x v="2"/>
    <x v="2"/>
    <x v="5"/>
    <n v="0"/>
  </r>
  <r>
    <x v="2"/>
    <x v="2"/>
    <x v="6"/>
    <n v="0"/>
  </r>
  <r>
    <x v="2"/>
    <x v="2"/>
    <x v="7"/>
    <n v="0"/>
  </r>
  <r>
    <x v="2"/>
    <x v="2"/>
    <x v="8"/>
    <n v="0"/>
  </r>
  <r>
    <x v="2"/>
    <x v="2"/>
    <x v="9"/>
    <n v="0"/>
  </r>
  <r>
    <x v="2"/>
    <x v="2"/>
    <x v="10"/>
    <n v="0"/>
  </r>
  <r>
    <x v="2"/>
    <x v="2"/>
    <x v="11"/>
    <n v="0"/>
  </r>
  <r>
    <x v="2"/>
    <x v="2"/>
    <x v="12"/>
    <n v="0"/>
  </r>
  <r>
    <x v="2"/>
    <x v="2"/>
    <x v="13"/>
    <n v="0"/>
  </r>
  <r>
    <x v="2"/>
    <x v="2"/>
    <x v="14"/>
    <n v="0"/>
  </r>
  <r>
    <x v="2"/>
    <x v="2"/>
    <x v="15"/>
    <n v="0"/>
  </r>
  <r>
    <x v="2"/>
    <x v="2"/>
    <x v="16"/>
    <n v="0"/>
  </r>
  <r>
    <x v="2"/>
    <x v="2"/>
    <x v="17"/>
    <n v="0"/>
  </r>
  <r>
    <x v="2"/>
    <x v="2"/>
    <x v="18"/>
    <n v="0"/>
  </r>
  <r>
    <x v="2"/>
    <x v="2"/>
    <x v="19"/>
    <n v="0"/>
  </r>
  <r>
    <x v="2"/>
    <x v="2"/>
    <x v="20"/>
    <n v="0"/>
  </r>
  <r>
    <x v="2"/>
    <x v="2"/>
    <x v="21"/>
    <n v="0"/>
  </r>
  <r>
    <x v="2"/>
    <x v="2"/>
    <x v="22"/>
    <n v="0"/>
  </r>
  <r>
    <x v="2"/>
    <x v="2"/>
    <x v="23"/>
    <n v="0"/>
  </r>
  <r>
    <x v="2"/>
    <x v="2"/>
    <x v="24"/>
    <n v="0"/>
  </r>
  <r>
    <x v="2"/>
    <x v="2"/>
    <x v="25"/>
    <n v="0"/>
  </r>
  <r>
    <x v="2"/>
    <x v="2"/>
    <x v="26"/>
    <n v="0"/>
  </r>
  <r>
    <x v="2"/>
    <x v="2"/>
    <x v="27"/>
    <n v="0"/>
  </r>
  <r>
    <x v="2"/>
    <x v="2"/>
    <x v="28"/>
    <n v="1977.88"/>
  </r>
  <r>
    <x v="2"/>
    <x v="2"/>
    <x v="29"/>
    <n v="2019.4"/>
  </r>
  <r>
    <x v="2"/>
    <x v="2"/>
    <x v="30"/>
    <n v="2014.7"/>
  </r>
  <r>
    <x v="2"/>
    <x v="2"/>
    <x v="31"/>
    <n v="2008.41"/>
  </r>
  <r>
    <x v="2"/>
    <x v="2"/>
    <x v="32"/>
    <n v="1915.68"/>
  </r>
  <r>
    <x v="2"/>
    <x v="2"/>
    <x v="33"/>
    <n v="1937.2"/>
  </r>
  <r>
    <x v="2"/>
    <x v="2"/>
    <x v="34"/>
    <n v="1949.77"/>
  </r>
  <r>
    <x v="2"/>
    <x v="2"/>
    <x v="35"/>
    <n v="1941.28"/>
  </r>
  <r>
    <x v="2"/>
    <x v="2"/>
    <x v="36"/>
    <n v="1897.04"/>
  </r>
  <r>
    <x v="2"/>
    <x v="2"/>
    <x v="37"/>
    <n v="1918.86"/>
  </r>
  <r>
    <x v="2"/>
    <x v="2"/>
    <x v="38"/>
    <n v="1928.26"/>
  </r>
  <r>
    <x v="2"/>
    <x v="2"/>
    <x v="39"/>
    <n v="1900.3"/>
  </r>
  <r>
    <x v="2"/>
    <x v="2"/>
    <x v="40"/>
    <n v="1897.57"/>
  </r>
  <r>
    <x v="2"/>
    <x v="2"/>
    <x v="41"/>
    <n v="1905"/>
  </r>
  <r>
    <x v="2"/>
    <x v="2"/>
    <x v="42"/>
    <n v="1881.82"/>
  </r>
  <r>
    <x v="2"/>
    <x v="2"/>
    <x v="43"/>
    <n v="1984.78"/>
  </r>
  <r>
    <x v="2"/>
    <x v="2"/>
    <x v="44"/>
    <n v="1881.82"/>
  </r>
  <r>
    <x v="2"/>
    <x v="2"/>
    <x v="45"/>
    <n v="1921.06"/>
  </r>
  <r>
    <x v="2"/>
    <x v="2"/>
    <x v="46"/>
    <n v="2004.16"/>
  </r>
  <r>
    <x v="2"/>
    <x v="2"/>
    <x v="47"/>
    <n v="1975.53"/>
  </r>
  <r>
    <x v="2"/>
    <x v="2"/>
    <x v="48"/>
    <n v="1988.86"/>
  </r>
  <r>
    <x v="2"/>
    <x v="2"/>
    <x v="49"/>
    <n v="1955.84"/>
  </r>
  <r>
    <x v="2"/>
    <x v="2"/>
    <x v="50"/>
    <n v="1984.78"/>
  </r>
  <r>
    <x v="2"/>
    <x v="2"/>
    <x v="51"/>
    <n v="1953.49"/>
  </r>
  <r>
    <x v="2"/>
    <x v="2"/>
    <x v="52"/>
    <n v="1962.88"/>
  </r>
  <r>
    <x v="2"/>
    <x v="2"/>
    <x v="53"/>
    <n v="1965.76"/>
  </r>
  <r>
    <x v="2"/>
    <x v="2"/>
    <x v="54"/>
    <n v="1894.54"/>
  </r>
  <r>
    <x v="2"/>
    <x v="2"/>
    <x v="55"/>
    <n v="1937.5"/>
  </r>
  <r>
    <x v="2"/>
    <x v="2"/>
    <x v="56"/>
    <n v="1939.78"/>
  </r>
  <r>
    <x v="2"/>
    <x v="2"/>
    <x v="57"/>
    <n v="1947.58"/>
  </r>
  <r>
    <x v="2"/>
    <x v="2"/>
    <x v="58"/>
    <n v="1928.18"/>
  </r>
  <r>
    <x v="2"/>
    <x v="2"/>
    <x v="59"/>
    <n v="1924.39"/>
  </r>
  <r>
    <x v="2"/>
    <x v="2"/>
    <x v="60"/>
    <n v="1911.06"/>
  </r>
  <r>
    <x v="2"/>
    <x v="2"/>
    <x v="61"/>
    <n v="1900"/>
  </r>
  <r>
    <x v="2"/>
    <x v="2"/>
    <x v="62"/>
    <n v="1889.24"/>
  </r>
  <r>
    <x v="2"/>
    <x v="2"/>
    <x v="63"/>
    <n v="1873.64"/>
  </r>
  <r>
    <x v="2"/>
    <x v="2"/>
    <x v="64"/>
    <n v="1894.62"/>
  </r>
  <r>
    <x v="2"/>
    <x v="2"/>
    <x v="65"/>
    <n v="1864.09"/>
  </r>
  <r>
    <x v="2"/>
    <x v="2"/>
    <x v="66"/>
    <n v="1828.48"/>
  </r>
  <r>
    <x v="2"/>
    <x v="2"/>
    <x v="67"/>
    <n v="1838.56"/>
  </r>
  <r>
    <x v="2"/>
    <x v="2"/>
    <x v="68"/>
    <n v="1839.92"/>
  </r>
  <r>
    <x v="2"/>
    <x v="2"/>
    <x v="69"/>
    <n v="1799.09"/>
  </r>
  <r>
    <x v="2"/>
    <x v="2"/>
    <x v="70"/>
    <n v="1827.35"/>
  </r>
  <r>
    <x v="2"/>
    <x v="2"/>
    <x v="71"/>
    <n v="1827.35"/>
  </r>
  <r>
    <x v="2"/>
    <x v="2"/>
    <x v="72"/>
    <n v="1830.68"/>
  </r>
  <r>
    <x v="2"/>
    <x v="2"/>
    <x v="73"/>
    <n v="1809.16"/>
  </r>
  <r>
    <x v="2"/>
    <x v="2"/>
    <x v="74"/>
    <n v="1825.76"/>
  </r>
  <r>
    <x v="2"/>
    <x v="2"/>
    <x v="75"/>
    <n v="1824.47"/>
  </r>
  <r>
    <x v="2"/>
    <x v="2"/>
    <x v="76"/>
    <n v="1828.48"/>
  </r>
  <r>
    <x v="2"/>
    <x v="2"/>
    <x v="77"/>
    <n v="1801.06"/>
  </r>
  <r>
    <x v="2"/>
    <x v="2"/>
    <x v="78"/>
    <n v="1798.56"/>
  </r>
  <r>
    <x v="2"/>
    <x v="2"/>
    <x v="79"/>
    <n v="1827.2"/>
  </r>
  <r>
    <x v="2"/>
    <x v="2"/>
    <x v="80"/>
    <n v="1822.12"/>
  </r>
  <r>
    <x v="2"/>
    <x v="2"/>
    <x v="81"/>
    <n v="1797.12"/>
  </r>
  <r>
    <x v="2"/>
    <x v="2"/>
    <x v="82"/>
    <n v="1772.05"/>
  </r>
  <r>
    <x v="2"/>
    <x v="2"/>
    <x v="83"/>
    <n v="1789.02"/>
  </r>
  <r>
    <x v="2"/>
    <x v="2"/>
    <x v="84"/>
    <n v="1770.53"/>
  </r>
  <r>
    <x v="2"/>
    <x v="2"/>
    <x v="85"/>
    <n v="1767.88"/>
  </r>
  <r>
    <x v="2"/>
    <x v="2"/>
    <x v="86"/>
    <n v="1764.17"/>
  </r>
  <r>
    <x v="2"/>
    <x v="2"/>
    <x v="87"/>
    <n v="1752.65"/>
  </r>
  <r>
    <x v="2"/>
    <x v="2"/>
    <x v="88"/>
    <n v="1732.35"/>
  </r>
  <r>
    <x v="2"/>
    <x v="2"/>
    <x v="89"/>
    <n v="1732.35"/>
  </r>
  <r>
    <x v="2"/>
    <x v="2"/>
    <x v="90"/>
    <n v="1758.56"/>
  </r>
  <r>
    <x v="2"/>
    <x v="2"/>
    <x v="91"/>
    <n v="1747.58"/>
  </r>
  <r>
    <x v="2"/>
    <x v="2"/>
    <x v="92"/>
    <n v="1731.82"/>
  </r>
  <r>
    <x v="2"/>
    <x v="2"/>
    <x v="93"/>
    <n v="1697.04"/>
  </r>
  <r>
    <x v="2"/>
    <x v="2"/>
    <x v="94"/>
    <n v="1716.14"/>
  </r>
  <r>
    <x v="2"/>
    <x v="2"/>
    <x v="95"/>
    <n v="1695.83"/>
  </r>
  <r>
    <x v="2"/>
    <x v="2"/>
    <x v="96"/>
    <n v="1696.67"/>
  </r>
  <r>
    <x v="2"/>
    <x v="2"/>
    <x v="97"/>
    <n v="1688.87"/>
  </r>
  <r>
    <x v="2"/>
    <x v="2"/>
    <x v="98"/>
    <n v="1695.61"/>
  </r>
  <r>
    <x v="2"/>
    <x v="2"/>
    <x v="99"/>
    <n v="1711.28"/>
  </r>
  <r>
    <x v="2"/>
    <x v="2"/>
    <x v="100"/>
    <n v="1701.44"/>
  </r>
  <r>
    <x v="2"/>
    <x v="2"/>
    <x v="101"/>
    <n v="1696.13"/>
  </r>
  <r>
    <x v="2"/>
    <x v="2"/>
    <x v="102"/>
    <n v="1668.71"/>
  </r>
  <r>
    <x v="2"/>
    <x v="2"/>
    <x v="103"/>
    <n v="1746.82"/>
  </r>
  <r>
    <x v="2"/>
    <x v="2"/>
    <x v="104"/>
    <n v="1752.65"/>
  </r>
  <r>
    <x v="2"/>
    <x v="2"/>
    <x v="105"/>
    <n v="1760.69"/>
  </r>
  <r>
    <x v="2"/>
    <x v="2"/>
    <x v="106"/>
    <n v="1755.99"/>
  </r>
  <r>
    <x v="2"/>
    <x v="2"/>
    <x v="107"/>
    <n v="1721.6"/>
  </r>
  <r>
    <x v="2"/>
    <x v="2"/>
    <x v="108"/>
    <n v="1740.53"/>
  </r>
  <r>
    <x v="2"/>
    <x v="2"/>
    <x v="109"/>
    <n v="1740.53"/>
  </r>
  <r>
    <x v="2"/>
    <x v="2"/>
    <x v="110"/>
    <n v="1729.24"/>
  </r>
  <r>
    <x v="2"/>
    <x v="2"/>
    <x v="111"/>
    <n v="1683.49"/>
  </r>
  <r>
    <x v="2"/>
    <x v="2"/>
    <x v="112"/>
    <n v="1667.88"/>
  </r>
  <r>
    <x v="2"/>
    <x v="2"/>
    <x v="113"/>
    <n v="1606.97"/>
  </r>
  <r>
    <x v="2"/>
    <x v="2"/>
    <x v="114"/>
    <n v="1637.13"/>
  </r>
  <r>
    <x v="2"/>
    <x v="2"/>
    <x v="115"/>
    <n v="1634.09"/>
  </r>
  <r>
    <x v="2"/>
    <x v="2"/>
    <x v="116"/>
    <n v="1624.85"/>
  </r>
  <r>
    <x v="2"/>
    <x v="2"/>
    <x v="117"/>
    <n v="1642.35"/>
  </r>
  <r>
    <x v="2"/>
    <x v="2"/>
    <x v="118"/>
    <n v="1620.61"/>
  </r>
  <r>
    <x v="2"/>
    <x v="2"/>
    <x v="119"/>
    <n v="1641.14"/>
  </r>
  <r>
    <x v="2"/>
    <x v="2"/>
    <x v="120"/>
    <n v="1626.06"/>
  </r>
  <r>
    <x v="2"/>
    <x v="2"/>
    <x v="121"/>
    <n v="1623.79"/>
  </r>
  <r>
    <x v="2"/>
    <x v="2"/>
    <x v="122"/>
    <n v="1620.08"/>
  </r>
  <r>
    <x v="2"/>
    <x v="2"/>
    <x v="123"/>
    <n v="1600.3"/>
  </r>
  <r>
    <x v="2"/>
    <x v="2"/>
    <x v="124"/>
    <n v="1629.84"/>
  </r>
  <r>
    <x v="2"/>
    <x v="2"/>
    <x v="125"/>
    <n v="1628.49"/>
  </r>
  <r>
    <x v="2"/>
    <x v="2"/>
    <x v="126"/>
    <n v="1642.35"/>
  </r>
  <r>
    <x v="2"/>
    <x v="2"/>
    <x v="127"/>
    <n v="1615.07"/>
  </r>
  <r>
    <x v="2"/>
    <x v="2"/>
    <x v="128"/>
    <n v="1639.69"/>
  </r>
  <r>
    <x v="2"/>
    <x v="2"/>
    <x v="129"/>
    <n v="1636.82"/>
  </r>
  <r>
    <x v="2"/>
    <x v="2"/>
    <x v="130"/>
    <n v="1698.86"/>
  </r>
  <r>
    <x v="2"/>
    <x v="2"/>
    <x v="131"/>
    <n v="1684.32"/>
  </r>
  <r>
    <x v="2"/>
    <x v="2"/>
    <x v="132"/>
    <n v="1720.3"/>
  </r>
  <r>
    <x v="2"/>
    <x v="2"/>
    <x v="133"/>
    <n v="1684.32"/>
  </r>
  <r>
    <x v="2"/>
    <x v="2"/>
    <x v="134"/>
    <n v="1715.38"/>
  </r>
  <r>
    <x v="2"/>
    <x v="2"/>
    <x v="135"/>
    <n v="1705.38"/>
  </r>
  <r>
    <x v="2"/>
    <x v="2"/>
    <x v="136"/>
    <n v="1715.98"/>
  </r>
  <r>
    <x v="2"/>
    <x v="2"/>
    <x v="137"/>
    <n v="1722.65"/>
  </r>
  <r>
    <x v="2"/>
    <x v="2"/>
    <x v="138"/>
    <n v="20000"/>
  </r>
  <r>
    <x v="3"/>
    <x v="0"/>
    <x v="0"/>
    <n v="650.21100000000001"/>
  </r>
  <r>
    <x v="3"/>
    <x v="0"/>
    <x v="1"/>
    <n v="32.5"/>
  </r>
  <r>
    <x v="3"/>
    <x v="0"/>
    <x v="2"/>
    <n v="36.29"/>
  </r>
  <r>
    <x v="3"/>
    <x v="0"/>
    <x v="3"/>
    <n v="37.799999999999997"/>
  </r>
  <r>
    <x v="3"/>
    <x v="0"/>
    <x v="4"/>
    <n v="38.26"/>
  </r>
  <r>
    <x v="3"/>
    <x v="0"/>
    <x v="5"/>
    <n v="38.26"/>
  </r>
  <r>
    <x v="3"/>
    <x v="0"/>
    <x v="6"/>
    <n v="38.79"/>
  </r>
  <r>
    <x v="3"/>
    <x v="0"/>
    <x v="7"/>
    <n v="39.17"/>
  </r>
  <r>
    <x v="3"/>
    <x v="0"/>
    <x v="8"/>
    <n v="32.58"/>
  </r>
  <r>
    <x v="3"/>
    <x v="0"/>
    <x v="9"/>
    <n v="34.619999999999997"/>
  </r>
  <r>
    <x v="3"/>
    <x v="0"/>
    <x v="10"/>
    <n v="32.200000000000003"/>
  </r>
  <r>
    <x v="3"/>
    <x v="0"/>
    <x v="11"/>
    <n v="33.71"/>
  </r>
  <r>
    <x v="3"/>
    <x v="0"/>
    <x v="12"/>
    <n v="33.71"/>
  </r>
  <r>
    <x v="3"/>
    <x v="0"/>
    <x v="13"/>
    <n v="33.64"/>
  </r>
  <r>
    <x v="3"/>
    <x v="0"/>
    <x v="14"/>
    <n v="33.64"/>
  </r>
  <r>
    <x v="3"/>
    <x v="0"/>
    <x v="15"/>
    <n v="38.03"/>
  </r>
  <r>
    <x v="3"/>
    <x v="0"/>
    <x v="16"/>
    <n v="33.64"/>
  </r>
  <r>
    <x v="3"/>
    <x v="0"/>
    <x v="17"/>
    <n v="33.64"/>
  </r>
  <r>
    <x v="3"/>
    <x v="0"/>
    <x v="18"/>
    <n v="34.020000000000003"/>
  </r>
  <r>
    <x v="3"/>
    <x v="0"/>
    <x v="19"/>
    <n v="38.56"/>
  </r>
  <r>
    <x v="3"/>
    <x v="0"/>
    <x v="20"/>
    <n v="38.11"/>
  </r>
  <r>
    <x v="3"/>
    <x v="0"/>
    <x v="21"/>
    <n v="37.81"/>
  </r>
  <r>
    <x v="3"/>
    <x v="0"/>
    <x v="22"/>
    <n v="38.03"/>
  </r>
  <r>
    <x v="3"/>
    <x v="0"/>
    <x v="23"/>
    <n v="38.11"/>
  </r>
  <r>
    <x v="3"/>
    <x v="0"/>
    <x v="24"/>
    <n v="37.729999999999997"/>
  </r>
  <r>
    <x v="3"/>
    <x v="0"/>
    <x v="25"/>
    <n v="38.479999999999997"/>
  </r>
  <r>
    <x v="3"/>
    <x v="0"/>
    <x v="26"/>
    <n v="38.26"/>
  </r>
  <r>
    <x v="3"/>
    <x v="0"/>
    <x v="27"/>
    <n v="38.479999999999997"/>
  </r>
  <r>
    <x v="3"/>
    <x v="0"/>
    <x v="28"/>
    <n v="38.56"/>
  </r>
  <r>
    <x v="3"/>
    <x v="0"/>
    <x v="29"/>
    <n v="37.950000000000003"/>
  </r>
  <r>
    <x v="3"/>
    <x v="0"/>
    <x v="30"/>
    <n v="38.409999999999997"/>
  </r>
  <r>
    <x v="3"/>
    <x v="0"/>
    <x v="31"/>
    <n v="41.44"/>
  </r>
  <r>
    <x v="3"/>
    <x v="0"/>
    <x v="32"/>
    <n v="41.36"/>
  </r>
  <r>
    <x v="3"/>
    <x v="0"/>
    <x v="33"/>
    <n v="33.71"/>
  </r>
  <r>
    <x v="3"/>
    <x v="0"/>
    <x v="34"/>
    <n v="34.39"/>
  </r>
  <r>
    <x v="3"/>
    <x v="0"/>
    <x v="35"/>
    <n v="34.619999999999997"/>
  </r>
  <r>
    <x v="3"/>
    <x v="0"/>
    <x v="36"/>
    <n v="36.97"/>
  </r>
  <r>
    <x v="3"/>
    <x v="0"/>
    <x v="37"/>
    <n v="40.15"/>
  </r>
  <r>
    <x v="3"/>
    <x v="0"/>
    <x v="38"/>
    <n v="40.76"/>
  </r>
  <r>
    <x v="3"/>
    <x v="0"/>
    <x v="39"/>
    <n v="40.53"/>
  </r>
  <r>
    <x v="3"/>
    <x v="0"/>
    <x v="40"/>
    <n v="41.14"/>
  </r>
  <r>
    <x v="3"/>
    <x v="0"/>
    <x v="41"/>
    <n v="38.03"/>
  </r>
  <r>
    <x v="3"/>
    <x v="0"/>
    <x v="42"/>
    <n v="41.52"/>
  </r>
  <r>
    <x v="3"/>
    <x v="0"/>
    <x v="43"/>
    <n v="39.92"/>
  </r>
  <r>
    <x v="3"/>
    <x v="0"/>
    <x v="44"/>
    <n v="38.64"/>
  </r>
  <r>
    <x v="3"/>
    <x v="0"/>
    <x v="45"/>
    <n v="38.71"/>
  </r>
  <r>
    <x v="3"/>
    <x v="0"/>
    <x v="46"/>
    <n v="39.54"/>
  </r>
  <r>
    <x v="3"/>
    <x v="0"/>
    <x v="47"/>
    <n v="40.159999999999997"/>
  </r>
  <r>
    <x v="3"/>
    <x v="0"/>
    <x v="48"/>
    <n v="40.76"/>
  </r>
  <r>
    <x v="3"/>
    <x v="0"/>
    <x v="49"/>
    <n v="39.93"/>
  </r>
  <r>
    <x v="3"/>
    <x v="0"/>
    <x v="50"/>
    <n v="44.16"/>
  </r>
  <r>
    <x v="3"/>
    <x v="0"/>
    <x v="51"/>
    <n v="44.47"/>
  </r>
  <r>
    <x v="3"/>
    <x v="0"/>
    <x v="52"/>
    <n v="44.62"/>
  </r>
  <r>
    <x v="3"/>
    <x v="0"/>
    <x v="53"/>
    <n v="44.47"/>
  </r>
  <r>
    <x v="3"/>
    <x v="0"/>
    <x v="54"/>
    <n v="43.48"/>
  </r>
  <r>
    <x v="3"/>
    <x v="0"/>
    <x v="55"/>
    <n v="44.7"/>
  </r>
  <r>
    <x v="3"/>
    <x v="0"/>
    <x v="56"/>
    <n v="45.91"/>
  </r>
  <r>
    <x v="3"/>
    <x v="0"/>
    <x v="57"/>
    <n v="45.99"/>
  </r>
  <r>
    <x v="3"/>
    <x v="0"/>
    <x v="58"/>
    <n v="46.06"/>
  </r>
  <r>
    <x v="3"/>
    <x v="0"/>
    <x v="59"/>
    <n v="42.35"/>
  </r>
  <r>
    <x v="3"/>
    <x v="0"/>
    <x v="60"/>
    <n v="45.98"/>
  </r>
  <r>
    <x v="3"/>
    <x v="0"/>
    <x v="61"/>
    <n v="45.98"/>
  </r>
  <r>
    <x v="3"/>
    <x v="0"/>
    <x v="62"/>
    <n v="41.74"/>
  </r>
  <r>
    <x v="3"/>
    <x v="0"/>
    <x v="63"/>
    <n v="46.51"/>
  </r>
  <r>
    <x v="3"/>
    <x v="0"/>
    <x v="64"/>
    <n v="47.58"/>
  </r>
  <r>
    <x v="3"/>
    <x v="0"/>
    <x v="65"/>
    <n v="46.6"/>
  </r>
  <r>
    <x v="3"/>
    <x v="0"/>
    <x v="66"/>
    <n v="46.6"/>
  </r>
  <r>
    <x v="3"/>
    <x v="0"/>
    <x v="67"/>
    <n v="46.75"/>
  </r>
  <r>
    <x v="3"/>
    <x v="0"/>
    <x v="68"/>
    <n v="42.65"/>
  </r>
  <r>
    <x v="3"/>
    <x v="0"/>
    <x v="69"/>
    <n v="40.22"/>
  </r>
  <r>
    <x v="3"/>
    <x v="0"/>
    <x v="70"/>
    <n v="35.229999999999997"/>
  </r>
  <r>
    <x v="3"/>
    <x v="0"/>
    <x v="71"/>
    <n v="44.02"/>
  </r>
  <r>
    <x v="3"/>
    <x v="0"/>
    <x v="72"/>
    <n v="44.24"/>
  </r>
  <r>
    <x v="3"/>
    <x v="0"/>
    <x v="73"/>
    <n v="43.87"/>
  </r>
  <r>
    <x v="3"/>
    <x v="0"/>
    <x v="74"/>
    <n v="43.86"/>
  </r>
  <r>
    <x v="3"/>
    <x v="0"/>
    <x v="75"/>
    <n v="43.86"/>
  </r>
  <r>
    <x v="3"/>
    <x v="0"/>
    <x v="76"/>
    <n v="42.35"/>
  </r>
  <r>
    <x v="3"/>
    <x v="0"/>
    <x v="77"/>
    <n v="43.26"/>
  </r>
  <r>
    <x v="3"/>
    <x v="0"/>
    <x v="78"/>
    <n v="41.82"/>
  </r>
  <r>
    <x v="3"/>
    <x v="0"/>
    <x v="79"/>
    <n v="41.89"/>
  </r>
  <r>
    <x v="3"/>
    <x v="0"/>
    <x v="80"/>
    <n v="41.97"/>
  </r>
  <r>
    <x v="3"/>
    <x v="0"/>
    <x v="81"/>
    <n v="41.97"/>
  </r>
  <r>
    <x v="3"/>
    <x v="0"/>
    <x v="82"/>
    <n v="41.97"/>
  </r>
  <r>
    <x v="3"/>
    <x v="0"/>
    <x v="83"/>
    <n v="41.67"/>
  </r>
  <r>
    <x v="3"/>
    <x v="0"/>
    <x v="84"/>
    <n v="36.36"/>
  </r>
  <r>
    <x v="3"/>
    <x v="0"/>
    <x v="85"/>
    <n v="36.520000000000003"/>
  </r>
  <r>
    <x v="3"/>
    <x v="0"/>
    <x v="86"/>
    <n v="37.119999999999997"/>
  </r>
  <r>
    <x v="3"/>
    <x v="0"/>
    <x v="87"/>
    <n v="36.89"/>
  </r>
  <r>
    <x v="3"/>
    <x v="0"/>
    <x v="88"/>
    <n v="36.82"/>
  </r>
  <r>
    <x v="3"/>
    <x v="0"/>
    <x v="89"/>
    <n v="36.36"/>
  </r>
  <r>
    <x v="3"/>
    <x v="0"/>
    <x v="90"/>
    <n v="36.74"/>
  </r>
  <r>
    <x v="3"/>
    <x v="0"/>
    <x v="91"/>
    <n v="41.74"/>
  </r>
  <r>
    <x v="3"/>
    <x v="0"/>
    <x v="92"/>
    <n v="41.67"/>
  </r>
  <r>
    <x v="3"/>
    <x v="0"/>
    <x v="93"/>
    <n v="41.74"/>
  </r>
  <r>
    <x v="3"/>
    <x v="0"/>
    <x v="94"/>
    <n v="41.21"/>
  </r>
  <r>
    <x v="3"/>
    <x v="0"/>
    <x v="95"/>
    <n v="38.479999999999997"/>
  </r>
  <r>
    <x v="3"/>
    <x v="0"/>
    <x v="96"/>
    <n v="39.47"/>
  </r>
  <r>
    <x v="3"/>
    <x v="0"/>
    <x v="97"/>
    <n v="39.020000000000003"/>
  </r>
  <r>
    <x v="3"/>
    <x v="0"/>
    <x v="98"/>
    <n v="39.090000000000003"/>
  </r>
  <r>
    <x v="3"/>
    <x v="0"/>
    <x v="99"/>
    <n v="37.729999999999997"/>
  </r>
  <r>
    <x v="3"/>
    <x v="0"/>
    <x v="100"/>
    <n v="38.479999999999997"/>
  </r>
  <r>
    <x v="3"/>
    <x v="0"/>
    <x v="101"/>
    <n v="37.799999999999997"/>
  </r>
  <r>
    <x v="3"/>
    <x v="0"/>
    <x v="102"/>
    <n v="34.92"/>
  </r>
  <r>
    <x v="3"/>
    <x v="0"/>
    <x v="103"/>
    <n v="35.08"/>
  </r>
  <r>
    <x v="3"/>
    <x v="0"/>
    <x v="104"/>
    <n v="35.299999999999997"/>
  </r>
  <r>
    <x v="3"/>
    <x v="0"/>
    <x v="105"/>
    <n v="35.08"/>
  </r>
  <r>
    <x v="3"/>
    <x v="0"/>
    <x v="106"/>
    <n v="37.65"/>
  </r>
  <r>
    <x v="3"/>
    <x v="0"/>
    <x v="107"/>
    <n v="34.020000000000003"/>
  </r>
  <r>
    <x v="3"/>
    <x v="0"/>
    <x v="108"/>
    <n v="34.39"/>
  </r>
  <r>
    <x v="3"/>
    <x v="0"/>
    <x v="109"/>
    <n v="34.700000000000003"/>
  </r>
  <r>
    <x v="3"/>
    <x v="0"/>
    <x v="110"/>
    <n v="20000"/>
  </r>
  <r>
    <x v="3"/>
    <x v="0"/>
    <x v="111"/>
    <n v="0"/>
  </r>
  <r>
    <x v="3"/>
    <x v="0"/>
    <x v="112"/>
    <n v="0"/>
  </r>
  <r>
    <x v="3"/>
    <x v="0"/>
    <x v="113"/>
    <n v="0"/>
  </r>
  <r>
    <x v="3"/>
    <x v="0"/>
    <x v="114"/>
    <n v="0"/>
  </r>
  <r>
    <x v="3"/>
    <x v="0"/>
    <x v="115"/>
    <n v="0"/>
  </r>
  <r>
    <x v="3"/>
    <x v="0"/>
    <x v="116"/>
    <n v="0"/>
  </r>
  <r>
    <x v="3"/>
    <x v="0"/>
    <x v="117"/>
    <n v="0"/>
  </r>
  <r>
    <x v="3"/>
    <x v="0"/>
    <x v="118"/>
    <n v="0"/>
  </r>
  <r>
    <x v="3"/>
    <x v="0"/>
    <x v="119"/>
    <n v="0"/>
  </r>
  <r>
    <x v="3"/>
    <x v="0"/>
    <x v="120"/>
    <n v="0"/>
  </r>
  <r>
    <x v="3"/>
    <x v="0"/>
    <x v="121"/>
    <n v="0"/>
  </r>
  <r>
    <x v="3"/>
    <x v="0"/>
    <x v="122"/>
    <n v="0"/>
  </r>
  <r>
    <x v="3"/>
    <x v="0"/>
    <x v="123"/>
    <n v="0"/>
  </r>
  <r>
    <x v="3"/>
    <x v="0"/>
    <x v="124"/>
    <n v="0"/>
  </r>
  <r>
    <x v="3"/>
    <x v="0"/>
    <x v="125"/>
    <n v="0"/>
  </r>
  <r>
    <x v="3"/>
    <x v="0"/>
    <x v="126"/>
    <n v="0"/>
  </r>
  <r>
    <x v="3"/>
    <x v="0"/>
    <x v="127"/>
    <n v="0"/>
  </r>
  <r>
    <x v="3"/>
    <x v="0"/>
    <x v="128"/>
    <n v="0"/>
  </r>
  <r>
    <x v="3"/>
    <x v="0"/>
    <x v="129"/>
    <n v="0"/>
  </r>
  <r>
    <x v="3"/>
    <x v="0"/>
    <x v="130"/>
    <n v="0"/>
  </r>
  <r>
    <x v="3"/>
    <x v="0"/>
    <x v="131"/>
    <n v="0"/>
  </r>
  <r>
    <x v="3"/>
    <x v="0"/>
    <x v="132"/>
    <n v="0"/>
  </r>
  <r>
    <x v="3"/>
    <x v="0"/>
    <x v="133"/>
    <n v="0"/>
  </r>
  <r>
    <x v="3"/>
    <x v="0"/>
    <x v="134"/>
    <n v="0"/>
  </r>
  <r>
    <x v="3"/>
    <x v="0"/>
    <x v="135"/>
    <n v="0"/>
  </r>
  <r>
    <x v="3"/>
    <x v="0"/>
    <x v="136"/>
    <n v="0"/>
  </r>
  <r>
    <x v="3"/>
    <x v="0"/>
    <x v="137"/>
    <n v="0"/>
  </r>
  <r>
    <x v="3"/>
    <x v="0"/>
    <x v="138"/>
    <n v="0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3"/>
    <x v="1"/>
    <x v="5"/>
    <n v="0"/>
  </r>
  <r>
    <x v="3"/>
    <x v="1"/>
    <x v="6"/>
    <n v="0"/>
  </r>
  <r>
    <x v="3"/>
    <x v="1"/>
    <x v="7"/>
    <n v="0"/>
  </r>
  <r>
    <x v="3"/>
    <x v="1"/>
    <x v="8"/>
    <n v="0"/>
  </r>
  <r>
    <x v="3"/>
    <x v="1"/>
    <x v="9"/>
    <n v="0"/>
  </r>
  <r>
    <x v="3"/>
    <x v="1"/>
    <x v="10"/>
    <n v="0"/>
  </r>
  <r>
    <x v="3"/>
    <x v="1"/>
    <x v="11"/>
    <n v="0"/>
  </r>
  <r>
    <x v="3"/>
    <x v="1"/>
    <x v="12"/>
    <n v="0"/>
  </r>
  <r>
    <x v="3"/>
    <x v="1"/>
    <x v="13"/>
    <n v="0"/>
  </r>
  <r>
    <x v="3"/>
    <x v="1"/>
    <x v="14"/>
    <n v="650.21100000000001"/>
  </r>
  <r>
    <x v="3"/>
    <x v="1"/>
    <x v="15"/>
    <n v="32.5"/>
  </r>
  <r>
    <x v="3"/>
    <x v="1"/>
    <x v="16"/>
    <n v="36.29"/>
  </r>
  <r>
    <x v="3"/>
    <x v="1"/>
    <x v="17"/>
    <n v="37.799999999999997"/>
  </r>
  <r>
    <x v="3"/>
    <x v="1"/>
    <x v="18"/>
    <n v="38.26"/>
  </r>
  <r>
    <x v="3"/>
    <x v="1"/>
    <x v="19"/>
    <n v="38.26"/>
  </r>
  <r>
    <x v="3"/>
    <x v="1"/>
    <x v="20"/>
    <n v="38.79"/>
  </r>
  <r>
    <x v="3"/>
    <x v="1"/>
    <x v="21"/>
    <n v="39.17"/>
  </r>
  <r>
    <x v="3"/>
    <x v="1"/>
    <x v="22"/>
    <n v="32.58"/>
  </r>
  <r>
    <x v="3"/>
    <x v="1"/>
    <x v="23"/>
    <n v="34.619999999999997"/>
  </r>
  <r>
    <x v="3"/>
    <x v="1"/>
    <x v="24"/>
    <n v="32.200000000000003"/>
  </r>
  <r>
    <x v="3"/>
    <x v="1"/>
    <x v="25"/>
    <n v="33.71"/>
  </r>
  <r>
    <x v="3"/>
    <x v="1"/>
    <x v="26"/>
    <n v="33.71"/>
  </r>
  <r>
    <x v="3"/>
    <x v="1"/>
    <x v="27"/>
    <n v="33.64"/>
  </r>
  <r>
    <x v="3"/>
    <x v="1"/>
    <x v="28"/>
    <n v="33.64"/>
  </r>
  <r>
    <x v="3"/>
    <x v="1"/>
    <x v="29"/>
    <n v="38.03"/>
  </r>
  <r>
    <x v="3"/>
    <x v="1"/>
    <x v="30"/>
    <n v="33.64"/>
  </r>
  <r>
    <x v="3"/>
    <x v="1"/>
    <x v="31"/>
    <n v="33.64"/>
  </r>
  <r>
    <x v="3"/>
    <x v="1"/>
    <x v="32"/>
    <n v="34.020000000000003"/>
  </r>
  <r>
    <x v="3"/>
    <x v="1"/>
    <x v="33"/>
    <n v="38.56"/>
  </r>
  <r>
    <x v="3"/>
    <x v="1"/>
    <x v="34"/>
    <n v="38.11"/>
  </r>
  <r>
    <x v="3"/>
    <x v="1"/>
    <x v="35"/>
    <n v="37.81"/>
  </r>
  <r>
    <x v="3"/>
    <x v="1"/>
    <x v="36"/>
    <n v="38.03"/>
  </r>
  <r>
    <x v="3"/>
    <x v="1"/>
    <x v="37"/>
    <n v="38.11"/>
  </r>
  <r>
    <x v="3"/>
    <x v="1"/>
    <x v="38"/>
    <n v="37.729999999999997"/>
  </r>
  <r>
    <x v="3"/>
    <x v="1"/>
    <x v="39"/>
    <n v="38.479999999999997"/>
  </r>
  <r>
    <x v="3"/>
    <x v="1"/>
    <x v="40"/>
    <n v="38.26"/>
  </r>
  <r>
    <x v="3"/>
    <x v="1"/>
    <x v="41"/>
    <n v="38.479999999999997"/>
  </r>
  <r>
    <x v="3"/>
    <x v="1"/>
    <x v="42"/>
    <n v="38.56"/>
  </r>
  <r>
    <x v="3"/>
    <x v="1"/>
    <x v="43"/>
    <n v="37.950000000000003"/>
  </r>
  <r>
    <x v="3"/>
    <x v="1"/>
    <x v="44"/>
    <n v="38.409999999999997"/>
  </r>
  <r>
    <x v="3"/>
    <x v="1"/>
    <x v="45"/>
    <n v="41.44"/>
  </r>
  <r>
    <x v="3"/>
    <x v="1"/>
    <x v="46"/>
    <n v="41.36"/>
  </r>
  <r>
    <x v="3"/>
    <x v="1"/>
    <x v="47"/>
    <n v="33.71"/>
  </r>
  <r>
    <x v="3"/>
    <x v="1"/>
    <x v="48"/>
    <n v="34.39"/>
  </r>
  <r>
    <x v="3"/>
    <x v="1"/>
    <x v="49"/>
    <n v="34.619999999999997"/>
  </r>
  <r>
    <x v="3"/>
    <x v="1"/>
    <x v="50"/>
    <n v="36.97"/>
  </r>
  <r>
    <x v="3"/>
    <x v="1"/>
    <x v="51"/>
    <n v="40.15"/>
  </r>
  <r>
    <x v="3"/>
    <x v="1"/>
    <x v="52"/>
    <n v="40.76"/>
  </r>
  <r>
    <x v="3"/>
    <x v="1"/>
    <x v="53"/>
    <n v="40.53"/>
  </r>
  <r>
    <x v="3"/>
    <x v="1"/>
    <x v="54"/>
    <n v="41.14"/>
  </r>
  <r>
    <x v="3"/>
    <x v="1"/>
    <x v="55"/>
    <n v="38.03"/>
  </r>
  <r>
    <x v="3"/>
    <x v="1"/>
    <x v="56"/>
    <n v="41.52"/>
  </r>
  <r>
    <x v="3"/>
    <x v="1"/>
    <x v="57"/>
    <n v="39.92"/>
  </r>
  <r>
    <x v="3"/>
    <x v="1"/>
    <x v="58"/>
    <n v="38.64"/>
  </r>
  <r>
    <x v="3"/>
    <x v="1"/>
    <x v="59"/>
    <n v="38.71"/>
  </r>
  <r>
    <x v="3"/>
    <x v="1"/>
    <x v="60"/>
    <n v="39.54"/>
  </r>
  <r>
    <x v="3"/>
    <x v="1"/>
    <x v="61"/>
    <n v="40.159999999999997"/>
  </r>
  <r>
    <x v="3"/>
    <x v="1"/>
    <x v="62"/>
    <n v="40.76"/>
  </r>
  <r>
    <x v="3"/>
    <x v="1"/>
    <x v="63"/>
    <n v="39.93"/>
  </r>
  <r>
    <x v="3"/>
    <x v="1"/>
    <x v="64"/>
    <n v="44.16"/>
  </r>
  <r>
    <x v="3"/>
    <x v="1"/>
    <x v="65"/>
    <n v="44.47"/>
  </r>
  <r>
    <x v="3"/>
    <x v="1"/>
    <x v="66"/>
    <n v="44.62"/>
  </r>
  <r>
    <x v="3"/>
    <x v="1"/>
    <x v="67"/>
    <n v="44.47"/>
  </r>
  <r>
    <x v="3"/>
    <x v="1"/>
    <x v="68"/>
    <n v="43.48"/>
  </r>
  <r>
    <x v="3"/>
    <x v="1"/>
    <x v="69"/>
    <n v="44.7"/>
  </r>
  <r>
    <x v="3"/>
    <x v="1"/>
    <x v="70"/>
    <n v="45.91"/>
  </r>
  <r>
    <x v="3"/>
    <x v="1"/>
    <x v="71"/>
    <n v="45.99"/>
  </r>
  <r>
    <x v="3"/>
    <x v="1"/>
    <x v="72"/>
    <n v="46.06"/>
  </r>
  <r>
    <x v="3"/>
    <x v="1"/>
    <x v="73"/>
    <n v="42.35"/>
  </r>
  <r>
    <x v="3"/>
    <x v="1"/>
    <x v="74"/>
    <n v="45.98"/>
  </r>
  <r>
    <x v="3"/>
    <x v="1"/>
    <x v="75"/>
    <n v="45.98"/>
  </r>
  <r>
    <x v="3"/>
    <x v="1"/>
    <x v="76"/>
    <n v="41.74"/>
  </r>
  <r>
    <x v="3"/>
    <x v="1"/>
    <x v="77"/>
    <n v="46.51"/>
  </r>
  <r>
    <x v="3"/>
    <x v="1"/>
    <x v="78"/>
    <n v="47.58"/>
  </r>
  <r>
    <x v="3"/>
    <x v="1"/>
    <x v="79"/>
    <n v="46.6"/>
  </r>
  <r>
    <x v="3"/>
    <x v="1"/>
    <x v="80"/>
    <n v="46.6"/>
  </r>
  <r>
    <x v="3"/>
    <x v="1"/>
    <x v="81"/>
    <n v="46.75"/>
  </r>
  <r>
    <x v="3"/>
    <x v="1"/>
    <x v="82"/>
    <n v="42.65"/>
  </r>
  <r>
    <x v="3"/>
    <x v="1"/>
    <x v="83"/>
    <n v="40.22"/>
  </r>
  <r>
    <x v="3"/>
    <x v="1"/>
    <x v="84"/>
    <n v="35.229999999999997"/>
  </r>
  <r>
    <x v="3"/>
    <x v="1"/>
    <x v="85"/>
    <n v="44.02"/>
  </r>
  <r>
    <x v="3"/>
    <x v="1"/>
    <x v="86"/>
    <n v="44.24"/>
  </r>
  <r>
    <x v="3"/>
    <x v="1"/>
    <x v="87"/>
    <n v="43.87"/>
  </r>
  <r>
    <x v="3"/>
    <x v="1"/>
    <x v="88"/>
    <n v="43.86"/>
  </r>
  <r>
    <x v="3"/>
    <x v="1"/>
    <x v="89"/>
    <n v="43.86"/>
  </r>
  <r>
    <x v="3"/>
    <x v="1"/>
    <x v="90"/>
    <n v="42.35"/>
  </r>
  <r>
    <x v="3"/>
    <x v="1"/>
    <x v="91"/>
    <n v="43.26"/>
  </r>
  <r>
    <x v="3"/>
    <x v="1"/>
    <x v="92"/>
    <n v="41.82"/>
  </r>
  <r>
    <x v="3"/>
    <x v="1"/>
    <x v="93"/>
    <n v="41.89"/>
  </r>
  <r>
    <x v="3"/>
    <x v="1"/>
    <x v="94"/>
    <n v="41.97"/>
  </r>
  <r>
    <x v="3"/>
    <x v="1"/>
    <x v="95"/>
    <n v="41.97"/>
  </r>
  <r>
    <x v="3"/>
    <x v="1"/>
    <x v="96"/>
    <n v="41.97"/>
  </r>
  <r>
    <x v="3"/>
    <x v="1"/>
    <x v="97"/>
    <n v="41.67"/>
  </r>
  <r>
    <x v="3"/>
    <x v="1"/>
    <x v="98"/>
    <n v="36.36"/>
  </r>
  <r>
    <x v="3"/>
    <x v="1"/>
    <x v="99"/>
    <n v="36.520000000000003"/>
  </r>
  <r>
    <x v="3"/>
    <x v="1"/>
    <x v="100"/>
    <n v="37.119999999999997"/>
  </r>
  <r>
    <x v="3"/>
    <x v="1"/>
    <x v="101"/>
    <n v="36.89"/>
  </r>
  <r>
    <x v="3"/>
    <x v="1"/>
    <x v="102"/>
    <n v="36.82"/>
  </r>
  <r>
    <x v="3"/>
    <x v="1"/>
    <x v="103"/>
    <n v="36.36"/>
  </r>
  <r>
    <x v="3"/>
    <x v="1"/>
    <x v="104"/>
    <n v="36.74"/>
  </r>
  <r>
    <x v="3"/>
    <x v="1"/>
    <x v="105"/>
    <n v="41.74"/>
  </r>
  <r>
    <x v="3"/>
    <x v="1"/>
    <x v="106"/>
    <n v="41.67"/>
  </r>
  <r>
    <x v="3"/>
    <x v="1"/>
    <x v="107"/>
    <n v="41.74"/>
  </r>
  <r>
    <x v="3"/>
    <x v="1"/>
    <x v="108"/>
    <n v="41.21"/>
  </r>
  <r>
    <x v="3"/>
    <x v="1"/>
    <x v="109"/>
    <n v="38.479999999999997"/>
  </r>
  <r>
    <x v="3"/>
    <x v="1"/>
    <x v="110"/>
    <n v="39.47"/>
  </r>
  <r>
    <x v="3"/>
    <x v="1"/>
    <x v="111"/>
    <n v="39.020000000000003"/>
  </r>
  <r>
    <x v="3"/>
    <x v="1"/>
    <x v="112"/>
    <n v="39.090000000000003"/>
  </r>
  <r>
    <x v="3"/>
    <x v="1"/>
    <x v="113"/>
    <n v="37.729999999999997"/>
  </r>
  <r>
    <x v="3"/>
    <x v="1"/>
    <x v="114"/>
    <n v="38.479999999999997"/>
  </r>
  <r>
    <x v="3"/>
    <x v="1"/>
    <x v="115"/>
    <n v="37.799999999999997"/>
  </r>
  <r>
    <x v="3"/>
    <x v="1"/>
    <x v="116"/>
    <n v="34.92"/>
  </r>
  <r>
    <x v="3"/>
    <x v="1"/>
    <x v="117"/>
    <n v="35.08"/>
  </r>
  <r>
    <x v="3"/>
    <x v="1"/>
    <x v="118"/>
    <n v="35.299999999999997"/>
  </r>
  <r>
    <x v="3"/>
    <x v="1"/>
    <x v="119"/>
    <n v="35.08"/>
  </r>
  <r>
    <x v="3"/>
    <x v="1"/>
    <x v="120"/>
    <n v="37.65"/>
  </r>
  <r>
    <x v="3"/>
    <x v="1"/>
    <x v="121"/>
    <n v="34.020000000000003"/>
  </r>
  <r>
    <x v="3"/>
    <x v="1"/>
    <x v="122"/>
    <n v="34.39"/>
  </r>
  <r>
    <x v="3"/>
    <x v="1"/>
    <x v="123"/>
    <n v="34.700000000000003"/>
  </r>
  <r>
    <x v="3"/>
    <x v="1"/>
    <x v="124"/>
    <n v="20000"/>
  </r>
  <r>
    <x v="3"/>
    <x v="1"/>
    <x v="125"/>
    <n v="0"/>
  </r>
  <r>
    <x v="3"/>
    <x v="1"/>
    <x v="126"/>
    <n v="0"/>
  </r>
  <r>
    <x v="3"/>
    <x v="1"/>
    <x v="127"/>
    <n v="0"/>
  </r>
  <r>
    <x v="3"/>
    <x v="1"/>
    <x v="128"/>
    <n v="0"/>
  </r>
  <r>
    <x v="3"/>
    <x v="1"/>
    <x v="129"/>
    <n v="0"/>
  </r>
  <r>
    <x v="3"/>
    <x v="1"/>
    <x v="130"/>
    <n v="0"/>
  </r>
  <r>
    <x v="3"/>
    <x v="1"/>
    <x v="131"/>
    <n v="0"/>
  </r>
  <r>
    <x v="3"/>
    <x v="1"/>
    <x v="132"/>
    <n v="0"/>
  </r>
  <r>
    <x v="3"/>
    <x v="1"/>
    <x v="133"/>
    <n v="0"/>
  </r>
  <r>
    <x v="3"/>
    <x v="1"/>
    <x v="134"/>
    <n v="0"/>
  </r>
  <r>
    <x v="3"/>
    <x v="1"/>
    <x v="135"/>
    <n v="0"/>
  </r>
  <r>
    <x v="3"/>
    <x v="1"/>
    <x v="136"/>
    <n v="0"/>
  </r>
  <r>
    <x v="3"/>
    <x v="1"/>
    <x v="137"/>
    <n v="0"/>
  </r>
  <r>
    <x v="3"/>
    <x v="1"/>
    <x v="138"/>
    <n v="0"/>
  </r>
  <r>
    <x v="3"/>
    <x v="2"/>
    <x v="0"/>
    <n v="0"/>
  </r>
  <r>
    <x v="3"/>
    <x v="2"/>
    <x v="1"/>
    <n v="0"/>
  </r>
  <r>
    <x v="3"/>
    <x v="2"/>
    <x v="2"/>
    <n v="0"/>
  </r>
  <r>
    <x v="3"/>
    <x v="2"/>
    <x v="3"/>
    <n v="0"/>
  </r>
  <r>
    <x v="3"/>
    <x v="2"/>
    <x v="4"/>
    <n v="0"/>
  </r>
  <r>
    <x v="3"/>
    <x v="2"/>
    <x v="5"/>
    <n v="0"/>
  </r>
  <r>
    <x v="3"/>
    <x v="2"/>
    <x v="6"/>
    <n v="0"/>
  </r>
  <r>
    <x v="3"/>
    <x v="2"/>
    <x v="7"/>
    <n v="0"/>
  </r>
  <r>
    <x v="3"/>
    <x v="2"/>
    <x v="8"/>
    <n v="0"/>
  </r>
  <r>
    <x v="3"/>
    <x v="2"/>
    <x v="9"/>
    <n v="0"/>
  </r>
  <r>
    <x v="3"/>
    <x v="2"/>
    <x v="10"/>
    <n v="0"/>
  </r>
  <r>
    <x v="3"/>
    <x v="2"/>
    <x v="11"/>
    <n v="0"/>
  </r>
  <r>
    <x v="3"/>
    <x v="2"/>
    <x v="12"/>
    <n v="0"/>
  </r>
  <r>
    <x v="3"/>
    <x v="2"/>
    <x v="13"/>
    <n v="0"/>
  </r>
  <r>
    <x v="3"/>
    <x v="2"/>
    <x v="14"/>
    <n v="0"/>
  </r>
  <r>
    <x v="3"/>
    <x v="2"/>
    <x v="15"/>
    <n v="0"/>
  </r>
  <r>
    <x v="3"/>
    <x v="2"/>
    <x v="16"/>
    <n v="0"/>
  </r>
  <r>
    <x v="3"/>
    <x v="2"/>
    <x v="17"/>
    <n v="0"/>
  </r>
  <r>
    <x v="3"/>
    <x v="2"/>
    <x v="18"/>
    <n v="0"/>
  </r>
  <r>
    <x v="3"/>
    <x v="2"/>
    <x v="19"/>
    <n v="0"/>
  </r>
  <r>
    <x v="3"/>
    <x v="2"/>
    <x v="20"/>
    <n v="0"/>
  </r>
  <r>
    <x v="3"/>
    <x v="2"/>
    <x v="21"/>
    <n v="0"/>
  </r>
  <r>
    <x v="3"/>
    <x v="2"/>
    <x v="22"/>
    <n v="0"/>
  </r>
  <r>
    <x v="3"/>
    <x v="2"/>
    <x v="23"/>
    <n v="0"/>
  </r>
  <r>
    <x v="3"/>
    <x v="2"/>
    <x v="24"/>
    <n v="0"/>
  </r>
  <r>
    <x v="3"/>
    <x v="2"/>
    <x v="25"/>
    <n v="0"/>
  </r>
  <r>
    <x v="3"/>
    <x v="2"/>
    <x v="26"/>
    <n v="0"/>
  </r>
  <r>
    <x v="3"/>
    <x v="2"/>
    <x v="27"/>
    <n v="0"/>
  </r>
  <r>
    <x v="3"/>
    <x v="2"/>
    <x v="28"/>
    <n v="32.5"/>
  </r>
  <r>
    <x v="3"/>
    <x v="2"/>
    <x v="29"/>
    <n v="32.5"/>
  </r>
  <r>
    <x v="3"/>
    <x v="2"/>
    <x v="30"/>
    <n v="36.29"/>
  </r>
  <r>
    <x v="3"/>
    <x v="2"/>
    <x v="31"/>
    <n v="37.799999999999997"/>
  </r>
  <r>
    <x v="3"/>
    <x v="2"/>
    <x v="32"/>
    <n v="38.26"/>
  </r>
  <r>
    <x v="3"/>
    <x v="2"/>
    <x v="33"/>
    <n v="38.26"/>
  </r>
  <r>
    <x v="3"/>
    <x v="2"/>
    <x v="34"/>
    <n v="38.79"/>
  </r>
  <r>
    <x v="3"/>
    <x v="2"/>
    <x v="35"/>
    <n v="39.17"/>
  </r>
  <r>
    <x v="3"/>
    <x v="2"/>
    <x v="36"/>
    <n v="32.58"/>
  </r>
  <r>
    <x v="3"/>
    <x v="2"/>
    <x v="37"/>
    <n v="34.619999999999997"/>
  </r>
  <r>
    <x v="3"/>
    <x v="2"/>
    <x v="38"/>
    <n v="32.200000000000003"/>
  </r>
  <r>
    <x v="3"/>
    <x v="2"/>
    <x v="39"/>
    <n v="33.71"/>
  </r>
  <r>
    <x v="3"/>
    <x v="2"/>
    <x v="40"/>
    <n v="33.71"/>
  </r>
  <r>
    <x v="3"/>
    <x v="2"/>
    <x v="41"/>
    <n v="33.64"/>
  </r>
  <r>
    <x v="3"/>
    <x v="2"/>
    <x v="42"/>
    <n v="33.64"/>
  </r>
  <r>
    <x v="3"/>
    <x v="2"/>
    <x v="43"/>
    <n v="38.03"/>
  </r>
  <r>
    <x v="3"/>
    <x v="2"/>
    <x v="44"/>
    <n v="33.64"/>
  </r>
  <r>
    <x v="3"/>
    <x v="2"/>
    <x v="45"/>
    <n v="33.64"/>
  </r>
  <r>
    <x v="3"/>
    <x v="2"/>
    <x v="46"/>
    <n v="34.020000000000003"/>
  </r>
  <r>
    <x v="3"/>
    <x v="2"/>
    <x v="47"/>
    <n v="38.56"/>
  </r>
  <r>
    <x v="3"/>
    <x v="2"/>
    <x v="48"/>
    <n v="38.11"/>
  </r>
  <r>
    <x v="3"/>
    <x v="2"/>
    <x v="49"/>
    <n v="37.81"/>
  </r>
  <r>
    <x v="3"/>
    <x v="2"/>
    <x v="50"/>
    <n v="38.03"/>
  </r>
  <r>
    <x v="3"/>
    <x v="2"/>
    <x v="51"/>
    <n v="38.11"/>
  </r>
  <r>
    <x v="3"/>
    <x v="2"/>
    <x v="52"/>
    <n v="37.729999999999997"/>
  </r>
  <r>
    <x v="3"/>
    <x v="2"/>
    <x v="53"/>
    <n v="38.479999999999997"/>
  </r>
  <r>
    <x v="3"/>
    <x v="2"/>
    <x v="54"/>
    <n v="38.26"/>
  </r>
  <r>
    <x v="3"/>
    <x v="2"/>
    <x v="55"/>
    <n v="38.479999999999997"/>
  </r>
  <r>
    <x v="3"/>
    <x v="2"/>
    <x v="56"/>
    <n v="38.56"/>
  </r>
  <r>
    <x v="3"/>
    <x v="2"/>
    <x v="57"/>
    <n v="37.950000000000003"/>
  </r>
  <r>
    <x v="3"/>
    <x v="2"/>
    <x v="58"/>
    <n v="38.409999999999997"/>
  </r>
  <r>
    <x v="3"/>
    <x v="2"/>
    <x v="59"/>
    <n v="41.44"/>
  </r>
  <r>
    <x v="3"/>
    <x v="2"/>
    <x v="60"/>
    <n v="41.36"/>
  </r>
  <r>
    <x v="3"/>
    <x v="2"/>
    <x v="61"/>
    <n v="33.71"/>
  </r>
  <r>
    <x v="3"/>
    <x v="2"/>
    <x v="62"/>
    <n v="34.39"/>
  </r>
  <r>
    <x v="3"/>
    <x v="2"/>
    <x v="63"/>
    <n v="34.619999999999997"/>
  </r>
  <r>
    <x v="3"/>
    <x v="2"/>
    <x v="64"/>
    <n v="36.97"/>
  </r>
  <r>
    <x v="3"/>
    <x v="2"/>
    <x v="65"/>
    <n v="40.15"/>
  </r>
  <r>
    <x v="3"/>
    <x v="2"/>
    <x v="66"/>
    <n v="40.76"/>
  </r>
  <r>
    <x v="3"/>
    <x v="2"/>
    <x v="67"/>
    <n v="40.53"/>
  </r>
  <r>
    <x v="3"/>
    <x v="2"/>
    <x v="68"/>
    <n v="41.14"/>
  </r>
  <r>
    <x v="3"/>
    <x v="2"/>
    <x v="69"/>
    <n v="38.03"/>
  </r>
  <r>
    <x v="3"/>
    <x v="2"/>
    <x v="70"/>
    <n v="41.52"/>
  </r>
  <r>
    <x v="3"/>
    <x v="2"/>
    <x v="71"/>
    <n v="39.92"/>
  </r>
  <r>
    <x v="3"/>
    <x v="2"/>
    <x v="72"/>
    <n v="38.64"/>
  </r>
  <r>
    <x v="3"/>
    <x v="2"/>
    <x v="73"/>
    <n v="38.71"/>
  </r>
  <r>
    <x v="3"/>
    <x v="2"/>
    <x v="74"/>
    <n v="39.54"/>
  </r>
  <r>
    <x v="3"/>
    <x v="2"/>
    <x v="75"/>
    <n v="40.159999999999997"/>
  </r>
  <r>
    <x v="3"/>
    <x v="2"/>
    <x v="76"/>
    <n v="40.76"/>
  </r>
  <r>
    <x v="3"/>
    <x v="2"/>
    <x v="77"/>
    <n v="39.93"/>
  </r>
  <r>
    <x v="3"/>
    <x v="2"/>
    <x v="78"/>
    <n v="44.16"/>
  </r>
  <r>
    <x v="3"/>
    <x v="2"/>
    <x v="79"/>
    <n v="44.47"/>
  </r>
  <r>
    <x v="3"/>
    <x v="2"/>
    <x v="80"/>
    <n v="44.62"/>
  </r>
  <r>
    <x v="3"/>
    <x v="2"/>
    <x v="81"/>
    <n v="44.47"/>
  </r>
  <r>
    <x v="3"/>
    <x v="2"/>
    <x v="82"/>
    <n v="43.48"/>
  </r>
  <r>
    <x v="3"/>
    <x v="2"/>
    <x v="83"/>
    <n v="44.7"/>
  </r>
  <r>
    <x v="3"/>
    <x v="2"/>
    <x v="84"/>
    <n v="45.91"/>
  </r>
  <r>
    <x v="3"/>
    <x v="2"/>
    <x v="85"/>
    <n v="45.99"/>
  </r>
  <r>
    <x v="3"/>
    <x v="2"/>
    <x v="86"/>
    <n v="46.06"/>
  </r>
  <r>
    <x v="3"/>
    <x v="2"/>
    <x v="87"/>
    <n v="42.35"/>
  </r>
  <r>
    <x v="3"/>
    <x v="2"/>
    <x v="88"/>
    <n v="45.98"/>
  </r>
  <r>
    <x v="3"/>
    <x v="2"/>
    <x v="89"/>
    <n v="45.98"/>
  </r>
  <r>
    <x v="3"/>
    <x v="2"/>
    <x v="90"/>
    <n v="41.74"/>
  </r>
  <r>
    <x v="3"/>
    <x v="2"/>
    <x v="91"/>
    <n v="46.51"/>
  </r>
  <r>
    <x v="3"/>
    <x v="2"/>
    <x v="92"/>
    <n v="47.58"/>
  </r>
  <r>
    <x v="3"/>
    <x v="2"/>
    <x v="93"/>
    <n v="46.6"/>
  </r>
  <r>
    <x v="3"/>
    <x v="2"/>
    <x v="94"/>
    <n v="46.6"/>
  </r>
  <r>
    <x v="3"/>
    <x v="2"/>
    <x v="95"/>
    <n v="46.75"/>
  </r>
  <r>
    <x v="3"/>
    <x v="2"/>
    <x v="96"/>
    <n v="42.65"/>
  </r>
  <r>
    <x v="3"/>
    <x v="2"/>
    <x v="97"/>
    <n v="40.22"/>
  </r>
  <r>
    <x v="3"/>
    <x v="2"/>
    <x v="98"/>
    <n v="35.229999999999997"/>
  </r>
  <r>
    <x v="3"/>
    <x v="2"/>
    <x v="99"/>
    <n v="44.02"/>
  </r>
  <r>
    <x v="3"/>
    <x v="2"/>
    <x v="100"/>
    <n v="44.24"/>
  </r>
  <r>
    <x v="3"/>
    <x v="2"/>
    <x v="101"/>
    <n v="43.87"/>
  </r>
  <r>
    <x v="3"/>
    <x v="2"/>
    <x v="102"/>
    <n v="43.86"/>
  </r>
  <r>
    <x v="3"/>
    <x v="2"/>
    <x v="103"/>
    <n v="43.86"/>
  </r>
  <r>
    <x v="3"/>
    <x v="2"/>
    <x v="104"/>
    <n v="42.35"/>
  </r>
  <r>
    <x v="3"/>
    <x v="2"/>
    <x v="105"/>
    <n v="43.26"/>
  </r>
  <r>
    <x v="3"/>
    <x v="2"/>
    <x v="106"/>
    <n v="41.82"/>
  </r>
  <r>
    <x v="3"/>
    <x v="2"/>
    <x v="107"/>
    <n v="41.89"/>
  </r>
  <r>
    <x v="3"/>
    <x v="2"/>
    <x v="108"/>
    <n v="41.97"/>
  </r>
  <r>
    <x v="3"/>
    <x v="2"/>
    <x v="109"/>
    <n v="41.97"/>
  </r>
  <r>
    <x v="3"/>
    <x v="2"/>
    <x v="110"/>
    <n v="41.97"/>
  </r>
  <r>
    <x v="3"/>
    <x v="2"/>
    <x v="111"/>
    <n v="41.67"/>
  </r>
  <r>
    <x v="3"/>
    <x v="2"/>
    <x v="112"/>
    <n v="36.36"/>
  </r>
  <r>
    <x v="3"/>
    <x v="2"/>
    <x v="113"/>
    <n v="36.520000000000003"/>
  </r>
  <r>
    <x v="3"/>
    <x v="2"/>
    <x v="114"/>
    <n v="37.119999999999997"/>
  </r>
  <r>
    <x v="3"/>
    <x v="2"/>
    <x v="115"/>
    <n v="36.89"/>
  </r>
  <r>
    <x v="3"/>
    <x v="2"/>
    <x v="116"/>
    <n v="36.82"/>
  </r>
  <r>
    <x v="3"/>
    <x v="2"/>
    <x v="117"/>
    <n v="36.36"/>
  </r>
  <r>
    <x v="3"/>
    <x v="2"/>
    <x v="118"/>
    <n v="36.74"/>
  </r>
  <r>
    <x v="3"/>
    <x v="2"/>
    <x v="119"/>
    <n v="41.74"/>
  </r>
  <r>
    <x v="3"/>
    <x v="2"/>
    <x v="120"/>
    <n v="41.67"/>
  </r>
  <r>
    <x v="3"/>
    <x v="2"/>
    <x v="121"/>
    <n v="41.74"/>
  </r>
  <r>
    <x v="3"/>
    <x v="2"/>
    <x v="122"/>
    <n v="41.21"/>
  </r>
  <r>
    <x v="3"/>
    <x v="2"/>
    <x v="123"/>
    <n v="38.479999999999997"/>
  </r>
  <r>
    <x v="3"/>
    <x v="2"/>
    <x v="124"/>
    <n v="39.47"/>
  </r>
  <r>
    <x v="3"/>
    <x v="2"/>
    <x v="125"/>
    <n v="39.020000000000003"/>
  </r>
  <r>
    <x v="3"/>
    <x v="2"/>
    <x v="126"/>
    <n v="39.090000000000003"/>
  </r>
  <r>
    <x v="3"/>
    <x v="2"/>
    <x v="127"/>
    <n v="37.729999999999997"/>
  </r>
  <r>
    <x v="3"/>
    <x v="2"/>
    <x v="128"/>
    <n v="38.479999999999997"/>
  </r>
  <r>
    <x v="3"/>
    <x v="2"/>
    <x v="129"/>
    <n v="37.799999999999997"/>
  </r>
  <r>
    <x v="3"/>
    <x v="2"/>
    <x v="130"/>
    <n v="34.92"/>
  </r>
  <r>
    <x v="3"/>
    <x v="2"/>
    <x v="131"/>
    <n v="35.08"/>
  </r>
  <r>
    <x v="3"/>
    <x v="2"/>
    <x v="132"/>
    <n v="35.299999999999997"/>
  </r>
  <r>
    <x v="3"/>
    <x v="2"/>
    <x v="133"/>
    <n v="35.08"/>
  </r>
  <r>
    <x v="3"/>
    <x v="2"/>
    <x v="134"/>
    <n v="37.65"/>
  </r>
  <r>
    <x v="3"/>
    <x v="2"/>
    <x v="135"/>
    <n v="34.020000000000003"/>
  </r>
  <r>
    <x v="3"/>
    <x v="2"/>
    <x v="136"/>
    <n v="34.39"/>
  </r>
  <r>
    <x v="3"/>
    <x v="2"/>
    <x v="137"/>
    <n v="34.700000000000003"/>
  </r>
  <r>
    <x v="3"/>
    <x v="2"/>
    <x v="138"/>
    <n v="20000"/>
  </r>
  <r>
    <x v="4"/>
    <x v="0"/>
    <x v="0"/>
    <n v="363.01600000000002"/>
  </r>
  <r>
    <x v="4"/>
    <x v="0"/>
    <x v="1"/>
    <n v="11.3"/>
  </r>
  <r>
    <x v="4"/>
    <x v="0"/>
    <x v="2"/>
    <n v="11.42"/>
  </r>
  <r>
    <x v="4"/>
    <x v="0"/>
    <x v="3"/>
    <n v="11.56"/>
  </r>
  <r>
    <x v="4"/>
    <x v="0"/>
    <x v="4"/>
    <n v="11.09"/>
  </r>
  <r>
    <x v="4"/>
    <x v="0"/>
    <x v="5"/>
    <n v="11.12"/>
  </r>
  <r>
    <x v="4"/>
    <x v="0"/>
    <x v="6"/>
    <n v="11.55"/>
  </r>
  <r>
    <x v="4"/>
    <x v="0"/>
    <x v="7"/>
    <n v="11.61"/>
  </r>
  <r>
    <x v="4"/>
    <x v="0"/>
    <x v="8"/>
    <n v="11.52"/>
  </r>
  <r>
    <x v="4"/>
    <x v="0"/>
    <x v="9"/>
    <n v="11.88"/>
  </r>
  <r>
    <x v="4"/>
    <x v="0"/>
    <x v="10"/>
    <n v="11.96"/>
  </r>
  <r>
    <x v="4"/>
    <x v="0"/>
    <x v="11"/>
    <n v="11.97"/>
  </r>
  <r>
    <x v="4"/>
    <x v="0"/>
    <x v="12"/>
    <n v="12.02"/>
  </r>
  <r>
    <x v="4"/>
    <x v="0"/>
    <x v="13"/>
    <n v="12.41"/>
  </r>
  <r>
    <x v="4"/>
    <x v="0"/>
    <x v="14"/>
    <n v="12.27"/>
  </r>
  <r>
    <x v="4"/>
    <x v="0"/>
    <x v="15"/>
    <n v="16.82"/>
  </r>
  <r>
    <x v="4"/>
    <x v="0"/>
    <x v="16"/>
    <n v="12.27"/>
  </r>
  <r>
    <x v="4"/>
    <x v="0"/>
    <x v="17"/>
    <n v="13.14"/>
  </r>
  <r>
    <x v="4"/>
    <x v="0"/>
    <x v="18"/>
    <n v="14.87"/>
  </r>
  <r>
    <x v="4"/>
    <x v="0"/>
    <x v="19"/>
    <n v="13.56"/>
  </r>
  <r>
    <x v="4"/>
    <x v="0"/>
    <x v="20"/>
    <n v="15.16"/>
  </r>
  <r>
    <x v="4"/>
    <x v="0"/>
    <x v="21"/>
    <n v="15.31"/>
  </r>
  <r>
    <x v="4"/>
    <x v="0"/>
    <x v="22"/>
    <n v="16.82"/>
  </r>
  <r>
    <x v="4"/>
    <x v="0"/>
    <x v="23"/>
    <n v="16.88"/>
  </r>
  <r>
    <x v="4"/>
    <x v="0"/>
    <x v="24"/>
    <n v="16.47"/>
  </r>
  <r>
    <x v="4"/>
    <x v="0"/>
    <x v="25"/>
    <n v="16.34"/>
  </r>
  <r>
    <x v="4"/>
    <x v="0"/>
    <x v="26"/>
    <n v="16.12"/>
  </r>
  <r>
    <x v="4"/>
    <x v="0"/>
    <x v="27"/>
    <n v="15.33"/>
  </r>
  <r>
    <x v="4"/>
    <x v="0"/>
    <x v="28"/>
    <n v="15.23"/>
  </r>
  <r>
    <x v="4"/>
    <x v="0"/>
    <x v="29"/>
    <n v="15.71"/>
  </r>
  <r>
    <x v="4"/>
    <x v="0"/>
    <x v="30"/>
    <n v="15.59"/>
  </r>
  <r>
    <x v="4"/>
    <x v="0"/>
    <x v="31"/>
    <n v="15.58"/>
  </r>
  <r>
    <x v="4"/>
    <x v="0"/>
    <x v="32"/>
    <n v="15.62"/>
  </r>
  <r>
    <x v="4"/>
    <x v="0"/>
    <x v="33"/>
    <n v="15.65"/>
  </r>
  <r>
    <x v="4"/>
    <x v="0"/>
    <x v="34"/>
    <n v="15.45"/>
  </r>
  <r>
    <x v="4"/>
    <x v="0"/>
    <x v="35"/>
    <n v="16.079999999999998"/>
  </r>
  <r>
    <x v="4"/>
    <x v="0"/>
    <x v="36"/>
    <n v="16.2"/>
  </r>
  <r>
    <x v="4"/>
    <x v="0"/>
    <x v="37"/>
    <n v="16.559999999999999"/>
  </r>
  <r>
    <x v="4"/>
    <x v="0"/>
    <x v="38"/>
    <n v="16.36"/>
  </r>
  <r>
    <x v="4"/>
    <x v="0"/>
    <x v="39"/>
    <n v="16.59"/>
  </r>
  <r>
    <x v="4"/>
    <x v="0"/>
    <x v="40"/>
    <n v="16.91"/>
  </r>
  <r>
    <x v="4"/>
    <x v="0"/>
    <x v="41"/>
    <n v="17.59"/>
  </r>
  <r>
    <x v="4"/>
    <x v="0"/>
    <x v="42"/>
    <n v="15.36"/>
  </r>
  <r>
    <x v="4"/>
    <x v="0"/>
    <x v="43"/>
    <n v="17.07"/>
  </r>
  <r>
    <x v="4"/>
    <x v="0"/>
    <x v="44"/>
    <n v="17.43"/>
  </r>
  <r>
    <x v="4"/>
    <x v="0"/>
    <x v="45"/>
    <n v="14.91"/>
  </r>
  <r>
    <x v="4"/>
    <x v="0"/>
    <x v="46"/>
    <n v="16.43"/>
  </r>
  <r>
    <x v="4"/>
    <x v="0"/>
    <x v="47"/>
    <n v="16.55"/>
  </r>
  <r>
    <x v="4"/>
    <x v="0"/>
    <x v="48"/>
    <n v="16.36"/>
  </r>
  <r>
    <x v="4"/>
    <x v="0"/>
    <x v="49"/>
    <n v="17.18"/>
  </r>
  <r>
    <x v="4"/>
    <x v="0"/>
    <x v="50"/>
    <n v="17.66"/>
  </r>
  <r>
    <x v="4"/>
    <x v="0"/>
    <x v="51"/>
    <n v="17.809999999999999"/>
  </r>
  <r>
    <x v="4"/>
    <x v="0"/>
    <x v="52"/>
    <n v="17.739999999999998"/>
  </r>
  <r>
    <x v="4"/>
    <x v="0"/>
    <x v="53"/>
    <n v="16.97"/>
  </r>
  <r>
    <x v="4"/>
    <x v="0"/>
    <x v="54"/>
    <n v="17.43"/>
  </r>
  <r>
    <x v="4"/>
    <x v="0"/>
    <x v="55"/>
    <n v="17.55"/>
  </r>
  <r>
    <x v="4"/>
    <x v="0"/>
    <x v="56"/>
    <n v="17.88"/>
  </r>
  <r>
    <x v="4"/>
    <x v="0"/>
    <x v="57"/>
    <n v="17.739999999999998"/>
  </r>
  <r>
    <x v="4"/>
    <x v="0"/>
    <x v="58"/>
    <n v="15.91"/>
  </r>
  <r>
    <x v="4"/>
    <x v="0"/>
    <x v="59"/>
    <n v="16.73"/>
  </r>
  <r>
    <x v="4"/>
    <x v="0"/>
    <x v="60"/>
    <n v="17.239999999999998"/>
  </r>
  <r>
    <x v="4"/>
    <x v="0"/>
    <x v="61"/>
    <n v="17.239999999999998"/>
  </r>
  <r>
    <x v="4"/>
    <x v="0"/>
    <x v="62"/>
    <n v="17.7"/>
  </r>
  <r>
    <x v="4"/>
    <x v="0"/>
    <x v="63"/>
    <n v="17.45"/>
  </r>
  <r>
    <x v="4"/>
    <x v="0"/>
    <x v="64"/>
    <n v="17.59"/>
  </r>
  <r>
    <x v="4"/>
    <x v="0"/>
    <x v="65"/>
    <n v="17.3"/>
  </r>
  <r>
    <x v="4"/>
    <x v="0"/>
    <x v="66"/>
    <n v="17.579999999999998"/>
  </r>
  <r>
    <x v="4"/>
    <x v="0"/>
    <x v="67"/>
    <n v="18.02"/>
  </r>
  <r>
    <x v="4"/>
    <x v="0"/>
    <x v="68"/>
    <n v="17.920000000000002"/>
  </r>
  <r>
    <x v="4"/>
    <x v="0"/>
    <x v="69"/>
    <n v="17.86"/>
  </r>
  <r>
    <x v="4"/>
    <x v="0"/>
    <x v="70"/>
    <n v="17.73"/>
  </r>
  <r>
    <x v="4"/>
    <x v="0"/>
    <x v="71"/>
    <n v="17.73"/>
  </r>
  <r>
    <x v="4"/>
    <x v="0"/>
    <x v="72"/>
    <n v="17.77"/>
  </r>
  <r>
    <x v="4"/>
    <x v="0"/>
    <x v="73"/>
    <n v="17.48"/>
  </r>
  <r>
    <x v="4"/>
    <x v="0"/>
    <x v="74"/>
    <n v="16.8"/>
  </r>
  <r>
    <x v="4"/>
    <x v="0"/>
    <x v="75"/>
    <n v="17.03"/>
  </r>
  <r>
    <x v="4"/>
    <x v="0"/>
    <x v="76"/>
    <n v="16.73"/>
  </r>
  <r>
    <x v="4"/>
    <x v="0"/>
    <x v="77"/>
    <n v="17.239999999999998"/>
  </r>
  <r>
    <x v="4"/>
    <x v="0"/>
    <x v="78"/>
    <n v="17.47"/>
  </r>
  <r>
    <x v="4"/>
    <x v="0"/>
    <x v="79"/>
    <n v="16.98"/>
  </r>
  <r>
    <x v="4"/>
    <x v="0"/>
    <x v="80"/>
    <n v="17.09"/>
  </r>
  <r>
    <x v="4"/>
    <x v="0"/>
    <x v="81"/>
    <n v="17.09"/>
  </r>
  <r>
    <x v="4"/>
    <x v="0"/>
    <x v="82"/>
    <n v="16.86"/>
  </r>
  <r>
    <x v="4"/>
    <x v="0"/>
    <x v="83"/>
    <n v="16.920000000000002"/>
  </r>
  <r>
    <x v="4"/>
    <x v="0"/>
    <x v="84"/>
    <n v="16.920000000000002"/>
  </r>
  <r>
    <x v="4"/>
    <x v="0"/>
    <x v="85"/>
    <n v="15.65"/>
  </r>
  <r>
    <x v="4"/>
    <x v="0"/>
    <x v="86"/>
    <n v="15.7"/>
  </r>
  <r>
    <x v="4"/>
    <x v="0"/>
    <x v="87"/>
    <n v="15.48"/>
  </r>
  <r>
    <x v="4"/>
    <x v="0"/>
    <x v="88"/>
    <n v="15.36"/>
  </r>
  <r>
    <x v="4"/>
    <x v="0"/>
    <x v="89"/>
    <n v="15.8"/>
  </r>
  <r>
    <x v="4"/>
    <x v="0"/>
    <x v="90"/>
    <n v="16.77"/>
  </r>
  <r>
    <x v="4"/>
    <x v="0"/>
    <x v="91"/>
    <n v="16.850000000000001"/>
  </r>
  <r>
    <x v="4"/>
    <x v="0"/>
    <x v="92"/>
    <n v="16.86"/>
  </r>
  <r>
    <x v="4"/>
    <x v="0"/>
    <x v="93"/>
    <n v="16.48"/>
  </r>
  <r>
    <x v="4"/>
    <x v="0"/>
    <x v="94"/>
    <n v="16.579999999999998"/>
  </r>
  <r>
    <x v="4"/>
    <x v="0"/>
    <x v="95"/>
    <n v="16.7"/>
  </r>
  <r>
    <x v="4"/>
    <x v="0"/>
    <x v="96"/>
    <n v="16.739999999999998"/>
  </r>
  <r>
    <x v="4"/>
    <x v="0"/>
    <x v="97"/>
    <n v="16.89"/>
  </r>
  <r>
    <x v="4"/>
    <x v="0"/>
    <x v="98"/>
    <n v="17.09"/>
  </r>
  <r>
    <x v="4"/>
    <x v="0"/>
    <x v="99"/>
    <n v="18.059999999999999"/>
  </r>
  <r>
    <x v="4"/>
    <x v="0"/>
    <x v="100"/>
    <n v="18.36"/>
  </r>
  <r>
    <x v="4"/>
    <x v="0"/>
    <x v="101"/>
    <n v="18.420000000000002"/>
  </r>
  <r>
    <x v="4"/>
    <x v="0"/>
    <x v="102"/>
    <n v="18.93"/>
  </r>
  <r>
    <x v="4"/>
    <x v="0"/>
    <x v="103"/>
    <n v="18.149999999999999"/>
  </r>
  <r>
    <x v="4"/>
    <x v="0"/>
    <x v="104"/>
    <n v="18.88"/>
  </r>
  <r>
    <x v="4"/>
    <x v="0"/>
    <x v="105"/>
    <n v="18.149999999999999"/>
  </r>
  <r>
    <x v="4"/>
    <x v="0"/>
    <x v="106"/>
    <n v="18.45"/>
  </r>
  <r>
    <x v="4"/>
    <x v="0"/>
    <x v="107"/>
    <n v="18.559999999999999"/>
  </r>
  <r>
    <x v="4"/>
    <x v="0"/>
    <x v="108"/>
    <n v="16.670000000000002"/>
  </r>
  <r>
    <x v="4"/>
    <x v="0"/>
    <x v="109"/>
    <n v="16.559999999999999"/>
  </r>
  <r>
    <x v="4"/>
    <x v="0"/>
    <x v="110"/>
    <n v="20000"/>
  </r>
  <r>
    <x v="4"/>
    <x v="0"/>
    <x v="111"/>
    <n v="0"/>
  </r>
  <r>
    <x v="4"/>
    <x v="0"/>
    <x v="112"/>
    <n v="0"/>
  </r>
  <r>
    <x v="4"/>
    <x v="0"/>
    <x v="113"/>
    <n v="0"/>
  </r>
  <r>
    <x v="4"/>
    <x v="0"/>
    <x v="114"/>
    <n v="0"/>
  </r>
  <r>
    <x v="4"/>
    <x v="0"/>
    <x v="115"/>
    <n v="0"/>
  </r>
  <r>
    <x v="4"/>
    <x v="0"/>
    <x v="116"/>
    <n v="0"/>
  </r>
  <r>
    <x v="4"/>
    <x v="0"/>
    <x v="117"/>
    <n v="0"/>
  </r>
  <r>
    <x v="4"/>
    <x v="0"/>
    <x v="118"/>
    <n v="0"/>
  </r>
  <r>
    <x v="4"/>
    <x v="0"/>
    <x v="119"/>
    <n v="0"/>
  </r>
  <r>
    <x v="4"/>
    <x v="0"/>
    <x v="120"/>
    <n v="0"/>
  </r>
  <r>
    <x v="4"/>
    <x v="0"/>
    <x v="121"/>
    <n v="0"/>
  </r>
  <r>
    <x v="4"/>
    <x v="0"/>
    <x v="122"/>
    <n v="0"/>
  </r>
  <r>
    <x v="4"/>
    <x v="0"/>
    <x v="123"/>
    <n v="0"/>
  </r>
  <r>
    <x v="4"/>
    <x v="0"/>
    <x v="124"/>
    <n v="0"/>
  </r>
  <r>
    <x v="4"/>
    <x v="0"/>
    <x v="125"/>
    <n v="0"/>
  </r>
  <r>
    <x v="4"/>
    <x v="0"/>
    <x v="126"/>
    <n v="0"/>
  </r>
  <r>
    <x v="4"/>
    <x v="0"/>
    <x v="127"/>
    <n v="0"/>
  </r>
  <r>
    <x v="4"/>
    <x v="0"/>
    <x v="128"/>
    <n v="0"/>
  </r>
  <r>
    <x v="4"/>
    <x v="0"/>
    <x v="129"/>
    <n v="0"/>
  </r>
  <r>
    <x v="4"/>
    <x v="0"/>
    <x v="130"/>
    <n v="0"/>
  </r>
  <r>
    <x v="4"/>
    <x v="0"/>
    <x v="131"/>
    <n v="0"/>
  </r>
  <r>
    <x v="4"/>
    <x v="0"/>
    <x v="132"/>
    <n v="0"/>
  </r>
  <r>
    <x v="4"/>
    <x v="0"/>
    <x v="133"/>
    <n v="0"/>
  </r>
  <r>
    <x v="4"/>
    <x v="0"/>
    <x v="134"/>
    <n v="0"/>
  </r>
  <r>
    <x v="4"/>
    <x v="0"/>
    <x v="135"/>
    <n v="0"/>
  </r>
  <r>
    <x v="4"/>
    <x v="0"/>
    <x v="136"/>
    <n v="0"/>
  </r>
  <r>
    <x v="4"/>
    <x v="0"/>
    <x v="137"/>
    <n v="0"/>
  </r>
  <r>
    <x v="4"/>
    <x v="0"/>
    <x v="138"/>
    <n v="0"/>
  </r>
  <r>
    <x v="4"/>
    <x v="1"/>
    <x v="0"/>
    <n v="0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4"/>
    <x v="1"/>
    <x v="5"/>
    <n v="0"/>
  </r>
  <r>
    <x v="4"/>
    <x v="1"/>
    <x v="6"/>
    <n v="0"/>
  </r>
  <r>
    <x v="4"/>
    <x v="1"/>
    <x v="7"/>
    <n v="0"/>
  </r>
  <r>
    <x v="4"/>
    <x v="1"/>
    <x v="8"/>
    <n v="0"/>
  </r>
  <r>
    <x v="4"/>
    <x v="1"/>
    <x v="9"/>
    <n v="0"/>
  </r>
  <r>
    <x v="4"/>
    <x v="1"/>
    <x v="10"/>
    <n v="0"/>
  </r>
  <r>
    <x v="4"/>
    <x v="1"/>
    <x v="11"/>
    <n v="0"/>
  </r>
  <r>
    <x v="4"/>
    <x v="1"/>
    <x v="12"/>
    <n v="0"/>
  </r>
  <r>
    <x v="4"/>
    <x v="1"/>
    <x v="13"/>
    <n v="0"/>
  </r>
  <r>
    <x v="4"/>
    <x v="1"/>
    <x v="14"/>
    <n v="363.01600000000002"/>
  </r>
  <r>
    <x v="4"/>
    <x v="1"/>
    <x v="15"/>
    <n v="11.3"/>
  </r>
  <r>
    <x v="4"/>
    <x v="1"/>
    <x v="16"/>
    <n v="11.42"/>
  </r>
  <r>
    <x v="4"/>
    <x v="1"/>
    <x v="17"/>
    <n v="11.56"/>
  </r>
  <r>
    <x v="4"/>
    <x v="1"/>
    <x v="18"/>
    <n v="11.09"/>
  </r>
  <r>
    <x v="4"/>
    <x v="1"/>
    <x v="19"/>
    <n v="11.12"/>
  </r>
  <r>
    <x v="4"/>
    <x v="1"/>
    <x v="20"/>
    <n v="11.55"/>
  </r>
  <r>
    <x v="4"/>
    <x v="1"/>
    <x v="21"/>
    <n v="11.61"/>
  </r>
  <r>
    <x v="4"/>
    <x v="1"/>
    <x v="22"/>
    <n v="11.52"/>
  </r>
  <r>
    <x v="4"/>
    <x v="1"/>
    <x v="23"/>
    <n v="11.88"/>
  </r>
  <r>
    <x v="4"/>
    <x v="1"/>
    <x v="24"/>
    <n v="11.96"/>
  </r>
  <r>
    <x v="4"/>
    <x v="1"/>
    <x v="25"/>
    <n v="11.97"/>
  </r>
  <r>
    <x v="4"/>
    <x v="1"/>
    <x v="26"/>
    <n v="12.02"/>
  </r>
  <r>
    <x v="4"/>
    <x v="1"/>
    <x v="27"/>
    <n v="12.41"/>
  </r>
  <r>
    <x v="4"/>
    <x v="1"/>
    <x v="28"/>
    <n v="12.27"/>
  </r>
  <r>
    <x v="4"/>
    <x v="1"/>
    <x v="29"/>
    <n v="16.82"/>
  </r>
  <r>
    <x v="4"/>
    <x v="1"/>
    <x v="30"/>
    <n v="12.27"/>
  </r>
  <r>
    <x v="4"/>
    <x v="1"/>
    <x v="31"/>
    <n v="13.14"/>
  </r>
  <r>
    <x v="4"/>
    <x v="1"/>
    <x v="32"/>
    <n v="14.87"/>
  </r>
  <r>
    <x v="4"/>
    <x v="1"/>
    <x v="33"/>
    <n v="13.56"/>
  </r>
  <r>
    <x v="4"/>
    <x v="1"/>
    <x v="34"/>
    <n v="15.16"/>
  </r>
  <r>
    <x v="4"/>
    <x v="1"/>
    <x v="35"/>
    <n v="15.31"/>
  </r>
  <r>
    <x v="4"/>
    <x v="1"/>
    <x v="36"/>
    <n v="16.82"/>
  </r>
  <r>
    <x v="4"/>
    <x v="1"/>
    <x v="37"/>
    <n v="16.88"/>
  </r>
  <r>
    <x v="4"/>
    <x v="1"/>
    <x v="38"/>
    <n v="16.47"/>
  </r>
  <r>
    <x v="4"/>
    <x v="1"/>
    <x v="39"/>
    <n v="16.34"/>
  </r>
  <r>
    <x v="4"/>
    <x v="1"/>
    <x v="40"/>
    <n v="16.12"/>
  </r>
  <r>
    <x v="4"/>
    <x v="1"/>
    <x v="41"/>
    <n v="15.33"/>
  </r>
  <r>
    <x v="4"/>
    <x v="1"/>
    <x v="42"/>
    <n v="15.23"/>
  </r>
  <r>
    <x v="4"/>
    <x v="1"/>
    <x v="43"/>
    <n v="15.71"/>
  </r>
  <r>
    <x v="4"/>
    <x v="1"/>
    <x v="44"/>
    <n v="15.59"/>
  </r>
  <r>
    <x v="4"/>
    <x v="1"/>
    <x v="45"/>
    <n v="15.58"/>
  </r>
  <r>
    <x v="4"/>
    <x v="1"/>
    <x v="46"/>
    <n v="15.62"/>
  </r>
  <r>
    <x v="4"/>
    <x v="1"/>
    <x v="47"/>
    <n v="15.65"/>
  </r>
  <r>
    <x v="4"/>
    <x v="1"/>
    <x v="48"/>
    <n v="15.45"/>
  </r>
  <r>
    <x v="4"/>
    <x v="1"/>
    <x v="49"/>
    <n v="16.079999999999998"/>
  </r>
  <r>
    <x v="4"/>
    <x v="1"/>
    <x v="50"/>
    <n v="16.2"/>
  </r>
  <r>
    <x v="4"/>
    <x v="1"/>
    <x v="51"/>
    <n v="16.559999999999999"/>
  </r>
  <r>
    <x v="4"/>
    <x v="1"/>
    <x v="52"/>
    <n v="16.36"/>
  </r>
  <r>
    <x v="4"/>
    <x v="1"/>
    <x v="53"/>
    <n v="16.59"/>
  </r>
  <r>
    <x v="4"/>
    <x v="1"/>
    <x v="54"/>
    <n v="16.91"/>
  </r>
  <r>
    <x v="4"/>
    <x v="1"/>
    <x v="55"/>
    <n v="17.59"/>
  </r>
  <r>
    <x v="4"/>
    <x v="1"/>
    <x v="56"/>
    <n v="15.36"/>
  </r>
  <r>
    <x v="4"/>
    <x v="1"/>
    <x v="57"/>
    <n v="17.07"/>
  </r>
  <r>
    <x v="4"/>
    <x v="1"/>
    <x v="58"/>
    <n v="17.43"/>
  </r>
  <r>
    <x v="4"/>
    <x v="1"/>
    <x v="59"/>
    <n v="14.91"/>
  </r>
  <r>
    <x v="4"/>
    <x v="1"/>
    <x v="60"/>
    <n v="16.43"/>
  </r>
  <r>
    <x v="4"/>
    <x v="1"/>
    <x v="61"/>
    <n v="16.55"/>
  </r>
  <r>
    <x v="4"/>
    <x v="1"/>
    <x v="62"/>
    <n v="16.36"/>
  </r>
  <r>
    <x v="4"/>
    <x v="1"/>
    <x v="63"/>
    <n v="17.18"/>
  </r>
  <r>
    <x v="4"/>
    <x v="1"/>
    <x v="64"/>
    <n v="17.66"/>
  </r>
  <r>
    <x v="4"/>
    <x v="1"/>
    <x v="65"/>
    <n v="17.809999999999999"/>
  </r>
  <r>
    <x v="4"/>
    <x v="1"/>
    <x v="66"/>
    <n v="17.739999999999998"/>
  </r>
  <r>
    <x v="4"/>
    <x v="1"/>
    <x v="67"/>
    <n v="16.97"/>
  </r>
  <r>
    <x v="4"/>
    <x v="1"/>
    <x v="68"/>
    <n v="17.43"/>
  </r>
  <r>
    <x v="4"/>
    <x v="1"/>
    <x v="69"/>
    <n v="17.55"/>
  </r>
  <r>
    <x v="4"/>
    <x v="1"/>
    <x v="70"/>
    <n v="17.88"/>
  </r>
  <r>
    <x v="4"/>
    <x v="1"/>
    <x v="71"/>
    <n v="17.739999999999998"/>
  </r>
  <r>
    <x v="4"/>
    <x v="1"/>
    <x v="72"/>
    <n v="15.91"/>
  </r>
  <r>
    <x v="4"/>
    <x v="1"/>
    <x v="73"/>
    <n v="16.73"/>
  </r>
  <r>
    <x v="4"/>
    <x v="1"/>
    <x v="74"/>
    <n v="17.239999999999998"/>
  </r>
  <r>
    <x v="4"/>
    <x v="1"/>
    <x v="75"/>
    <n v="17.239999999999998"/>
  </r>
  <r>
    <x v="4"/>
    <x v="1"/>
    <x v="76"/>
    <n v="17.7"/>
  </r>
  <r>
    <x v="4"/>
    <x v="1"/>
    <x v="77"/>
    <n v="17.45"/>
  </r>
  <r>
    <x v="4"/>
    <x v="1"/>
    <x v="78"/>
    <n v="17.59"/>
  </r>
  <r>
    <x v="4"/>
    <x v="1"/>
    <x v="79"/>
    <n v="17.3"/>
  </r>
  <r>
    <x v="4"/>
    <x v="1"/>
    <x v="80"/>
    <n v="17.579999999999998"/>
  </r>
  <r>
    <x v="4"/>
    <x v="1"/>
    <x v="81"/>
    <n v="18.02"/>
  </r>
  <r>
    <x v="4"/>
    <x v="1"/>
    <x v="82"/>
    <n v="17.920000000000002"/>
  </r>
  <r>
    <x v="4"/>
    <x v="1"/>
    <x v="83"/>
    <n v="17.86"/>
  </r>
  <r>
    <x v="4"/>
    <x v="1"/>
    <x v="84"/>
    <n v="17.73"/>
  </r>
  <r>
    <x v="4"/>
    <x v="1"/>
    <x v="85"/>
    <n v="17.73"/>
  </r>
  <r>
    <x v="4"/>
    <x v="1"/>
    <x v="86"/>
    <n v="17.77"/>
  </r>
  <r>
    <x v="4"/>
    <x v="1"/>
    <x v="87"/>
    <n v="17.48"/>
  </r>
  <r>
    <x v="4"/>
    <x v="1"/>
    <x v="88"/>
    <n v="16.8"/>
  </r>
  <r>
    <x v="4"/>
    <x v="1"/>
    <x v="89"/>
    <n v="17.03"/>
  </r>
  <r>
    <x v="4"/>
    <x v="1"/>
    <x v="90"/>
    <n v="16.73"/>
  </r>
  <r>
    <x v="4"/>
    <x v="1"/>
    <x v="91"/>
    <n v="17.239999999999998"/>
  </r>
  <r>
    <x v="4"/>
    <x v="1"/>
    <x v="92"/>
    <n v="17.47"/>
  </r>
  <r>
    <x v="4"/>
    <x v="1"/>
    <x v="93"/>
    <n v="16.98"/>
  </r>
  <r>
    <x v="4"/>
    <x v="1"/>
    <x v="94"/>
    <n v="17.09"/>
  </r>
  <r>
    <x v="4"/>
    <x v="1"/>
    <x v="95"/>
    <n v="17.09"/>
  </r>
  <r>
    <x v="4"/>
    <x v="1"/>
    <x v="96"/>
    <n v="16.86"/>
  </r>
  <r>
    <x v="4"/>
    <x v="1"/>
    <x v="97"/>
    <n v="16.920000000000002"/>
  </r>
  <r>
    <x v="4"/>
    <x v="1"/>
    <x v="98"/>
    <n v="16.920000000000002"/>
  </r>
  <r>
    <x v="4"/>
    <x v="1"/>
    <x v="99"/>
    <n v="15.65"/>
  </r>
  <r>
    <x v="4"/>
    <x v="1"/>
    <x v="100"/>
    <n v="15.7"/>
  </r>
  <r>
    <x v="4"/>
    <x v="1"/>
    <x v="101"/>
    <n v="15.48"/>
  </r>
  <r>
    <x v="4"/>
    <x v="1"/>
    <x v="102"/>
    <n v="15.36"/>
  </r>
  <r>
    <x v="4"/>
    <x v="1"/>
    <x v="103"/>
    <n v="15.8"/>
  </r>
  <r>
    <x v="4"/>
    <x v="1"/>
    <x v="104"/>
    <n v="16.77"/>
  </r>
  <r>
    <x v="4"/>
    <x v="1"/>
    <x v="105"/>
    <n v="16.850000000000001"/>
  </r>
  <r>
    <x v="4"/>
    <x v="1"/>
    <x v="106"/>
    <n v="16.86"/>
  </r>
  <r>
    <x v="4"/>
    <x v="1"/>
    <x v="107"/>
    <n v="16.48"/>
  </r>
  <r>
    <x v="4"/>
    <x v="1"/>
    <x v="108"/>
    <n v="16.579999999999998"/>
  </r>
  <r>
    <x v="4"/>
    <x v="1"/>
    <x v="109"/>
    <n v="16.7"/>
  </r>
  <r>
    <x v="4"/>
    <x v="1"/>
    <x v="110"/>
    <n v="16.739999999999998"/>
  </r>
  <r>
    <x v="4"/>
    <x v="1"/>
    <x v="111"/>
    <n v="16.89"/>
  </r>
  <r>
    <x v="4"/>
    <x v="1"/>
    <x v="112"/>
    <n v="17.09"/>
  </r>
  <r>
    <x v="4"/>
    <x v="1"/>
    <x v="113"/>
    <n v="18.059999999999999"/>
  </r>
  <r>
    <x v="4"/>
    <x v="1"/>
    <x v="114"/>
    <n v="18.36"/>
  </r>
  <r>
    <x v="4"/>
    <x v="1"/>
    <x v="115"/>
    <n v="18.420000000000002"/>
  </r>
  <r>
    <x v="4"/>
    <x v="1"/>
    <x v="116"/>
    <n v="18.93"/>
  </r>
  <r>
    <x v="4"/>
    <x v="1"/>
    <x v="117"/>
    <n v="18.149999999999999"/>
  </r>
  <r>
    <x v="4"/>
    <x v="1"/>
    <x v="118"/>
    <n v="18.88"/>
  </r>
  <r>
    <x v="4"/>
    <x v="1"/>
    <x v="119"/>
    <n v="18.149999999999999"/>
  </r>
  <r>
    <x v="4"/>
    <x v="1"/>
    <x v="120"/>
    <n v="18.45"/>
  </r>
  <r>
    <x v="4"/>
    <x v="1"/>
    <x v="121"/>
    <n v="18.559999999999999"/>
  </r>
  <r>
    <x v="4"/>
    <x v="1"/>
    <x v="122"/>
    <n v="16.670000000000002"/>
  </r>
  <r>
    <x v="4"/>
    <x v="1"/>
    <x v="123"/>
    <n v="16.559999999999999"/>
  </r>
  <r>
    <x v="4"/>
    <x v="1"/>
    <x v="124"/>
    <n v="20000"/>
  </r>
  <r>
    <x v="4"/>
    <x v="1"/>
    <x v="125"/>
    <n v="0"/>
  </r>
  <r>
    <x v="4"/>
    <x v="1"/>
    <x v="126"/>
    <n v="0"/>
  </r>
  <r>
    <x v="4"/>
    <x v="1"/>
    <x v="127"/>
    <n v="0"/>
  </r>
  <r>
    <x v="4"/>
    <x v="1"/>
    <x v="128"/>
    <n v="0"/>
  </r>
  <r>
    <x v="4"/>
    <x v="1"/>
    <x v="129"/>
    <n v="0"/>
  </r>
  <r>
    <x v="4"/>
    <x v="1"/>
    <x v="130"/>
    <n v="0"/>
  </r>
  <r>
    <x v="4"/>
    <x v="1"/>
    <x v="131"/>
    <n v="0"/>
  </r>
  <r>
    <x v="4"/>
    <x v="1"/>
    <x v="132"/>
    <n v="0"/>
  </r>
  <r>
    <x v="4"/>
    <x v="1"/>
    <x v="133"/>
    <n v="0"/>
  </r>
  <r>
    <x v="4"/>
    <x v="1"/>
    <x v="134"/>
    <n v="0"/>
  </r>
  <r>
    <x v="4"/>
    <x v="1"/>
    <x v="135"/>
    <n v="0"/>
  </r>
  <r>
    <x v="4"/>
    <x v="1"/>
    <x v="136"/>
    <n v="0"/>
  </r>
  <r>
    <x v="4"/>
    <x v="1"/>
    <x v="137"/>
    <n v="0"/>
  </r>
  <r>
    <x v="4"/>
    <x v="1"/>
    <x v="138"/>
    <n v="0"/>
  </r>
  <r>
    <x v="4"/>
    <x v="2"/>
    <x v="0"/>
    <n v="0"/>
  </r>
  <r>
    <x v="4"/>
    <x v="2"/>
    <x v="1"/>
    <n v="0"/>
  </r>
  <r>
    <x v="4"/>
    <x v="2"/>
    <x v="2"/>
    <n v="0"/>
  </r>
  <r>
    <x v="4"/>
    <x v="2"/>
    <x v="3"/>
    <n v="0"/>
  </r>
  <r>
    <x v="4"/>
    <x v="2"/>
    <x v="4"/>
    <n v="0"/>
  </r>
  <r>
    <x v="4"/>
    <x v="2"/>
    <x v="5"/>
    <n v="0"/>
  </r>
  <r>
    <x v="4"/>
    <x v="2"/>
    <x v="6"/>
    <n v="0"/>
  </r>
  <r>
    <x v="4"/>
    <x v="2"/>
    <x v="7"/>
    <n v="0"/>
  </r>
  <r>
    <x v="4"/>
    <x v="2"/>
    <x v="8"/>
    <n v="0"/>
  </r>
  <r>
    <x v="4"/>
    <x v="2"/>
    <x v="9"/>
    <n v="0"/>
  </r>
  <r>
    <x v="4"/>
    <x v="2"/>
    <x v="10"/>
    <n v="0"/>
  </r>
  <r>
    <x v="4"/>
    <x v="2"/>
    <x v="11"/>
    <n v="0"/>
  </r>
  <r>
    <x v="4"/>
    <x v="2"/>
    <x v="12"/>
    <n v="0"/>
  </r>
  <r>
    <x v="4"/>
    <x v="2"/>
    <x v="13"/>
    <n v="0"/>
  </r>
  <r>
    <x v="4"/>
    <x v="2"/>
    <x v="14"/>
    <n v="0"/>
  </r>
  <r>
    <x v="4"/>
    <x v="2"/>
    <x v="15"/>
    <n v="0"/>
  </r>
  <r>
    <x v="4"/>
    <x v="2"/>
    <x v="16"/>
    <n v="0"/>
  </r>
  <r>
    <x v="4"/>
    <x v="2"/>
    <x v="17"/>
    <n v="0"/>
  </r>
  <r>
    <x v="4"/>
    <x v="2"/>
    <x v="18"/>
    <n v="0"/>
  </r>
  <r>
    <x v="4"/>
    <x v="2"/>
    <x v="19"/>
    <n v="0"/>
  </r>
  <r>
    <x v="4"/>
    <x v="2"/>
    <x v="20"/>
    <n v="0"/>
  </r>
  <r>
    <x v="4"/>
    <x v="2"/>
    <x v="21"/>
    <n v="0"/>
  </r>
  <r>
    <x v="4"/>
    <x v="2"/>
    <x v="22"/>
    <n v="0"/>
  </r>
  <r>
    <x v="4"/>
    <x v="2"/>
    <x v="23"/>
    <n v="0"/>
  </r>
  <r>
    <x v="4"/>
    <x v="2"/>
    <x v="24"/>
    <n v="0"/>
  </r>
  <r>
    <x v="4"/>
    <x v="2"/>
    <x v="25"/>
    <n v="0"/>
  </r>
  <r>
    <x v="4"/>
    <x v="2"/>
    <x v="26"/>
    <n v="0"/>
  </r>
  <r>
    <x v="4"/>
    <x v="2"/>
    <x v="27"/>
    <n v="0"/>
  </r>
  <r>
    <x v="4"/>
    <x v="2"/>
    <x v="28"/>
    <n v="10.88"/>
  </r>
  <r>
    <x v="4"/>
    <x v="2"/>
    <x v="29"/>
    <n v="11.3"/>
  </r>
  <r>
    <x v="4"/>
    <x v="2"/>
    <x v="30"/>
    <n v="11.42"/>
  </r>
  <r>
    <x v="4"/>
    <x v="2"/>
    <x v="31"/>
    <n v="11.56"/>
  </r>
  <r>
    <x v="4"/>
    <x v="2"/>
    <x v="32"/>
    <n v="11.09"/>
  </r>
  <r>
    <x v="4"/>
    <x v="2"/>
    <x v="33"/>
    <n v="11.12"/>
  </r>
  <r>
    <x v="4"/>
    <x v="2"/>
    <x v="34"/>
    <n v="11.55"/>
  </r>
  <r>
    <x v="4"/>
    <x v="2"/>
    <x v="35"/>
    <n v="11.61"/>
  </r>
  <r>
    <x v="4"/>
    <x v="2"/>
    <x v="36"/>
    <n v="11.52"/>
  </r>
  <r>
    <x v="4"/>
    <x v="2"/>
    <x v="37"/>
    <n v="11.88"/>
  </r>
  <r>
    <x v="4"/>
    <x v="2"/>
    <x v="38"/>
    <n v="11.96"/>
  </r>
  <r>
    <x v="4"/>
    <x v="2"/>
    <x v="39"/>
    <n v="11.97"/>
  </r>
  <r>
    <x v="4"/>
    <x v="2"/>
    <x v="40"/>
    <n v="12.02"/>
  </r>
  <r>
    <x v="4"/>
    <x v="2"/>
    <x v="41"/>
    <n v="12.41"/>
  </r>
  <r>
    <x v="4"/>
    <x v="2"/>
    <x v="42"/>
    <n v="12.27"/>
  </r>
  <r>
    <x v="4"/>
    <x v="2"/>
    <x v="43"/>
    <n v="16.82"/>
  </r>
  <r>
    <x v="4"/>
    <x v="2"/>
    <x v="44"/>
    <n v="12.27"/>
  </r>
  <r>
    <x v="4"/>
    <x v="2"/>
    <x v="45"/>
    <n v="13.14"/>
  </r>
  <r>
    <x v="4"/>
    <x v="2"/>
    <x v="46"/>
    <n v="14.87"/>
  </r>
  <r>
    <x v="4"/>
    <x v="2"/>
    <x v="47"/>
    <n v="13.56"/>
  </r>
  <r>
    <x v="4"/>
    <x v="2"/>
    <x v="48"/>
    <n v="15.16"/>
  </r>
  <r>
    <x v="4"/>
    <x v="2"/>
    <x v="49"/>
    <n v="15.31"/>
  </r>
  <r>
    <x v="4"/>
    <x v="2"/>
    <x v="50"/>
    <n v="16.82"/>
  </r>
  <r>
    <x v="4"/>
    <x v="2"/>
    <x v="51"/>
    <n v="16.88"/>
  </r>
  <r>
    <x v="4"/>
    <x v="2"/>
    <x v="52"/>
    <n v="16.47"/>
  </r>
  <r>
    <x v="4"/>
    <x v="2"/>
    <x v="53"/>
    <n v="16.34"/>
  </r>
  <r>
    <x v="4"/>
    <x v="2"/>
    <x v="54"/>
    <n v="16.12"/>
  </r>
  <r>
    <x v="4"/>
    <x v="2"/>
    <x v="55"/>
    <n v="15.33"/>
  </r>
  <r>
    <x v="4"/>
    <x v="2"/>
    <x v="56"/>
    <n v="15.23"/>
  </r>
  <r>
    <x v="4"/>
    <x v="2"/>
    <x v="57"/>
    <n v="15.71"/>
  </r>
  <r>
    <x v="4"/>
    <x v="2"/>
    <x v="58"/>
    <n v="15.59"/>
  </r>
  <r>
    <x v="4"/>
    <x v="2"/>
    <x v="59"/>
    <n v="15.58"/>
  </r>
  <r>
    <x v="4"/>
    <x v="2"/>
    <x v="60"/>
    <n v="15.62"/>
  </r>
  <r>
    <x v="4"/>
    <x v="2"/>
    <x v="61"/>
    <n v="15.65"/>
  </r>
  <r>
    <x v="4"/>
    <x v="2"/>
    <x v="62"/>
    <n v="15.45"/>
  </r>
  <r>
    <x v="4"/>
    <x v="2"/>
    <x v="63"/>
    <n v="16.079999999999998"/>
  </r>
  <r>
    <x v="4"/>
    <x v="2"/>
    <x v="64"/>
    <n v="16.2"/>
  </r>
  <r>
    <x v="4"/>
    <x v="2"/>
    <x v="65"/>
    <n v="16.559999999999999"/>
  </r>
  <r>
    <x v="4"/>
    <x v="2"/>
    <x v="66"/>
    <n v="16.36"/>
  </r>
  <r>
    <x v="4"/>
    <x v="2"/>
    <x v="67"/>
    <n v="16.59"/>
  </r>
  <r>
    <x v="4"/>
    <x v="2"/>
    <x v="68"/>
    <n v="16.91"/>
  </r>
  <r>
    <x v="4"/>
    <x v="2"/>
    <x v="69"/>
    <n v="17.59"/>
  </r>
  <r>
    <x v="4"/>
    <x v="2"/>
    <x v="70"/>
    <n v="15.36"/>
  </r>
  <r>
    <x v="4"/>
    <x v="2"/>
    <x v="71"/>
    <n v="17.07"/>
  </r>
  <r>
    <x v="4"/>
    <x v="2"/>
    <x v="72"/>
    <n v="17.43"/>
  </r>
  <r>
    <x v="4"/>
    <x v="2"/>
    <x v="73"/>
    <n v="14.91"/>
  </r>
  <r>
    <x v="4"/>
    <x v="2"/>
    <x v="74"/>
    <n v="16.43"/>
  </r>
  <r>
    <x v="4"/>
    <x v="2"/>
    <x v="75"/>
    <n v="16.55"/>
  </r>
  <r>
    <x v="4"/>
    <x v="2"/>
    <x v="76"/>
    <n v="16.36"/>
  </r>
  <r>
    <x v="4"/>
    <x v="2"/>
    <x v="77"/>
    <n v="17.18"/>
  </r>
  <r>
    <x v="4"/>
    <x v="2"/>
    <x v="78"/>
    <n v="17.66"/>
  </r>
  <r>
    <x v="4"/>
    <x v="2"/>
    <x v="79"/>
    <n v="17.809999999999999"/>
  </r>
  <r>
    <x v="4"/>
    <x v="2"/>
    <x v="80"/>
    <n v="17.739999999999998"/>
  </r>
  <r>
    <x v="4"/>
    <x v="2"/>
    <x v="81"/>
    <n v="16.97"/>
  </r>
  <r>
    <x v="4"/>
    <x v="2"/>
    <x v="82"/>
    <n v="17.43"/>
  </r>
  <r>
    <x v="4"/>
    <x v="2"/>
    <x v="83"/>
    <n v="17.55"/>
  </r>
  <r>
    <x v="4"/>
    <x v="2"/>
    <x v="84"/>
    <n v="17.88"/>
  </r>
  <r>
    <x v="4"/>
    <x v="2"/>
    <x v="85"/>
    <n v="17.739999999999998"/>
  </r>
  <r>
    <x v="4"/>
    <x v="2"/>
    <x v="86"/>
    <n v="15.91"/>
  </r>
  <r>
    <x v="4"/>
    <x v="2"/>
    <x v="87"/>
    <n v="16.73"/>
  </r>
  <r>
    <x v="4"/>
    <x v="2"/>
    <x v="88"/>
    <n v="17.239999999999998"/>
  </r>
  <r>
    <x v="4"/>
    <x v="2"/>
    <x v="89"/>
    <n v="17.239999999999998"/>
  </r>
  <r>
    <x v="4"/>
    <x v="2"/>
    <x v="90"/>
    <n v="17.7"/>
  </r>
  <r>
    <x v="4"/>
    <x v="2"/>
    <x v="91"/>
    <n v="17.45"/>
  </r>
  <r>
    <x v="4"/>
    <x v="2"/>
    <x v="92"/>
    <n v="17.59"/>
  </r>
  <r>
    <x v="4"/>
    <x v="2"/>
    <x v="93"/>
    <n v="17.3"/>
  </r>
  <r>
    <x v="4"/>
    <x v="2"/>
    <x v="94"/>
    <n v="17.579999999999998"/>
  </r>
  <r>
    <x v="4"/>
    <x v="2"/>
    <x v="95"/>
    <n v="18.02"/>
  </r>
  <r>
    <x v="4"/>
    <x v="2"/>
    <x v="96"/>
    <n v="17.920000000000002"/>
  </r>
  <r>
    <x v="4"/>
    <x v="2"/>
    <x v="97"/>
    <n v="17.86"/>
  </r>
  <r>
    <x v="4"/>
    <x v="2"/>
    <x v="98"/>
    <n v="17.73"/>
  </r>
  <r>
    <x v="4"/>
    <x v="2"/>
    <x v="99"/>
    <n v="17.73"/>
  </r>
  <r>
    <x v="4"/>
    <x v="2"/>
    <x v="100"/>
    <n v="17.77"/>
  </r>
  <r>
    <x v="4"/>
    <x v="2"/>
    <x v="101"/>
    <n v="17.48"/>
  </r>
  <r>
    <x v="4"/>
    <x v="2"/>
    <x v="102"/>
    <n v="16.8"/>
  </r>
  <r>
    <x v="4"/>
    <x v="2"/>
    <x v="103"/>
    <n v="17.03"/>
  </r>
  <r>
    <x v="4"/>
    <x v="2"/>
    <x v="104"/>
    <n v="16.73"/>
  </r>
  <r>
    <x v="4"/>
    <x v="2"/>
    <x v="105"/>
    <n v="17.239999999999998"/>
  </r>
  <r>
    <x v="4"/>
    <x v="2"/>
    <x v="106"/>
    <n v="17.47"/>
  </r>
  <r>
    <x v="4"/>
    <x v="2"/>
    <x v="107"/>
    <n v="16.98"/>
  </r>
  <r>
    <x v="4"/>
    <x v="2"/>
    <x v="108"/>
    <n v="17.09"/>
  </r>
  <r>
    <x v="4"/>
    <x v="2"/>
    <x v="109"/>
    <n v="17.09"/>
  </r>
  <r>
    <x v="4"/>
    <x v="2"/>
    <x v="110"/>
    <n v="16.86"/>
  </r>
  <r>
    <x v="4"/>
    <x v="2"/>
    <x v="111"/>
    <n v="16.920000000000002"/>
  </r>
  <r>
    <x v="4"/>
    <x v="2"/>
    <x v="112"/>
    <n v="16.920000000000002"/>
  </r>
  <r>
    <x v="4"/>
    <x v="2"/>
    <x v="113"/>
    <n v="15.65"/>
  </r>
  <r>
    <x v="4"/>
    <x v="2"/>
    <x v="114"/>
    <n v="15.7"/>
  </r>
  <r>
    <x v="4"/>
    <x v="2"/>
    <x v="115"/>
    <n v="15.48"/>
  </r>
  <r>
    <x v="4"/>
    <x v="2"/>
    <x v="116"/>
    <n v="15.36"/>
  </r>
  <r>
    <x v="4"/>
    <x v="2"/>
    <x v="117"/>
    <n v="15.8"/>
  </r>
  <r>
    <x v="4"/>
    <x v="2"/>
    <x v="118"/>
    <n v="16.77"/>
  </r>
  <r>
    <x v="4"/>
    <x v="2"/>
    <x v="119"/>
    <n v="16.850000000000001"/>
  </r>
  <r>
    <x v="4"/>
    <x v="2"/>
    <x v="120"/>
    <n v="16.86"/>
  </r>
  <r>
    <x v="4"/>
    <x v="2"/>
    <x v="121"/>
    <n v="16.48"/>
  </r>
  <r>
    <x v="4"/>
    <x v="2"/>
    <x v="122"/>
    <n v="16.579999999999998"/>
  </r>
  <r>
    <x v="4"/>
    <x v="2"/>
    <x v="123"/>
    <n v="16.7"/>
  </r>
  <r>
    <x v="4"/>
    <x v="2"/>
    <x v="124"/>
    <n v="16.739999999999998"/>
  </r>
  <r>
    <x v="4"/>
    <x v="2"/>
    <x v="125"/>
    <n v="16.89"/>
  </r>
  <r>
    <x v="4"/>
    <x v="2"/>
    <x v="126"/>
    <n v="17.09"/>
  </r>
  <r>
    <x v="4"/>
    <x v="2"/>
    <x v="127"/>
    <n v="18.059999999999999"/>
  </r>
  <r>
    <x v="4"/>
    <x v="2"/>
    <x v="128"/>
    <n v="18.36"/>
  </r>
  <r>
    <x v="4"/>
    <x v="2"/>
    <x v="129"/>
    <n v="18.420000000000002"/>
  </r>
  <r>
    <x v="4"/>
    <x v="2"/>
    <x v="130"/>
    <n v="18.93"/>
  </r>
  <r>
    <x v="4"/>
    <x v="2"/>
    <x v="131"/>
    <n v="18.149999999999999"/>
  </r>
  <r>
    <x v="4"/>
    <x v="2"/>
    <x v="132"/>
    <n v="18.88"/>
  </r>
  <r>
    <x v="4"/>
    <x v="2"/>
    <x v="133"/>
    <n v="18.149999999999999"/>
  </r>
  <r>
    <x v="4"/>
    <x v="2"/>
    <x v="134"/>
    <n v="18.45"/>
  </r>
  <r>
    <x v="4"/>
    <x v="2"/>
    <x v="135"/>
    <n v="18.559999999999999"/>
  </r>
  <r>
    <x v="4"/>
    <x v="2"/>
    <x v="136"/>
    <n v="16.670000000000002"/>
  </r>
  <r>
    <x v="4"/>
    <x v="2"/>
    <x v="137"/>
    <n v="16.559999999999999"/>
  </r>
  <r>
    <x v="4"/>
    <x v="2"/>
    <x v="138"/>
    <n v="20000"/>
  </r>
  <r>
    <x v="5"/>
    <x v="0"/>
    <x v="0"/>
    <n v="255.27099999999999"/>
  </r>
  <r>
    <x v="5"/>
    <x v="0"/>
    <x v="1"/>
    <n v="11.36"/>
  </r>
  <r>
    <x v="5"/>
    <x v="0"/>
    <x v="2"/>
    <n v="11.29"/>
  </r>
  <r>
    <x v="5"/>
    <x v="0"/>
    <x v="3"/>
    <n v="11.52"/>
  </r>
  <r>
    <x v="5"/>
    <x v="0"/>
    <x v="4"/>
    <n v="11.29"/>
  </r>
  <r>
    <x v="5"/>
    <x v="0"/>
    <x v="5"/>
    <n v="11.29"/>
  </r>
  <r>
    <x v="5"/>
    <x v="0"/>
    <x v="6"/>
    <n v="11.52"/>
  </r>
  <r>
    <x v="5"/>
    <x v="0"/>
    <x v="7"/>
    <n v="11.52"/>
  </r>
  <r>
    <x v="5"/>
    <x v="0"/>
    <x v="8"/>
    <n v="11.52"/>
  </r>
  <r>
    <x v="5"/>
    <x v="0"/>
    <x v="9"/>
    <n v="11.59"/>
  </r>
  <r>
    <x v="5"/>
    <x v="0"/>
    <x v="10"/>
    <n v="11.59"/>
  </r>
  <r>
    <x v="5"/>
    <x v="0"/>
    <x v="11"/>
    <n v="11.36"/>
  </r>
  <r>
    <x v="5"/>
    <x v="0"/>
    <x v="12"/>
    <n v="11.52"/>
  </r>
  <r>
    <x v="5"/>
    <x v="0"/>
    <x v="13"/>
    <n v="10.3"/>
  </r>
  <r>
    <x v="5"/>
    <x v="0"/>
    <x v="14"/>
    <n v="9.6199999999999992"/>
  </r>
  <r>
    <x v="5"/>
    <x v="0"/>
    <x v="15"/>
    <n v="10.15"/>
  </r>
  <r>
    <x v="5"/>
    <x v="0"/>
    <x v="16"/>
    <n v="9.6199999999999992"/>
  </r>
  <r>
    <x v="5"/>
    <x v="0"/>
    <x v="17"/>
    <n v="9.77"/>
  </r>
  <r>
    <x v="5"/>
    <x v="0"/>
    <x v="18"/>
    <n v="9.85"/>
  </r>
  <r>
    <x v="5"/>
    <x v="0"/>
    <x v="19"/>
    <n v="10.15"/>
  </r>
  <r>
    <x v="5"/>
    <x v="0"/>
    <x v="20"/>
    <n v="10.15"/>
  </r>
  <r>
    <x v="5"/>
    <x v="0"/>
    <x v="21"/>
    <n v="10.15"/>
  </r>
  <r>
    <x v="5"/>
    <x v="0"/>
    <x v="22"/>
    <n v="10.15"/>
  </r>
  <r>
    <x v="5"/>
    <x v="0"/>
    <x v="23"/>
    <n v="10.23"/>
  </r>
  <r>
    <x v="5"/>
    <x v="0"/>
    <x v="24"/>
    <n v="10.53"/>
  </r>
  <r>
    <x v="5"/>
    <x v="0"/>
    <x v="25"/>
    <n v="10.08"/>
  </r>
  <r>
    <x v="5"/>
    <x v="0"/>
    <x v="26"/>
    <n v="9.24"/>
  </r>
  <r>
    <x v="5"/>
    <x v="0"/>
    <x v="27"/>
    <n v="9.4700000000000006"/>
  </r>
  <r>
    <x v="5"/>
    <x v="0"/>
    <x v="28"/>
    <n v="9.17"/>
  </r>
  <r>
    <x v="5"/>
    <x v="0"/>
    <x v="29"/>
    <n v="9.17"/>
  </r>
  <r>
    <x v="5"/>
    <x v="0"/>
    <x v="30"/>
    <n v="9.17"/>
  </r>
  <r>
    <x v="5"/>
    <x v="0"/>
    <x v="31"/>
    <n v="9.85"/>
  </r>
  <r>
    <x v="5"/>
    <x v="0"/>
    <x v="32"/>
    <n v="9.6999999999999993"/>
  </r>
  <r>
    <x v="5"/>
    <x v="0"/>
    <x v="33"/>
    <n v="9.77"/>
  </r>
  <r>
    <x v="5"/>
    <x v="0"/>
    <x v="34"/>
    <n v="9.77"/>
  </r>
  <r>
    <x v="5"/>
    <x v="0"/>
    <x v="35"/>
    <n v="9.4700000000000006"/>
  </r>
  <r>
    <x v="5"/>
    <x v="0"/>
    <x v="36"/>
    <n v="9.77"/>
  </r>
  <r>
    <x v="5"/>
    <x v="0"/>
    <x v="37"/>
    <n v="9.6199999999999992"/>
  </r>
  <r>
    <x v="5"/>
    <x v="0"/>
    <x v="38"/>
    <n v="8.64"/>
  </r>
  <r>
    <x v="5"/>
    <x v="0"/>
    <x v="39"/>
    <n v="9.6999999999999993"/>
  </r>
  <r>
    <x v="5"/>
    <x v="0"/>
    <x v="40"/>
    <n v="9.6199999999999992"/>
  </r>
  <r>
    <x v="5"/>
    <x v="0"/>
    <x v="41"/>
    <n v="9.24"/>
  </r>
  <r>
    <x v="5"/>
    <x v="0"/>
    <x v="42"/>
    <n v="9.24"/>
  </r>
  <r>
    <x v="5"/>
    <x v="0"/>
    <x v="43"/>
    <n v="9.17"/>
  </r>
  <r>
    <x v="5"/>
    <x v="0"/>
    <x v="44"/>
    <n v="8.7899999999999991"/>
  </r>
  <r>
    <x v="5"/>
    <x v="0"/>
    <x v="45"/>
    <n v="8.7899999999999991"/>
  </r>
  <r>
    <x v="5"/>
    <x v="0"/>
    <x v="46"/>
    <n v="8.7899999999999991"/>
  </r>
  <r>
    <x v="5"/>
    <x v="0"/>
    <x v="47"/>
    <n v="8.56"/>
  </r>
  <r>
    <x v="5"/>
    <x v="0"/>
    <x v="48"/>
    <n v="8.64"/>
  </r>
  <r>
    <x v="5"/>
    <x v="0"/>
    <x v="49"/>
    <n v="8.94"/>
  </r>
  <r>
    <x v="5"/>
    <x v="0"/>
    <x v="50"/>
    <n v="8.86"/>
  </r>
  <r>
    <x v="5"/>
    <x v="0"/>
    <x v="51"/>
    <n v="9.09"/>
  </r>
  <r>
    <x v="5"/>
    <x v="0"/>
    <x v="52"/>
    <n v="9.02"/>
  </r>
  <r>
    <x v="5"/>
    <x v="0"/>
    <x v="53"/>
    <n v="9.02"/>
  </r>
  <r>
    <x v="5"/>
    <x v="0"/>
    <x v="54"/>
    <n v="9.02"/>
  </r>
  <r>
    <x v="5"/>
    <x v="0"/>
    <x v="55"/>
    <n v="9.09"/>
  </r>
  <r>
    <x v="5"/>
    <x v="0"/>
    <x v="56"/>
    <n v="9.02"/>
  </r>
  <r>
    <x v="5"/>
    <x v="0"/>
    <x v="57"/>
    <n v="9.02"/>
  </r>
  <r>
    <x v="5"/>
    <x v="0"/>
    <x v="58"/>
    <n v="9.09"/>
  </r>
  <r>
    <x v="5"/>
    <x v="0"/>
    <x v="59"/>
    <n v="10.15"/>
  </r>
  <r>
    <x v="5"/>
    <x v="0"/>
    <x v="60"/>
    <n v="9.02"/>
  </r>
  <r>
    <x v="5"/>
    <x v="0"/>
    <x v="61"/>
    <n v="9.02"/>
  </r>
  <r>
    <x v="5"/>
    <x v="0"/>
    <x v="62"/>
    <n v="9.32"/>
  </r>
  <r>
    <x v="5"/>
    <x v="0"/>
    <x v="63"/>
    <n v="9.39"/>
  </r>
  <r>
    <x v="5"/>
    <x v="0"/>
    <x v="64"/>
    <n v="9.5500000000000007"/>
  </r>
  <r>
    <x v="5"/>
    <x v="0"/>
    <x v="65"/>
    <n v="9.6999999999999993"/>
  </r>
  <r>
    <x v="5"/>
    <x v="0"/>
    <x v="66"/>
    <n v="9.6999999999999993"/>
  </r>
  <r>
    <x v="5"/>
    <x v="0"/>
    <x v="67"/>
    <n v="9.92"/>
  </r>
  <r>
    <x v="5"/>
    <x v="0"/>
    <x v="68"/>
    <n v="9.92"/>
  </r>
  <r>
    <x v="5"/>
    <x v="0"/>
    <x v="69"/>
    <n v="9.6999999999999993"/>
  </r>
  <r>
    <x v="5"/>
    <x v="0"/>
    <x v="70"/>
    <n v="9.92"/>
  </r>
  <r>
    <x v="5"/>
    <x v="0"/>
    <x v="71"/>
    <n v="9.92"/>
  </r>
  <r>
    <x v="5"/>
    <x v="0"/>
    <x v="72"/>
    <n v="9.85"/>
  </r>
  <r>
    <x v="5"/>
    <x v="0"/>
    <x v="73"/>
    <n v="9.92"/>
  </r>
  <r>
    <x v="5"/>
    <x v="0"/>
    <x v="74"/>
    <n v="10.16"/>
  </r>
  <r>
    <x v="5"/>
    <x v="0"/>
    <x v="75"/>
    <n v="10.15"/>
  </r>
  <r>
    <x v="5"/>
    <x v="0"/>
    <x v="76"/>
    <n v="10.15"/>
  </r>
  <r>
    <x v="5"/>
    <x v="0"/>
    <x v="77"/>
    <n v="10.23"/>
  </r>
  <r>
    <x v="5"/>
    <x v="0"/>
    <x v="78"/>
    <n v="10.15"/>
  </r>
  <r>
    <x v="5"/>
    <x v="0"/>
    <x v="79"/>
    <n v="9.6999999999999993"/>
  </r>
  <r>
    <x v="5"/>
    <x v="0"/>
    <x v="80"/>
    <n v="9.85"/>
  </r>
  <r>
    <x v="5"/>
    <x v="0"/>
    <x v="81"/>
    <n v="9.85"/>
  </r>
  <r>
    <x v="5"/>
    <x v="0"/>
    <x v="82"/>
    <n v="9.92"/>
  </r>
  <r>
    <x v="5"/>
    <x v="0"/>
    <x v="83"/>
    <n v="10.08"/>
  </r>
  <r>
    <x v="5"/>
    <x v="0"/>
    <x v="84"/>
    <n v="9.6999999999999993"/>
  </r>
  <r>
    <x v="5"/>
    <x v="0"/>
    <x v="85"/>
    <n v="9.6999999999999993"/>
  </r>
  <r>
    <x v="5"/>
    <x v="0"/>
    <x v="86"/>
    <n v="10.15"/>
  </r>
  <r>
    <x v="5"/>
    <x v="0"/>
    <x v="87"/>
    <n v="10.15"/>
  </r>
  <r>
    <x v="5"/>
    <x v="0"/>
    <x v="88"/>
    <n v="10.15"/>
  </r>
  <r>
    <x v="5"/>
    <x v="0"/>
    <x v="89"/>
    <n v="9.39"/>
  </r>
  <r>
    <x v="5"/>
    <x v="0"/>
    <x v="90"/>
    <n v="10.23"/>
  </r>
  <r>
    <x v="5"/>
    <x v="0"/>
    <x v="91"/>
    <n v="10.38"/>
  </r>
  <r>
    <x v="5"/>
    <x v="0"/>
    <x v="92"/>
    <n v="10.23"/>
  </r>
  <r>
    <x v="5"/>
    <x v="0"/>
    <x v="93"/>
    <n v="10.3"/>
  </r>
  <r>
    <x v="5"/>
    <x v="0"/>
    <x v="94"/>
    <n v="10.45"/>
  </r>
  <r>
    <x v="5"/>
    <x v="0"/>
    <x v="95"/>
    <n v="10.15"/>
  </r>
  <r>
    <x v="5"/>
    <x v="0"/>
    <x v="96"/>
    <n v="10.15"/>
  </r>
  <r>
    <x v="5"/>
    <x v="0"/>
    <x v="97"/>
    <n v="9.7799999999999994"/>
  </r>
  <r>
    <x v="5"/>
    <x v="0"/>
    <x v="98"/>
    <n v="10.08"/>
  </r>
  <r>
    <x v="5"/>
    <x v="0"/>
    <x v="99"/>
    <n v="9.77"/>
  </r>
  <r>
    <x v="5"/>
    <x v="0"/>
    <x v="100"/>
    <n v="10.08"/>
  </r>
  <r>
    <x v="5"/>
    <x v="0"/>
    <x v="101"/>
    <n v="9.85"/>
  </r>
  <r>
    <x v="5"/>
    <x v="0"/>
    <x v="102"/>
    <n v="9.85"/>
  </r>
  <r>
    <x v="5"/>
    <x v="0"/>
    <x v="103"/>
    <n v="9.6999999999999993"/>
  </r>
  <r>
    <x v="5"/>
    <x v="0"/>
    <x v="104"/>
    <n v="9.6199999999999992"/>
  </r>
  <r>
    <x v="5"/>
    <x v="0"/>
    <x v="105"/>
    <n v="9.6999999999999993"/>
  </r>
  <r>
    <x v="5"/>
    <x v="0"/>
    <x v="106"/>
    <n v="10"/>
  </r>
  <r>
    <x v="5"/>
    <x v="0"/>
    <x v="107"/>
    <n v="10.23"/>
  </r>
  <r>
    <x v="5"/>
    <x v="0"/>
    <x v="108"/>
    <n v="10.76"/>
  </r>
  <r>
    <x v="5"/>
    <x v="0"/>
    <x v="109"/>
    <n v="10.68"/>
  </r>
  <r>
    <x v="5"/>
    <x v="0"/>
    <x v="110"/>
    <n v="20000"/>
  </r>
  <r>
    <x v="5"/>
    <x v="0"/>
    <x v="111"/>
    <n v="0"/>
  </r>
  <r>
    <x v="5"/>
    <x v="0"/>
    <x v="112"/>
    <n v="0"/>
  </r>
  <r>
    <x v="5"/>
    <x v="0"/>
    <x v="113"/>
    <n v="0"/>
  </r>
  <r>
    <x v="5"/>
    <x v="0"/>
    <x v="114"/>
    <n v="0"/>
  </r>
  <r>
    <x v="5"/>
    <x v="0"/>
    <x v="115"/>
    <n v="0"/>
  </r>
  <r>
    <x v="5"/>
    <x v="0"/>
    <x v="116"/>
    <n v="0"/>
  </r>
  <r>
    <x v="5"/>
    <x v="0"/>
    <x v="117"/>
    <n v="0"/>
  </r>
  <r>
    <x v="5"/>
    <x v="0"/>
    <x v="118"/>
    <n v="0"/>
  </r>
  <r>
    <x v="5"/>
    <x v="0"/>
    <x v="119"/>
    <n v="0"/>
  </r>
  <r>
    <x v="5"/>
    <x v="0"/>
    <x v="120"/>
    <n v="0"/>
  </r>
  <r>
    <x v="5"/>
    <x v="0"/>
    <x v="121"/>
    <n v="0"/>
  </r>
  <r>
    <x v="5"/>
    <x v="0"/>
    <x v="122"/>
    <n v="0"/>
  </r>
  <r>
    <x v="5"/>
    <x v="0"/>
    <x v="123"/>
    <n v="0"/>
  </r>
  <r>
    <x v="5"/>
    <x v="0"/>
    <x v="124"/>
    <n v="0"/>
  </r>
  <r>
    <x v="5"/>
    <x v="0"/>
    <x v="125"/>
    <n v="0"/>
  </r>
  <r>
    <x v="5"/>
    <x v="0"/>
    <x v="126"/>
    <n v="0"/>
  </r>
  <r>
    <x v="5"/>
    <x v="0"/>
    <x v="127"/>
    <n v="0"/>
  </r>
  <r>
    <x v="5"/>
    <x v="0"/>
    <x v="128"/>
    <n v="0"/>
  </r>
  <r>
    <x v="5"/>
    <x v="0"/>
    <x v="129"/>
    <n v="0"/>
  </r>
  <r>
    <x v="5"/>
    <x v="0"/>
    <x v="130"/>
    <n v="0"/>
  </r>
  <r>
    <x v="5"/>
    <x v="0"/>
    <x v="131"/>
    <n v="0"/>
  </r>
  <r>
    <x v="5"/>
    <x v="0"/>
    <x v="132"/>
    <n v="0"/>
  </r>
  <r>
    <x v="5"/>
    <x v="0"/>
    <x v="133"/>
    <n v="0"/>
  </r>
  <r>
    <x v="5"/>
    <x v="0"/>
    <x v="134"/>
    <n v="0"/>
  </r>
  <r>
    <x v="5"/>
    <x v="0"/>
    <x v="135"/>
    <n v="0"/>
  </r>
  <r>
    <x v="5"/>
    <x v="0"/>
    <x v="136"/>
    <n v="0"/>
  </r>
  <r>
    <x v="5"/>
    <x v="0"/>
    <x v="137"/>
    <n v="0"/>
  </r>
  <r>
    <x v="5"/>
    <x v="0"/>
    <x v="138"/>
    <n v="0"/>
  </r>
  <r>
    <x v="5"/>
    <x v="1"/>
    <x v="0"/>
    <n v="0"/>
  </r>
  <r>
    <x v="5"/>
    <x v="1"/>
    <x v="1"/>
    <n v="0"/>
  </r>
  <r>
    <x v="5"/>
    <x v="1"/>
    <x v="2"/>
    <n v="0"/>
  </r>
  <r>
    <x v="5"/>
    <x v="1"/>
    <x v="3"/>
    <n v="0"/>
  </r>
  <r>
    <x v="5"/>
    <x v="1"/>
    <x v="4"/>
    <n v="0"/>
  </r>
  <r>
    <x v="5"/>
    <x v="1"/>
    <x v="5"/>
    <n v="0"/>
  </r>
  <r>
    <x v="5"/>
    <x v="1"/>
    <x v="6"/>
    <n v="0"/>
  </r>
  <r>
    <x v="5"/>
    <x v="1"/>
    <x v="7"/>
    <n v="0"/>
  </r>
  <r>
    <x v="5"/>
    <x v="1"/>
    <x v="8"/>
    <n v="0"/>
  </r>
  <r>
    <x v="5"/>
    <x v="1"/>
    <x v="9"/>
    <n v="0"/>
  </r>
  <r>
    <x v="5"/>
    <x v="1"/>
    <x v="10"/>
    <n v="0"/>
  </r>
  <r>
    <x v="5"/>
    <x v="1"/>
    <x v="11"/>
    <n v="0"/>
  </r>
  <r>
    <x v="5"/>
    <x v="1"/>
    <x v="12"/>
    <n v="0"/>
  </r>
  <r>
    <x v="5"/>
    <x v="1"/>
    <x v="13"/>
    <n v="0"/>
  </r>
  <r>
    <x v="5"/>
    <x v="1"/>
    <x v="14"/>
    <n v="255.27099999999999"/>
  </r>
  <r>
    <x v="5"/>
    <x v="1"/>
    <x v="15"/>
    <n v="11.36"/>
  </r>
  <r>
    <x v="5"/>
    <x v="1"/>
    <x v="16"/>
    <n v="11.29"/>
  </r>
  <r>
    <x v="5"/>
    <x v="1"/>
    <x v="17"/>
    <n v="11.52"/>
  </r>
  <r>
    <x v="5"/>
    <x v="1"/>
    <x v="18"/>
    <n v="11.29"/>
  </r>
  <r>
    <x v="5"/>
    <x v="1"/>
    <x v="19"/>
    <n v="11.29"/>
  </r>
  <r>
    <x v="5"/>
    <x v="1"/>
    <x v="20"/>
    <n v="11.52"/>
  </r>
  <r>
    <x v="5"/>
    <x v="1"/>
    <x v="21"/>
    <n v="11.52"/>
  </r>
  <r>
    <x v="5"/>
    <x v="1"/>
    <x v="22"/>
    <n v="11.52"/>
  </r>
  <r>
    <x v="5"/>
    <x v="1"/>
    <x v="23"/>
    <n v="11.59"/>
  </r>
  <r>
    <x v="5"/>
    <x v="1"/>
    <x v="24"/>
    <n v="11.59"/>
  </r>
  <r>
    <x v="5"/>
    <x v="1"/>
    <x v="25"/>
    <n v="11.36"/>
  </r>
  <r>
    <x v="5"/>
    <x v="1"/>
    <x v="26"/>
    <n v="11.52"/>
  </r>
  <r>
    <x v="5"/>
    <x v="1"/>
    <x v="27"/>
    <n v="10.3"/>
  </r>
  <r>
    <x v="5"/>
    <x v="1"/>
    <x v="28"/>
    <n v="9.6199999999999992"/>
  </r>
  <r>
    <x v="5"/>
    <x v="1"/>
    <x v="29"/>
    <n v="10.15"/>
  </r>
  <r>
    <x v="5"/>
    <x v="1"/>
    <x v="30"/>
    <n v="9.6199999999999992"/>
  </r>
  <r>
    <x v="5"/>
    <x v="1"/>
    <x v="31"/>
    <n v="9.77"/>
  </r>
  <r>
    <x v="5"/>
    <x v="1"/>
    <x v="32"/>
    <n v="9.85"/>
  </r>
  <r>
    <x v="5"/>
    <x v="1"/>
    <x v="33"/>
    <n v="10.15"/>
  </r>
  <r>
    <x v="5"/>
    <x v="1"/>
    <x v="34"/>
    <n v="10.15"/>
  </r>
  <r>
    <x v="5"/>
    <x v="1"/>
    <x v="35"/>
    <n v="10.15"/>
  </r>
  <r>
    <x v="5"/>
    <x v="1"/>
    <x v="36"/>
    <n v="10.15"/>
  </r>
  <r>
    <x v="5"/>
    <x v="1"/>
    <x v="37"/>
    <n v="10.23"/>
  </r>
  <r>
    <x v="5"/>
    <x v="1"/>
    <x v="38"/>
    <n v="10.53"/>
  </r>
  <r>
    <x v="5"/>
    <x v="1"/>
    <x v="39"/>
    <n v="10.08"/>
  </r>
  <r>
    <x v="5"/>
    <x v="1"/>
    <x v="40"/>
    <n v="9.24"/>
  </r>
  <r>
    <x v="5"/>
    <x v="1"/>
    <x v="41"/>
    <n v="9.4700000000000006"/>
  </r>
  <r>
    <x v="5"/>
    <x v="1"/>
    <x v="42"/>
    <n v="9.17"/>
  </r>
  <r>
    <x v="5"/>
    <x v="1"/>
    <x v="43"/>
    <n v="9.17"/>
  </r>
  <r>
    <x v="5"/>
    <x v="1"/>
    <x v="44"/>
    <n v="9.17"/>
  </r>
  <r>
    <x v="5"/>
    <x v="1"/>
    <x v="45"/>
    <n v="9.85"/>
  </r>
  <r>
    <x v="5"/>
    <x v="1"/>
    <x v="46"/>
    <n v="9.6999999999999993"/>
  </r>
  <r>
    <x v="5"/>
    <x v="1"/>
    <x v="47"/>
    <n v="9.77"/>
  </r>
  <r>
    <x v="5"/>
    <x v="1"/>
    <x v="48"/>
    <n v="9.77"/>
  </r>
  <r>
    <x v="5"/>
    <x v="1"/>
    <x v="49"/>
    <n v="9.4700000000000006"/>
  </r>
  <r>
    <x v="5"/>
    <x v="1"/>
    <x v="50"/>
    <n v="9.77"/>
  </r>
  <r>
    <x v="5"/>
    <x v="1"/>
    <x v="51"/>
    <n v="9.6199999999999992"/>
  </r>
  <r>
    <x v="5"/>
    <x v="1"/>
    <x v="52"/>
    <n v="8.64"/>
  </r>
  <r>
    <x v="5"/>
    <x v="1"/>
    <x v="53"/>
    <n v="9.6999999999999993"/>
  </r>
  <r>
    <x v="5"/>
    <x v="1"/>
    <x v="54"/>
    <n v="9.6199999999999992"/>
  </r>
  <r>
    <x v="5"/>
    <x v="1"/>
    <x v="55"/>
    <n v="9.24"/>
  </r>
  <r>
    <x v="5"/>
    <x v="1"/>
    <x v="56"/>
    <n v="9.24"/>
  </r>
  <r>
    <x v="5"/>
    <x v="1"/>
    <x v="57"/>
    <n v="9.17"/>
  </r>
  <r>
    <x v="5"/>
    <x v="1"/>
    <x v="58"/>
    <n v="8.7899999999999991"/>
  </r>
  <r>
    <x v="5"/>
    <x v="1"/>
    <x v="59"/>
    <n v="8.7899999999999991"/>
  </r>
  <r>
    <x v="5"/>
    <x v="1"/>
    <x v="60"/>
    <n v="8.7899999999999991"/>
  </r>
  <r>
    <x v="5"/>
    <x v="1"/>
    <x v="61"/>
    <n v="8.56"/>
  </r>
  <r>
    <x v="5"/>
    <x v="1"/>
    <x v="62"/>
    <n v="8.64"/>
  </r>
  <r>
    <x v="5"/>
    <x v="1"/>
    <x v="63"/>
    <n v="8.94"/>
  </r>
  <r>
    <x v="5"/>
    <x v="1"/>
    <x v="64"/>
    <n v="8.86"/>
  </r>
  <r>
    <x v="5"/>
    <x v="1"/>
    <x v="65"/>
    <n v="9.09"/>
  </r>
  <r>
    <x v="5"/>
    <x v="1"/>
    <x v="66"/>
    <n v="9.02"/>
  </r>
  <r>
    <x v="5"/>
    <x v="1"/>
    <x v="67"/>
    <n v="9.02"/>
  </r>
  <r>
    <x v="5"/>
    <x v="1"/>
    <x v="68"/>
    <n v="9.02"/>
  </r>
  <r>
    <x v="5"/>
    <x v="1"/>
    <x v="69"/>
    <n v="9.09"/>
  </r>
  <r>
    <x v="5"/>
    <x v="1"/>
    <x v="70"/>
    <n v="9.02"/>
  </r>
  <r>
    <x v="5"/>
    <x v="1"/>
    <x v="71"/>
    <n v="9.02"/>
  </r>
  <r>
    <x v="5"/>
    <x v="1"/>
    <x v="72"/>
    <n v="9.09"/>
  </r>
  <r>
    <x v="5"/>
    <x v="1"/>
    <x v="73"/>
    <n v="10.15"/>
  </r>
  <r>
    <x v="5"/>
    <x v="1"/>
    <x v="74"/>
    <n v="9.02"/>
  </r>
  <r>
    <x v="5"/>
    <x v="1"/>
    <x v="75"/>
    <n v="9.02"/>
  </r>
  <r>
    <x v="5"/>
    <x v="1"/>
    <x v="76"/>
    <n v="9.32"/>
  </r>
  <r>
    <x v="5"/>
    <x v="1"/>
    <x v="77"/>
    <n v="9.39"/>
  </r>
  <r>
    <x v="5"/>
    <x v="1"/>
    <x v="78"/>
    <n v="9.5500000000000007"/>
  </r>
  <r>
    <x v="5"/>
    <x v="1"/>
    <x v="79"/>
    <n v="9.6999999999999993"/>
  </r>
  <r>
    <x v="5"/>
    <x v="1"/>
    <x v="80"/>
    <n v="9.6999999999999993"/>
  </r>
  <r>
    <x v="5"/>
    <x v="1"/>
    <x v="81"/>
    <n v="9.92"/>
  </r>
  <r>
    <x v="5"/>
    <x v="1"/>
    <x v="82"/>
    <n v="9.92"/>
  </r>
  <r>
    <x v="5"/>
    <x v="1"/>
    <x v="83"/>
    <n v="9.6999999999999993"/>
  </r>
  <r>
    <x v="5"/>
    <x v="1"/>
    <x v="84"/>
    <n v="9.92"/>
  </r>
  <r>
    <x v="5"/>
    <x v="1"/>
    <x v="85"/>
    <n v="9.92"/>
  </r>
  <r>
    <x v="5"/>
    <x v="1"/>
    <x v="86"/>
    <n v="9.85"/>
  </r>
  <r>
    <x v="5"/>
    <x v="1"/>
    <x v="87"/>
    <n v="9.92"/>
  </r>
  <r>
    <x v="5"/>
    <x v="1"/>
    <x v="88"/>
    <n v="10.16"/>
  </r>
  <r>
    <x v="5"/>
    <x v="1"/>
    <x v="89"/>
    <n v="10.15"/>
  </r>
  <r>
    <x v="5"/>
    <x v="1"/>
    <x v="90"/>
    <n v="10.15"/>
  </r>
  <r>
    <x v="5"/>
    <x v="1"/>
    <x v="91"/>
    <n v="10.23"/>
  </r>
  <r>
    <x v="5"/>
    <x v="1"/>
    <x v="92"/>
    <n v="10.15"/>
  </r>
  <r>
    <x v="5"/>
    <x v="1"/>
    <x v="93"/>
    <n v="9.6999999999999993"/>
  </r>
  <r>
    <x v="5"/>
    <x v="1"/>
    <x v="94"/>
    <n v="9.85"/>
  </r>
  <r>
    <x v="5"/>
    <x v="1"/>
    <x v="95"/>
    <n v="9.85"/>
  </r>
  <r>
    <x v="5"/>
    <x v="1"/>
    <x v="96"/>
    <n v="9.92"/>
  </r>
  <r>
    <x v="5"/>
    <x v="1"/>
    <x v="97"/>
    <n v="10.08"/>
  </r>
  <r>
    <x v="5"/>
    <x v="1"/>
    <x v="98"/>
    <n v="9.6999999999999993"/>
  </r>
  <r>
    <x v="5"/>
    <x v="1"/>
    <x v="99"/>
    <n v="9.6999999999999993"/>
  </r>
  <r>
    <x v="5"/>
    <x v="1"/>
    <x v="100"/>
    <n v="10.15"/>
  </r>
  <r>
    <x v="5"/>
    <x v="1"/>
    <x v="101"/>
    <n v="10.15"/>
  </r>
  <r>
    <x v="5"/>
    <x v="1"/>
    <x v="102"/>
    <n v="10.15"/>
  </r>
  <r>
    <x v="5"/>
    <x v="1"/>
    <x v="103"/>
    <n v="9.39"/>
  </r>
  <r>
    <x v="5"/>
    <x v="1"/>
    <x v="104"/>
    <n v="10.23"/>
  </r>
  <r>
    <x v="5"/>
    <x v="1"/>
    <x v="105"/>
    <n v="10.38"/>
  </r>
  <r>
    <x v="5"/>
    <x v="1"/>
    <x v="106"/>
    <n v="10.23"/>
  </r>
  <r>
    <x v="5"/>
    <x v="1"/>
    <x v="107"/>
    <n v="10.3"/>
  </r>
  <r>
    <x v="5"/>
    <x v="1"/>
    <x v="108"/>
    <n v="10.45"/>
  </r>
  <r>
    <x v="5"/>
    <x v="1"/>
    <x v="109"/>
    <n v="10.15"/>
  </r>
  <r>
    <x v="5"/>
    <x v="1"/>
    <x v="110"/>
    <n v="10.15"/>
  </r>
  <r>
    <x v="5"/>
    <x v="1"/>
    <x v="111"/>
    <n v="9.7799999999999994"/>
  </r>
  <r>
    <x v="5"/>
    <x v="1"/>
    <x v="112"/>
    <n v="10.08"/>
  </r>
  <r>
    <x v="5"/>
    <x v="1"/>
    <x v="113"/>
    <n v="9.77"/>
  </r>
  <r>
    <x v="5"/>
    <x v="1"/>
    <x v="114"/>
    <n v="10.08"/>
  </r>
  <r>
    <x v="5"/>
    <x v="1"/>
    <x v="115"/>
    <n v="9.85"/>
  </r>
  <r>
    <x v="5"/>
    <x v="1"/>
    <x v="116"/>
    <n v="9.85"/>
  </r>
  <r>
    <x v="5"/>
    <x v="1"/>
    <x v="117"/>
    <n v="9.6999999999999993"/>
  </r>
  <r>
    <x v="5"/>
    <x v="1"/>
    <x v="118"/>
    <n v="9.6199999999999992"/>
  </r>
  <r>
    <x v="5"/>
    <x v="1"/>
    <x v="119"/>
    <n v="9.6999999999999993"/>
  </r>
  <r>
    <x v="5"/>
    <x v="1"/>
    <x v="120"/>
    <n v="10"/>
  </r>
  <r>
    <x v="5"/>
    <x v="1"/>
    <x v="121"/>
    <n v="10.23"/>
  </r>
  <r>
    <x v="5"/>
    <x v="1"/>
    <x v="122"/>
    <n v="10.76"/>
  </r>
  <r>
    <x v="5"/>
    <x v="1"/>
    <x v="123"/>
    <n v="10.68"/>
  </r>
  <r>
    <x v="5"/>
    <x v="1"/>
    <x v="124"/>
    <n v="20000"/>
  </r>
  <r>
    <x v="5"/>
    <x v="1"/>
    <x v="125"/>
    <n v="0"/>
  </r>
  <r>
    <x v="5"/>
    <x v="1"/>
    <x v="126"/>
    <n v="0"/>
  </r>
  <r>
    <x v="5"/>
    <x v="1"/>
    <x v="127"/>
    <n v="0"/>
  </r>
  <r>
    <x v="5"/>
    <x v="1"/>
    <x v="128"/>
    <n v="0"/>
  </r>
  <r>
    <x v="5"/>
    <x v="1"/>
    <x v="129"/>
    <n v="0"/>
  </r>
  <r>
    <x v="5"/>
    <x v="1"/>
    <x v="130"/>
    <n v="0"/>
  </r>
  <r>
    <x v="5"/>
    <x v="1"/>
    <x v="131"/>
    <n v="0"/>
  </r>
  <r>
    <x v="5"/>
    <x v="1"/>
    <x v="132"/>
    <n v="0"/>
  </r>
  <r>
    <x v="5"/>
    <x v="1"/>
    <x v="133"/>
    <n v="0"/>
  </r>
  <r>
    <x v="5"/>
    <x v="1"/>
    <x v="134"/>
    <n v="0"/>
  </r>
  <r>
    <x v="5"/>
    <x v="1"/>
    <x v="135"/>
    <n v="0"/>
  </r>
  <r>
    <x v="5"/>
    <x v="1"/>
    <x v="136"/>
    <n v="0"/>
  </r>
  <r>
    <x v="5"/>
    <x v="1"/>
    <x v="137"/>
    <n v="0"/>
  </r>
  <r>
    <x v="5"/>
    <x v="1"/>
    <x v="138"/>
    <n v="0"/>
  </r>
  <r>
    <x v="5"/>
    <x v="2"/>
    <x v="0"/>
    <n v="0"/>
  </r>
  <r>
    <x v="5"/>
    <x v="2"/>
    <x v="1"/>
    <n v="0"/>
  </r>
  <r>
    <x v="5"/>
    <x v="2"/>
    <x v="2"/>
    <n v="0"/>
  </r>
  <r>
    <x v="5"/>
    <x v="2"/>
    <x v="3"/>
    <n v="0"/>
  </r>
  <r>
    <x v="5"/>
    <x v="2"/>
    <x v="4"/>
    <n v="0"/>
  </r>
  <r>
    <x v="5"/>
    <x v="2"/>
    <x v="5"/>
    <n v="0"/>
  </r>
  <r>
    <x v="5"/>
    <x v="2"/>
    <x v="6"/>
    <n v="0"/>
  </r>
  <r>
    <x v="5"/>
    <x v="2"/>
    <x v="7"/>
    <n v="0"/>
  </r>
  <r>
    <x v="5"/>
    <x v="2"/>
    <x v="8"/>
    <n v="0"/>
  </r>
  <r>
    <x v="5"/>
    <x v="2"/>
    <x v="9"/>
    <n v="0"/>
  </r>
  <r>
    <x v="5"/>
    <x v="2"/>
    <x v="10"/>
    <n v="0"/>
  </r>
  <r>
    <x v="5"/>
    <x v="2"/>
    <x v="11"/>
    <n v="0"/>
  </r>
  <r>
    <x v="5"/>
    <x v="2"/>
    <x v="12"/>
    <n v="0"/>
  </r>
  <r>
    <x v="5"/>
    <x v="2"/>
    <x v="13"/>
    <n v="0"/>
  </r>
  <r>
    <x v="5"/>
    <x v="2"/>
    <x v="14"/>
    <n v="0"/>
  </r>
  <r>
    <x v="5"/>
    <x v="2"/>
    <x v="15"/>
    <n v="0"/>
  </r>
  <r>
    <x v="5"/>
    <x v="2"/>
    <x v="16"/>
    <n v="0"/>
  </r>
  <r>
    <x v="5"/>
    <x v="2"/>
    <x v="17"/>
    <n v="0"/>
  </r>
  <r>
    <x v="5"/>
    <x v="2"/>
    <x v="18"/>
    <n v="0"/>
  </r>
  <r>
    <x v="5"/>
    <x v="2"/>
    <x v="19"/>
    <n v="0"/>
  </r>
  <r>
    <x v="5"/>
    <x v="2"/>
    <x v="20"/>
    <n v="0"/>
  </r>
  <r>
    <x v="5"/>
    <x v="2"/>
    <x v="21"/>
    <n v="0"/>
  </r>
  <r>
    <x v="5"/>
    <x v="2"/>
    <x v="22"/>
    <n v="0"/>
  </r>
  <r>
    <x v="5"/>
    <x v="2"/>
    <x v="23"/>
    <n v="0"/>
  </r>
  <r>
    <x v="5"/>
    <x v="2"/>
    <x v="24"/>
    <n v="0"/>
  </r>
  <r>
    <x v="5"/>
    <x v="2"/>
    <x v="25"/>
    <n v="0"/>
  </r>
  <r>
    <x v="5"/>
    <x v="2"/>
    <x v="26"/>
    <n v="0"/>
  </r>
  <r>
    <x v="5"/>
    <x v="2"/>
    <x v="27"/>
    <n v="0"/>
  </r>
  <r>
    <x v="5"/>
    <x v="2"/>
    <x v="28"/>
    <n v="11.29"/>
  </r>
  <r>
    <x v="5"/>
    <x v="2"/>
    <x v="29"/>
    <n v="11.36"/>
  </r>
  <r>
    <x v="5"/>
    <x v="2"/>
    <x v="30"/>
    <n v="11.29"/>
  </r>
  <r>
    <x v="5"/>
    <x v="2"/>
    <x v="31"/>
    <n v="11.52"/>
  </r>
  <r>
    <x v="5"/>
    <x v="2"/>
    <x v="32"/>
    <n v="11.29"/>
  </r>
  <r>
    <x v="5"/>
    <x v="2"/>
    <x v="33"/>
    <n v="11.29"/>
  </r>
  <r>
    <x v="5"/>
    <x v="2"/>
    <x v="34"/>
    <n v="11.52"/>
  </r>
  <r>
    <x v="5"/>
    <x v="2"/>
    <x v="35"/>
    <n v="11.52"/>
  </r>
  <r>
    <x v="5"/>
    <x v="2"/>
    <x v="36"/>
    <n v="11.52"/>
  </r>
  <r>
    <x v="5"/>
    <x v="2"/>
    <x v="37"/>
    <n v="11.59"/>
  </r>
  <r>
    <x v="5"/>
    <x v="2"/>
    <x v="38"/>
    <n v="11.59"/>
  </r>
  <r>
    <x v="5"/>
    <x v="2"/>
    <x v="39"/>
    <n v="11.36"/>
  </r>
  <r>
    <x v="5"/>
    <x v="2"/>
    <x v="40"/>
    <n v="11.52"/>
  </r>
  <r>
    <x v="5"/>
    <x v="2"/>
    <x v="41"/>
    <n v="10.3"/>
  </r>
  <r>
    <x v="5"/>
    <x v="2"/>
    <x v="42"/>
    <n v="9.6199999999999992"/>
  </r>
  <r>
    <x v="5"/>
    <x v="2"/>
    <x v="43"/>
    <n v="10.15"/>
  </r>
  <r>
    <x v="5"/>
    <x v="2"/>
    <x v="44"/>
    <n v="9.6199999999999992"/>
  </r>
  <r>
    <x v="5"/>
    <x v="2"/>
    <x v="45"/>
    <n v="9.77"/>
  </r>
  <r>
    <x v="5"/>
    <x v="2"/>
    <x v="46"/>
    <n v="9.85"/>
  </r>
  <r>
    <x v="5"/>
    <x v="2"/>
    <x v="47"/>
    <n v="10.15"/>
  </r>
  <r>
    <x v="5"/>
    <x v="2"/>
    <x v="48"/>
    <n v="10.15"/>
  </r>
  <r>
    <x v="5"/>
    <x v="2"/>
    <x v="49"/>
    <n v="10.15"/>
  </r>
  <r>
    <x v="5"/>
    <x v="2"/>
    <x v="50"/>
    <n v="10.15"/>
  </r>
  <r>
    <x v="5"/>
    <x v="2"/>
    <x v="51"/>
    <n v="10.23"/>
  </r>
  <r>
    <x v="5"/>
    <x v="2"/>
    <x v="52"/>
    <n v="10.53"/>
  </r>
  <r>
    <x v="5"/>
    <x v="2"/>
    <x v="53"/>
    <n v="10.08"/>
  </r>
  <r>
    <x v="5"/>
    <x v="2"/>
    <x v="54"/>
    <n v="9.24"/>
  </r>
  <r>
    <x v="5"/>
    <x v="2"/>
    <x v="55"/>
    <n v="9.4700000000000006"/>
  </r>
  <r>
    <x v="5"/>
    <x v="2"/>
    <x v="56"/>
    <n v="9.17"/>
  </r>
  <r>
    <x v="5"/>
    <x v="2"/>
    <x v="57"/>
    <n v="9.17"/>
  </r>
  <r>
    <x v="5"/>
    <x v="2"/>
    <x v="58"/>
    <n v="9.17"/>
  </r>
  <r>
    <x v="5"/>
    <x v="2"/>
    <x v="59"/>
    <n v="9.85"/>
  </r>
  <r>
    <x v="5"/>
    <x v="2"/>
    <x v="60"/>
    <n v="9.6999999999999993"/>
  </r>
  <r>
    <x v="5"/>
    <x v="2"/>
    <x v="61"/>
    <n v="9.77"/>
  </r>
  <r>
    <x v="5"/>
    <x v="2"/>
    <x v="62"/>
    <n v="9.77"/>
  </r>
  <r>
    <x v="5"/>
    <x v="2"/>
    <x v="63"/>
    <n v="9.4700000000000006"/>
  </r>
  <r>
    <x v="5"/>
    <x v="2"/>
    <x v="64"/>
    <n v="9.77"/>
  </r>
  <r>
    <x v="5"/>
    <x v="2"/>
    <x v="65"/>
    <n v="9.6199999999999992"/>
  </r>
  <r>
    <x v="5"/>
    <x v="2"/>
    <x v="66"/>
    <n v="8.64"/>
  </r>
  <r>
    <x v="5"/>
    <x v="2"/>
    <x v="67"/>
    <n v="9.6999999999999993"/>
  </r>
  <r>
    <x v="5"/>
    <x v="2"/>
    <x v="68"/>
    <n v="9.6199999999999992"/>
  </r>
  <r>
    <x v="5"/>
    <x v="2"/>
    <x v="69"/>
    <n v="9.24"/>
  </r>
  <r>
    <x v="5"/>
    <x v="2"/>
    <x v="70"/>
    <n v="9.24"/>
  </r>
  <r>
    <x v="5"/>
    <x v="2"/>
    <x v="71"/>
    <n v="9.17"/>
  </r>
  <r>
    <x v="5"/>
    <x v="2"/>
    <x v="72"/>
    <n v="8.7899999999999991"/>
  </r>
  <r>
    <x v="5"/>
    <x v="2"/>
    <x v="73"/>
    <n v="8.7899999999999991"/>
  </r>
  <r>
    <x v="5"/>
    <x v="2"/>
    <x v="74"/>
    <n v="8.7899999999999991"/>
  </r>
  <r>
    <x v="5"/>
    <x v="2"/>
    <x v="75"/>
    <n v="8.56"/>
  </r>
  <r>
    <x v="5"/>
    <x v="2"/>
    <x v="76"/>
    <n v="8.64"/>
  </r>
  <r>
    <x v="5"/>
    <x v="2"/>
    <x v="77"/>
    <n v="8.94"/>
  </r>
  <r>
    <x v="5"/>
    <x v="2"/>
    <x v="78"/>
    <n v="8.86"/>
  </r>
  <r>
    <x v="5"/>
    <x v="2"/>
    <x v="79"/>
    <n v="9.09"/>
  </r>
  <r>
    <x v="5"/>
    <x v="2"/>
    <x v="80"/>
    <n v="9.02"/>
  </r>
  <r>
    <x v="5"/>
    <x v="2"/>
    <x v="81"/>
    <n v="9.02"/>
  </r>
  <r>
    <x v="5"/>
    <x v="2"/>
    <x v="82"/>
    <n v="9.02"/>
  </r>
  <r>
    <x v="5"/>
    <x v="2"/>
    <x v="83"/>
    <n v="9.09"/>
  </r>
  <r>
    <x v="5"/>
    <x v="2"/>
    <x v="84"/>
    <n v="9.02"/>
  </r>
  <r>
    <x v="5"/>
    <x v="2"/>
    <x v="85"/>
    <n v="9.02"/>
  </r>
  <r>
    <x v="5"/>
    <x v="2"/>
    <x v="86"/>
    <n v="9.09"/>
  </r>
  <r>
    <x v="5"/>
    <x v="2"/>
    <x v="87"/>
    <n v="10.15"/>
  </r>
  <r>
    <x v="5"/>
    <x v="2"/>
    <x v="88"/>
    <n v="9.02"/>
  </r>
  <r>
    <x v="5"/>
    <x v="2"/>
    <x v="89"/>
    <n v="9.02"/>
  </r>
  <r>
    <x v="5"/>
    <x v="2"/>
    <x v="90"/>
    <n v="9.32"/>
  </r>
  <r>
    <x v="5"/>
    <x v="2"/>
    <x v="91"/>
    <n v="9.39"/>
  </r>
  <r>
    <x v="5"/>
    <x v="2"/>
    <x v="92"/>
    <n v="9.5500000000000007"/>
  </r>
  <r>
    <x v="5"/>
    <x v="2"/>
    <x v="93"/>
    <n v="9.6999999999999993"/>
  </r>
  <r>
    <x v="5"/>
    <x v="2"/>
    <x v="94"/>
    <n v="9.6999999999999993"/>
  </r>
  <r>
    <x v="5"/>
    <x v="2"/>
    <x v="95"/>
    <n v="9.92"/>
  </r>
  <r>
    <x v="5"/>
    <x v="2"/>
    <x v="96"/>
    <n v="9.92"/>
  </r>
  <r>
    <x v="5"/>
    <x v="2"/>
    <x v="97"/>
    <n v="9.6999999999999993"/>
  </r>
  <r>
    <x v="5"/>
    <x v="2"/>
    <x v="98"/>
    <n v="9.92"/>
  </r>
  <r>
    <x v="5"/>
    <x v="2"/>
    <x v="99"/>
    <n v="9.92"/>
  </r>
  <r>
    <x v="5"/>
    <x v="2"/>
    <x v="100"/>
    <n v="9.85"/>
  </r>
  <r>
    <x v="5"/>
    <x v="2"/>
    <x v="101"/>
    <n v="9.92"/>
  </r>
  <r>
    <x v="5"/>
    <x v="2"/>
    <x v="102"/>
    <n v="10.16"/>
  </r>
  <r>
    <x v="5"/>
    <x v="2"/>
    <x v="103"/>
    <n v="10.15"/>
  </r>
  <r>
    <x v="5"/>
    <x v="2"/>
    <x v="104"/>
    <n v="10.15"/>
  </r>
  <r>
    <x v="5"/>
    <x v="2"/>
    <x v="105"/>
    <n v="10.23"/>
  </r>
  <r>
    <x v="5"/>
    <x v="2"/>
    <x v="106"/>
    <n v="10.15"/>
  </r>
  <r>
    <x v="5"/>
    <x v="2"/>
    <x v="107"/>
    <n v="9.6999999999999993"/>
  </r>
  <r>
    <x v="5"/>
    <x v="2"/>
    <x v="108"/>
    <n v="9.85"/>
  </r>
  <r>
    <x v="5"/>
    <x v="2"/>
    <x v="109"/>
    <n v="9.85"/>
  </r>
  <r>
    <x v="5"/>
    <x v="2"/>
    <x v="110"/>
    <n v="9.92"/>
  </r>
  <r>
    <x v="5"/>
    <x v="2"/>
    <x v="111"/>
    <n v="10.08"/>
  </r>
  <r>
    <x v="5"/>
    <x v="2"/>
    <x v="112"/>
    <n v="9.6999999999999993"/>
  </r>
  <r>
    <x v="5"/>
    <x v="2"/>
    <x v="113"/>
    <n v="9.6999999999999993"/>
  </r>
  <r>
    <x v="5"/>
    <x v="2"/>
    <x v="114"/>
    <n v="10.15"/>
  </r>
  <r>
    <x v="5"/>
    <x v="2"/>
    <x v="115"/>
    <n v="10.15"/>
  </r>
  <r>
    <x v="5"/>
    <x v="2"/>
    <x v="116"/>
    <n v="10.15"/>
  </r>
  <r>
    <x v="5"/>
    <x v="2"/>
    <x v="117"/>
    <n v="9.39"/>
  </r>
  <r>
    <x v="5"/>
    <x v="2"/>
    <x v="118"/>
    <n v="10.23"/>
  </r>
  <r>
    <x v="5"/>
    <x v="2"/>
    <x v="119"/>
    <n v="10.38"/>
  </r>
  <r>
    <x v="5"/>
    <x v="2"/>
    <x v="120"/>
    <n v="10.23"/>
  </r>
  <r>
    <x v="5"/>
    <x v="2"/>
    <x v="121"/>
    <n v="10.3"/>
  </r>
  <r>
    <x v="5"/>
    <x v="2"/>
    <x v="122"/>
    <n v="10.45"/>
  </r>
  <r>
    <x v="5"/>
    <x v="2"/>
    <x v="123"/>
    <n v="10.15"/>
  </r>
  <r>
    <x v="5"/>
    <x v="2"/>
    <x v="124"/>
    <n v="10.15"/>
  </r>
  <r>
    <x v="5"/>
    <x v="2"/>
    <x v="125"/>
    <n v="9.7799999999999994"/>
  </r>
  <r>
    <x v="5"/>
    <x v="2"/>
    <x v="126"/>
    <n v="10.08"/>
  </r>
  <r>
    <x v="5"/>
    <x v="2"/>
    <x v="127"/>
    <n v="9.77"/>
  </r>
  <r>
    <x v="5"/>
    <x v="2"/>
    <x v="128"/>
    <n v="10.08"/>
  </r>
  <r>
    <x v="5"/>
    <x v="2"/>
    <x v="129"/>
    <n v="9.85"/>
  </r>
  <r>
    <x v="5"/>
    <x v="2"/>
    <x v="130"/>
    <n v="9.85"/>
  </r>
  <r>
    <x v="5"/>
    <x v="2"/>
    <x v="131"/>
    <n v="9.6999999999999993"/>
  </r>
  <r>
    <x v="5"/>
    <x v="2"/>
    <x v="132"/>
    <n v="9.6199999999999992"/>
  </r>
  <r>
    <x v="5"/>
    <x v="2"/>
    <x v="133"/>
    <n v="9.6999999999999993"/>
  </r>
  <r>
    <x v="5"/>
    <x v="2"/>
    <x v="134"/>
    <n v="10"/>
  </r>
  <r>
    <x v="5"/>
    <x v="2"/>
    <x v="135"/>
    <n v="10.23"/>
  </r>
  <r>
    <x v="5"/>
    <x v="2"/>
    <x v="136"/>
    <n v="10.76"/>
  </r>
  <r>
    <x v="5"/>
    <x v="2"/>
    <x v="137"/>
    <n v="10.68"/>
  </r>
  <r>
    <x v="5"/>
    <x v="2"/>
    <x v="138"/>
    <n v="20000"/>
  </r>
  <r>
    <x v="6"/>
    <x v="0"/>
    <x v="0"/>
    <n v="46.391800000000003"/>
  </r>
  <r>
    <x v="6"/>
    <x v="0"/>
    <x v="1"/>
    <n v="1.79"/>
  </r>
  <r>
    <x v="6"/>
    <x v="0"/>
    <x v="2"/>
    <n v="1.79"/>
  </r>
  <r>
    <x v="6"/>
    <x v="0"/>
    <x v="3"/>
    <n v="1.74"/>
  </r>
  <r>
    <x v="6"/>
    <x v="0"/>
    <x v="4"/>
    <n v="2.0499999999999998"/>
  </r>
  <r>
    <x v="6"/>
    <x v="0"/>
    <x v="5"/>
    <n v="1.88"/>
  </r>
  <r>
    <x v="6"/>
    <x v="0"/>
    <x v="6"/>
    <n v="2"/>
  </r>
  <r>
    <x v="6"/>
    <x v="0"/>
    <x v="7"/>
    <n v="2"/>
  </r>
  <r>
    <x v="6"/>
    <x v="0"/>
    <x v="8"/>
    <n v="2.02"/>
  </r>
  <r>
    <x v="6"/>
    <x v="0"/>
    <x v="9"/>
    <n v="2"/>
  </r>
  <r>
    <x v="6"/>
    <x v="0"/>
    <x v="10"/>
    <n v="2.0299999999999998"/>
  </r>
  <r>
    <x v="6"/>
    <x v="0"/>
    <x v="11"/>
    <n v="2.0299999999999998"/>
  </r>
  <r>
    <x v="6"/>
    <x v="0"/>
    <x v="12"/>
    <n v="1.95"/>
  </r>
  <r>
    <x v="6"/>
    <x v="0"/>
    <x v="13"/>
    <n v="1.95"/>
  </r>
  <r>
    <x v="6"/>
    <x v="0"/>
    <x v="14"/>
    <n v="1.95"/>
  </r>
  <r>
    <x v="6"/>
    <x v="0"/>
    <x v="15"/>
    <n v="2.33"/>
  </r>
  <r>
    <x v="6"/>
    <x v="0"/>
    <x v="16"/>
    <n v="1.95"/>
  </r>
  <r>
    <x v="6"/>
    <x v="0"/>
    <x v="17"/>
    <n v="1.98"/>
  </r>
  <r>
    <x v="6"/>
    <x v="0"/>
    <x v="18"/>
    <n v="2.02"/>
  </r>
  <r>
    <x v="6"/>
    <x v="0"/>
    <x v="19"/>
    <n v="2.0299999999999998"/>
  </r>
  <r>
    <x v="6"/>
    <x v="0"/>
    <x v="20"/>
    <n v="2.06"/>
  </r>
  <r>
    <x v="6"/>
    <x v="0"/>
    <x v="21"/>
    <n v="2.06"/>
  </r>
  <r>
    <x v="6"/>
    <x v="0"/>
    <x v="22"/>
    <n v="2.33"/>
  </r>
  <r>
    <x v="6"/>
    <x v="0"/>
    <x v="23"/>
    <n v="1.94"/>
  </r>
  <r>
    <x v="6"/>
    <x v="0"/>
    <x v="24"/>
    <n v="2"/>
  </r>
  <r>
    <x v="6"/>
    <x v="0"/>
    <x v="25"/>
    <n v="2.0299999999999998"/>
  </r>
  <r>
    <x v="6"/>
    <x v="0"/>
    <x v="26"/>
    <n v="2.06"/>
  </r>
  <r>
    <x v="6"/>
    <x v="0"/>
    <x v="27"/>
    <n v="2.08"/>
  </r>
  <r>
    <x v="6"/>
    <x v="0"/>
    <x v="28"/>
    <n v="2.08"/>
  </r>
  <r>
    <x v="6"/>
    <x v="0"/>
    <x v="29"/>
    <n v="2.08"/>
  </r>
  <r>
    <x v="6"/>
    <x v="0"/>
    <x v="30"/>
    <n v="2.09"/>
  </r>
  <r>
    <x v="6"/>
    <x v="0"/>
    <x v="31"/>
    <n v="2.1800000000000002"/>
  </r>
  <r>
    <x v="6"/>
    <x v="0"/>
    <x v="32"/>
    <n v="2.41"/>
  </r>
  <r>
    <x v="6"/>
    <x v="0"/>
    <x v="33"/>
    <n v="2.41"/>
  </r>
  <r>
    <x v="6"/>
    <x v="0"/>
    <x v="34"/>
    <n v="2.41"/>
  </r>
  <r>
    <x v="6"/>
    <x v="0"/>
    <x v="35"/>
    <n v="2.42"/>
  </r>
  <r>
    <x v="6"/>
    <x v="0"/>
    <x v="36"/>
    <n v="2.42"/>
  </r>
  <r>
    <x v="6"/>
    <x v="0"/>
    <x v="37"/>
    <n v="2.42"/>
  </r>
  <r>
    <x v="6"/>
    <x v="0"/>
    <x v="38"/>
    <n v="2.08"/>
  </r>
  <r>
    <x v="6"/>
    <x v="0"/>
    <x v="39"/>
    <n v="2.42"/>
  </r>
  <r>
    <x v="6"/>
    <x v="0"/>
    <x v="40"/>
    <n v="2.5"/>
  </r>
  <r>
    <x v="6"/>
    <x v="0"/>
    <x v="41"/>
    <n v="2.2000000000000002"/>
  </r>
  <r>
    <x v="6"/>
    <x v="0"/>
    <x v="42"/>
    <n v="2.2000000000000002"/>
  </r>
  <r>
    <x v="6"/>
    <x v="0"/>
    <x v="43"/>
    <n v="2.2000000000000002"/>
  </r>
  <r>
    <x v="6"/>
    <x v="0"/>
    <x v="44"/>
    <n v="2.09"/>
  </r>
  <r>
    <x v="6"/>
    <x v="0"/>
    <x v="45"/>
    <n v="2.08"/>
  </r>
  <r>
    <x v="6"/>
    <x v="0"/>
    <x v="46"/>
    <n v="2.08"/>
  </r>
  <r>
    <x v="6"/>
    <x v="0"/>
    <x v="47"/>
    <n v="2.08"/>
  </r>
  <r>
    <x v="6"/>
    <x v="0"/>
    <x v="48"/>
    <n v="2.08"/>
  </r>
  <r>
    <x v="6"/>
    <x v="0"/>
    <x v="49"/>
    <n v="2.02"/>
  </r>
  <r>
    <x v="6"/>
    <x v="0"/>
    <x v="50"/>
    <n v="2.09"/>
  </r>
  <r>
    <x v="6"/>
    <x v="0"/>
    <x v="51"/>
    <n v="2.09"/>
  </r>
  <r>
    <x v="6"/>
    <x v="0"/>
    <x v="52"/>
    <n v="2.15"/>
  </r>
  <r>
    <x v="6"/>
    <x v="0"/>
    <x v="53"/>
    <n v="2.1800000000000002"/>
  </r>
  <r>
    <x v="6"/>
    <x v="0"/>
    <x v="54"/>
    <n v="2.2000000000000002"/>
  </r>
  <r>
    <x v="6"/>
    <x v="0"/>
    <x v="55"/>
    <n v="2.2000000000000002"/>
  </r>
  <r>
    <x v="6"/>
    <x v="0"/>
    <x v="56"/>
    <n v="2.2000000000000002"/>
  </r>
  <r>
    <x v="6"/>
    <x v="0"/>
    <x v="57"/>
    <n v="2.23"/>
  </r>
  <r>
    <x v="6"/>
    <x v="0"/>
    <x v="58"/>
    <n v="2.23"/>
  </r>
  <r>
    <x v="6"/>
    <x v="0"/>
    <x v="59"/>
    <n v="1.89"/>
  </r>
  <r>
    <x v="6"/>
    <x v="0"/>
    <x v="60"/>
    <n v="1.98"/>
  </r>
  <r>
    <x v="6"/>
    <x v="0"/>
    <x v="61"/>
    <n v="1.98"/>
  </r>
  <r>
    <x v="6"/>
    <x v="0"/>
    <x v="62"/>
    <n v="1.98"/>
  </r>
  <r>
    <x v="6"/>
    <x v="0"/>
    <x v="63"/>
    <n v="1.97"/>
  </r>
  <r>
    <x v="6"/>
    <x v="0"/>
    <x v="64"/>
    <n v="1.88"/>
  </r>
  <r>
    <x v="6"/>
    <x v="0"/>
    <x v="65"/>
    <n v="1.79"/>
  </r>
  <r>
    <x v="6"/>
    <x v="0"/>
    <x v="66"/>
    <n v="1.79"/>
  </r>
  <r>
    <x v="6"/>
    <x v="0"/>
    <x v="67"/>
    <n v="1.91"/>
  </r>
  <r>
    <x v="6"/>
    <x v="0"/>
    <x v="68"/>
    <n v="1.91"/>
  </r>
  <r>
    <x v="6"/>
    <x v="0"/>
    <x v="69"/>
    <n v="1.92"/>
  </r>
  <r>
    <x v="6"/>
    <x v="0"/>
    <x v="70"/>
    <n v="1.64"/>
  </r>
  <r>
    <x v="6"/>
    <x v="0"/>
    <x v="71"/>
    <n v="2.02"/>
  </r>
  <r>
    <x v="6"/>
    <x v="0"/>
    <x v="72"/>
    <n v="1.89"/>
  </r>
  <r>
    <x v="6"/>
    <x v="0"/>
    <x v="73"/>
    <n v="1.89"/>
  </r>
  <r>
    <x v="6"/>
    <x v="0"/>
    <x v="74"/>
    <n v="1.89"/>
  </r>
  <r>
    <x v="6"/>
    <x v="0"/>
    <x v="75"/>
    <n v="1.89"/>
  </r>
  <r>
    <x v="6"/>
    <x v="0"/>
    <x v="76"/>
    <n v="1.89"/>
  </r>
  <r>
    <x v="6"/>
    <x v="0"/>
    <x v="77"/>
    <n v="1.86"/>
  </r>
  <r>
    <x v="6"/>
    <x v="0"/>
    <x v="78"/>
    <n v="1.97"/>
  </r>
  <r>
    <x v="6"/>
    <x v="0"/>
    <x v="79"/>
    <n v="2.02"/>
  </r>
  <r>
    <x v="6"/>
    <x v="0"/>
    <x v="80"/>
    <n v="2.02"/>
  </r>
  <r>
    <x v="6"/>
    <x v="0"/>
    <x v="81"/>
    <n v="2.02"/>
  </r>
  <r>
    <x v="6"/>
    <x v="0"/>
    <x v="82"/>
    <n v="2.02"/>
  </r>
  <r>
    <x v="6"/>
    <x v="0"/>
    <x v="83"/>
    <n v="1.98"/>
  </r>
  <r>
    <x v="6"/>
    <x v="0"/>
    <x v="84"/>
    <n v="1.97"/>
  </r>
  <r>
    <x v="6"/>
    <x v="0"/>
    <x v="85"/>
    <n v="1.95"/>
  </r>
  <r>
    <x v="6"/>
    <x v="0"/>
    <x v="86"/>
    <n v="1.95"/>
  </r>
  <r>
    <x v="6"/>
    <x v="0"/>
    <x v="87"/>
    <n v="1.7"/>
  </r>
  <r>
    <x v="6"/>
    <x v="0"/>
    <x v="88"/>
    <n v="1.68"/>
  </r>
  <r>
    <x v="6"/>
    <x v="0"/>
    <x v="89"/>
    <n v="1.65"/>
  </r>
  <r>
    <x v="6"/>
    <x v="0"/>
    <x v="90"/>
    <n v="1.59"/>
  </r>
  <r>
    <x v="6"/>
    <x v="0"/>
    <x v="91"/>
    <n v="1.59"/>
  </r>
  <r>
    <x v="6"/>
    <x v="0"/>
    <x v="92"/>
    <n v="1.58"/>
  </r>
  <r>
    <x v="6"/>
    <x v="0"/>
    <x v="93"/>
    <n v="1.65"/>
  </r>
  <r>
    <x v="6"/>
    <x v="0"/>
    <x v="94"/>
    <n v="1.67"/>
  </r>
  <r>
    <x v="6"/>
    <x v="0"/>
    <x v="95"/>
    <n v="1.53"/>
  </r>
  <r>
    <x v="6"/>
    <x v="0"/>
    <x v="96"/>
    <n v="1.53"/>
  </r>
  <r>
    <x v="6"/>
    <x v="0"/>
    <x v="97"/>
    <n v="1.53"/>
  </r>
  <r>
    <x v="6"/>
    <x v="0"/>
    <x v="98"/>
    <n v="1.32"/>
  </r>
  <r>
    <x v="6"/>
    <x v="0"/>
    <x v="99"/>
    <n v="1.3"/>
  </r>
  <r>
    <x v="6"/>
    <x v="0"/>
    <x v="100"/>
    <n v="1.3"/>
  </r>
  <r>
    <x v="6"/>
    <x v="0"/>
    <x v="101"/>
    <n v="1.3"/>
  </r>
  <r>
    <x v="6"/>
    <x v="0"/>
    <x v="102"/>
    <n v="1.32"/>
  </r>
  <r>
    <x v="6"/>
    <x v="0"/>
    <x v="103"/>
    <n v="1.27"/>
  </r>
  <r>
    <x v="6"/>
    <x v="0"/>
    <x v="104"/>
    <n v="1.35"/>
  </r>
  <r>
    <x v="6"/>
    <x v="0"/>
    <x v="105"/>
    <n v="1.27"/>
  </r>
  <r>
    <x v="6"/>
    <x v="0"/>
    <x v="106"/>
    <n v="1.27"/>
  </r>
  <r>
    <x v="6"/>
    <x v="0"/>
    <x v="107"/>
    <n v="1.39"/>
  </r>
  <r>
    <x v="6"/>
    <x v="0"/>
    <x v="108"/>
    <n v="1.39"/>
  </r>
  <r>
    <x v="6"/>
    <x v="0"/>
    <x v="109"/>
    <n v="1.39"/>
  </r>
  <r>
    <x v="6"/>
    <x v="0"/>
    <x v="110"/>
    <n v="20000"/>
  </r>
  <r>
    <x v="6"/>
    <x v="0"/>
    <x v="111"/>
    <n v="0"/>
  </r>
  <r>
    <x v="6"/>
    <x v="0"/>
    <x v="112"/>
    <n v="0"/>
  </r>
  <r>
    <x v="6"/>
    <x v="0"/>
    <x v="113"/>
    <n v="0"/>
  </r>
  <r>
    <x v="6"/>
    <x v="0"/>
    <x v="114"/>
    <n v="0"/>
  </r>
  <r>
    <x v="6"/>
    <x v="0"/>
    <x v="115"/>
    <n v="0"/>
  </r>
  <r>
    <x v="6"/>
    <x v="0"/>
    <x v="116"/>
    <n v="0"/>
  </r>
  <r>
    <x v="6"/>
    <x v="0"/>
    <x v="117"/>
    <n v="0"/>
  </r>
  <r>
    <x v="6"/>
    <x v="0"/>
    <x v="118"/>
    <n v="0"/>
  </r>
  <r>
    <x v="6"/>
    <x v="0"/>
    <x v="119"/>
    <n v="0"/>
  </r>
  <r>
    <x v="6"/>
    <x v="0"/>
    <x v="120"/>
    <n v="0"/>
  </r>
  <r>
    <x v="6"/>
    <x v="0"/>
    <x v="121"/>
    <n v="0"/>
  </r>
  <r>
    <x v="6"/>
    <x v="0"/>
    <x v="122"/>
    <n v="0"/>
  </r>
  <r>
    <x v="6"/>
    <x v="0"/>
    <x v="123"/>
    <n v="0"/>
  </r>
  <r>
    <x v="6"/>
    <x v="0"/>
    <x v="124"/>
    <n v="0"/>
  </r>
  <r>
    <x v="6"/>
    <x v="0"/>
    <x v="125"/>
    <n v="0"/>
  </r>
  <r>
    <x v="6"/>
    <x v="0"/>
    <x v="126"/>
    <n v="0"/>
  </r>
  <r>
    <x v="6"/>
    <x v="0"/>
    <x v="127"/>
    <n v="0"/>
  </r>
  <r>
    <x v="6"/>
    <x v="0"/>
    <x v="128"/>
    <n v="0"/>
  </r>
  <r>
    <x v="6"/>
    <x v="0"/>
    <x v="129"/>
    <n v="0"/>
  </r>
  <r>
    <x v="6"/>
    <x v="0"/>
    <x v="130"/>
    <n v="0"/>
  </r>
  <r>
    <x v="6"/>
    <x v="0"/>
    <x v="131"/>
    <n v="0"/>
  </r>
  <r>
    <x v="6"/>
    <x v="0"/>
    <x v="132"/>
    <n v="0"/>
  </r>
  <r>
    <x v="6"/>
    <x v="0"/>
    <x v="133"/>
    <n v="0"/>
  </r>
  <r>
    <x v="6"/>
    <x v="0"/>
    <x v="134"/>
    <n v="0"/>
  </r>
  <r>
    <x v="6"/>
    <x v="0"/>
    <x v="135"/>
    <n v="0"/>
  </r>
  <r>
    <x v="6"/>
    <x v="0"/>
    <x v="136"/>
    <n v="0"/>
  </r>
  <r>
    <x v="6"/>
    <x v="0"/>
    <x v="137"/>
    <n v="0"/>
  </r>
  <r>
    <x v="6"/>
    <x v="0"/>
    <x v="138"/>
    <n v="0"/>
  </r>
  <r>
    <x v="6"/>
    <x v="1"/>
    <x v="0"/>
    <n v="0"/>
  </r>
  <r>
    <x v="6"/>
    <x v="1"/>
    <x v="1"/>
    <n v="0"/>
  </r>
  <r>
    <x v="6"/>
    <x v="1"/>
    <x v="2"/>
    <n v="0"/>
  </r>
  <r>
    <x v="6"/>
    <x v="1"/>
    <x v="3"/>
    <n v="0"/>
  </r>
  <r>
    <x v="6"/>
    <x v="1"/>
    <x v="4"/>
    <n v="0"/>
  </r>
  <r>
    <x v="6"/>
    <x v="1"/>
    <x v="5"/>
    <n v="0"/>
  </r>
  <r>
    <x v="6"/>
    <x v="1"/>
    <x v="6"/>
    <n v="0"/>
  </r>
  <r>
    <x v="6"/>
    <x v="1"/>
    <x v="7"/>
    <n v="0"/>
  </r>
  <r>
    <x v="6"/>
    <x v="1"/>
    <x v="8"/>
    <n v="0"/>
  </r>
  <r>
    <x v="6"/>
    <x v="1"/>
    <x v="9"/>
    <n v="0"/>
  </r>
  <r>
    <x v="6"/>
    <x v="1"/>
    <x v="10"/>
    <n v="0"/>
  </r>
  <r>
    <x v="6"/>
    <x v="1"/>
    <x v="11"/>
    <n v="0"/>
  </r>
  <r>
    <x v="6"/>
    <x v="1"/>
    <x v="12"/>
    <n v="0"/>
  </r>
  <r>
    <x v="6"/>
    <x v="1"/>
    <x v="13"/>
    <n v="0"/>
  </r>
  <r>
    <x v="6"/>
    <x v="1"/>
    <x v="14"/>
    <n v="46.391800000000003"/>
  </r>
  <r>
    <x v="6"/>
    <x v="1"/>
    <x v="15"/>
    <n v="1.79"/>
  </r>
  <r>
    <x v="6"/>
    <x v="1"/>
    <x v="16"/>
    <n v="1.79"/>
  </r>
  <r>
    <x v="6"/>
    <x v="1"/>
    <x v="17"/>
    <n v="1.74"/>
  </r>
  <r>
    <x v="6"/>
    <x v="1"/>
    <x v="18"/>
    <n v="2.0499999999999998"/>
  </r>
  <r>
    <x v="6"/>
    <x v="1"/>
    <x v="19"/>
    <n v="1.88"/>
  </r>
  <r>
    <x v="6"/>
    <x v="1"/>
    <x v="20"/>
    <n v="2"/>
  </r>
  <r>
    <x v="6"/>
    <x v="1"/>
    <x v="21"/>
    <n v="2"/>
  </r>
  <r>
    <x v="6"/>
    <x v="1"/>
    <x v="22"/>
    <n v="2.02"/>
  </r>
  <r>
    <x v="6"/>
    <x v="1"/>
    <x v="23"/>
    <n v="2"/>
  </r>
  <r>
    <x v="6"/>
    <x v="1"/>
    <x v="24"/>
    <n v="2.0299999999999998"/>
  </r>
  <r>
    <x v="6"/>
    <x v="1"/>
    <x v="25"/>
    <n v="2.0299999999999998"/>
  </r>
  <r>
    <x v="6"/>
    <x v="1"/>
    <x v="26"/>
    <n v="1.95"/>
  </r>
  <r>
    <x v="6"/>
    <x v="1"/>
    <x v="27"/>
    <n v="1.95"/>
  </r>
  <r>
    <x v="6"/>
    <x v="1"/>
    <x v="28"/>
    <n v="1.95"/>
  </r>
  <r>
    <x v="6"/>
    <x v="1"/>
    <x v="29"/>
    <n v="2.33"/>
  </r>
  <r>
    <x v="6"/>
    <x v="1"/>
    <x v="30"/>
    <n v="1.95"/>
  </r>
  <r>
    <x v="6"/>
    <x v="1"/>
    <x v="31"/>
    <n v="1.98"/>
  </r>
  <r>
    <x v="6"/>
    <x v="1"/>
    <x v="32"/>
    <n v="2.02"/>
  </r>
  <r>
    <x v="6"/>
    <x v="1"/>
    <x v="33"/>
    <n v="2.0299999999999998"/>
  </r>
  <r>
    <x v="6"/>
    <x v="1"/>
    <x v="34"/>
    <n v="2.06"/>
  </r>
  <r>
    <x v="6"/>
    <x v="1"/>
    <x v="35"/>
    <n v="2.06"/>
  </r>
  <r>
    <x v="6"/>
    <x v="1"/>
    <x v="36"/>
    <n v="2.33"/>
  </r>
  <r>
    <x v="6"/>
    <x v="1"/>
    <x v="37"/>
    <n v="1.94"/>
  </r>
  <r>
    <x v="6"/>
    <x v="1"/>
    <x v="38"/>
    <n v="2"/>
  </r>
  <r>
    <x v="6"/>
    <x v="1"/>
    <x v="39"/>
    <n v="2.0299999999999998"/>
  </r>
  <r>
    <x v="6"/>
    <x v="1"/>
    <x v="40"/>
    <n v="2.06"/>
  </r>
  <r>
    <x v="6"/>
    <x v="1"/>
    <x v="41"/>
    <n v="2.08"/>
  </r>
  <r>
    <x v="6"/>
    <x v="1"/>
    <x v="42"/>
    <n v="2.08"/>
  </r>
  <r>
    <x v="6"/>
    <x v="1"/>
    <x v="43"/>
    <n v="2.08"/>
  </r>
  <r>
    <x v="6"/>
    <x v="1"/>
    <x v="44"/>
    <n v="2.09"/>
  </r>
  <r>
    <x v="6"/>
    <x v="1"/>
    <x v="45"/>
    <n v="2.1800000000000002"/>
  </r>
  <r>
    <x v="6"/>
    <x v="1"/>
    <x v="46"/>
    <n v="2.41"/>
  </r>
  <r>
    <x v="6"/>
    <x v="1"/>
    <x v="47"/>
    <n v="2.41"/>
  </r>
  <r>
    <x v="6"/>
    <x v="1"/>
    <x v="48"/>
    <n v="2.41"/>
  </r>
  <r>
    <x v="6"/>
    <x v="1"/>
    <x v="49"/>
    <n v="2.42"/>
  </r>
  <r>
    <x v="6"/>
    <x v="1"/>
    <x v="50"/>
    <n v="2.42"/>
  </r>
  <r>
    <x v="6"/>
    <x v="1"/>
    <x v="51"/>
    <n v="2.42"/>
  </r>
  <r>
    <x v="6"/>
    <x v="1"/>
    <x v="52"/>
    <n v="2.08"/>
  </r>
  <r>
    <x v="6"/>
    <x v="1"/>
    <x v="53"/>
    <n v="2.42"/>
  </r>
  <r>
    <x v="6"/>
    <x v="1"/>
    <x v="54"/>
    <n v="2.5"/>
  </r>
  <r>
    <x v="6"/>
    <x v="1"/>
    <x v="55"/>
    <n v="2.2000000000000002"/>
  </r>
  <r>
    <x v="6"/>
    <x v="1"/>
    <x v="56"/>
    <n v="2.2000000000000002"/>
  </r>
  <r>
    <x v="6"/>
    <x v="1"/>
    <x v="57"/>
    <n v="2.2000000000000002"/>
  </r>
  <r>
    <x v="6"/>
    <x v="1"/>
    <x v="58"/>
    <n v="2.09"/>
  </r>
  <r>
    <x v="6"/>
    <x v="1"/>
    <x v="59"/>
    <n v="2.08"/>
  </r>
  <r>
    <x v="6"/>
    <x v="1"/>
    <x v="60"/>
    <n v="2.08"/>
  </r>
  <r>
    <x v="6"/>
    <x v="1"/>
    <x v="61"/>
    <n v="2.08"/>
  </r>
  <r>
    <x v="6"/>
    <x v="1"/>
    <x v="62"/>
    <n v="2.08"/>
  </r>
  <r>
    <x v="6"/>
    <x v="1"/>
    <x v="63"/>
    <n v="2.02"/>
  </r>
  <r>
    <x v="6"/>
    <x v="1"/>
    <x v="64"/>
    <n v="2.09"/>
  </r>
  <r>
    <x v="6"/>
    <x v="1"/>
    <x v="65"/>
    <n v="2.09"/>
  </r>
  <r>
    <x v="6"/>
    <x v="1"/>
    <x v="66"/>
    <n v="2.15"/>
  </r>
  <r>
    <x v="6"/>
    <x v="1"/>
    <x v="67"/>
    <n v="2.1800000000000002"/>
  </r>
  <r>
    <x v="6"/>
    <x v="1"/>
    <x v="68"/>
    <n v="2.2000000000000002"/>
  </r>
  <r>
    <x v="6"/>
    <x v="1"/>
    <x v="69"/>
    <n v="2.2000000000000002"/>
  </r>
  <r>
    <x v="6"/>
    <x v="1"/>
    <x v="70"/>
    <n v="2.2000000000000002"/>
  </r>
  <r>
    <x v="6"/>
    <x v="1"/>
    <x v="71"/>
    <n v="2.23"/>
  </r>
  <r>
    <x v="6"/>
    <x v="1"/>
    <x v="72"/>
    <n v="2.23"/>
  </r>
  <r>
    <x v="6"/>
    <x v="1"/>
    <x v="73"/>
    <n v="1.89"/>
  </r>
  <r>
    <x v="6"/>
    <x v="1"/>
    <x v="74"/>
    <n v="1.98"/>
  </r>
  <r>
    <x v="6"/>
    <x v="1"/>
    <x v="75"/>
    <n v="1.98"/>
  </r>
  <r>
    <x v="6"/>
    <x v="1"/>
    <x v="76"/>
    <n v="1.98"/>
  </r>
  <r>
    <x v="6"/>
    <x v="1"/>
    <x v="77"/>
    <n v="1.97"/>
  </r>
  <r>
    <x v="6"/>
    <x v="1"/>
    <x v="78"/>
    <n v="1.88"/>
  </r>
  <r>
    <x v="6"/>
    <x v="1"/>
    <x v="79"/>
    <n v="1.79"/>
  </r>
  <r>
    <x v="6"/>
    <x v="1"/>
    <x v="80"/>
    <n v="1.79"/>
  </r>
  <r>
    <x v="6"/>
    <x v="1"/>
    <x v="81"/>
    <n v="1.91"/>
  </r>
  <r>
    <x v="6"/>
    <x v="1"/>
    <x v="82"/>
    <n v="1.91"/>
  </r>
  <r>
    <x v="6"/>
    <x v="1"/>
    <x v="83"/>
    <n v="1.92"/>
  </r>
  <r>
    <x v="6"/>
    <x v="1"/>
    <x v="84"/>
    <n v="1.64"/>
  </r>
  <r>
    <x v="6"/>
    <x v="1"/>
    <x v="85"/>
    <n v="2.02"/>
  </r>
  <r>
    <x v="6"/>
    <x v="1"/>
    <x v="86"/>
    <n v="1.89"/>
  </r>
  <r>
    <x v="6"/>
    <x v="1"/>
    <x v="87"/>
    <n v="1.89"/>
  </r>
  <r>
    <x v="6"/>
    <x v="1"/>
    <x v="88"/>
    <n v="1.89"/>
  </r>
  <r>
    <x v="6"/>
    <x v="1"/>
    <x v="89"/>
    <n v="1.89"/>
  </r>
  <r>
    <x v="6"/>
    <x v="1"/>
    <x v="90"/>
    <n v="1.89"/>
  </r>
  <r>
    <x v="6"/>
    <x v="1"/>
    <x v="91"/>
    <n v="1.86"/>
  </r>
  <r>
    <x v="6"/>
    <x v="1"/>
    <x v="92"/>
    <n v="1.97"/>
  </r>
  <r>
    <x v="6"/>
    <x v="1"/>
    <x v="93"/>
    <n v="2.02"/>
  </r>
  <r>
    <x v="6"/>
    <x v="1"/>
    <x v="94"/>
    <n v="2.02"/>
  </r>
  <r>
    <x v="6"/>
    <x v="1"/>
    <x v="95"/>
    <n v="2.02"/>
  </r>
  <r>
    <x v="6"/>
    <x v="1"/>
    <x v="96"/>
    <n v="2.02"/>
  </r>
  <r>
    <x v="6"/>
    <x v="1"/>
    <x v="97"/>
    <n v="1.98"/>
  </r>
  <r>
    <x v="6"/>
    <x v="1"/>
    <x v="98"/>
    <n v="1.97"/>
  </r>
  <r>
    <x v="6"/>
    <x v="1"/>
    <x v="99"/>
    <n v="1.95"/>
  </r>
  <r>
    <x v="6"/>
    <x v="1"/>
    <x v="100"/>
    <n v="1.95"/>
  </r>
  <r>
    <x v="6"/>
    <x v="1"/>
    <x v="101"/>
    <n v="1.7"/>
  </r>
  <r>
    <x v="6"/>
    <x v="1"/>
    <x v="102"/>
    <n v="1.68"/>
  </r>
  <r>
    <x v="6"/>
    <x v="1"/>
    <x v="103"/>
    <n v="1.65"/>
  </r>
  <r>
    <x v="6"/>
    <x v="1"/>
    <x v="104"/>
    <n v="1.59"/>
  </r>
  <r>
    <x v="6"/>
    <x v="1"/>
    <x v="105"/>
    <n v="1.59"/>
  </r>
  <r>
    <x v="6"/>
    <x v="1"/>
    <x v="106"/>
    <n v="1.58"/>
  </r>
  <r>
    <x v="6"/>
    <x v="1"/>
    <x v="107"/>
    <n v="1.65"/>
  </r>
  <r>
    <x v="6"/>
    <x v="1"/>
    <x v="108"/>
    <n v="1.67"/>
  </r>
  <r>
    <x v="6"/>
    <x v="1"/>
    <x v="109"/>
    <n v="1.53"/>
  </r>
  <r>
    <x v="6"/>
    <x v="1"/>
    <x v="110"/>
    <n v="1.53"/>
  </r>
  <r>
    <x v="6"/>
    <x v="1"/>
    <x v="111"/>
    <n v="1.53"/>
  </r>
  <r>
    <x v="6"/>
    <x v="1"/>
    <x v="112"/>
    <n v="1.32"/>
  </r>
  <r>
    <x v="6"/>
    <x v="1"/>
    <x v="113"/>
    <n v="1.3"/>
  </r>
  <r>
    <x v="6"/>
    <x v="1"/>
    <x v="114"/>
    <n v="1.3"/>
  </r>
  <r>
    <x v="6"/>
    <x v="1"/>
    <x v="115"/>
    <n v="1.3"/>
  </r>
  <r>
    <x v="6"/>
    <x v="1"/>
    <x v="116"/>
    <n v="1.32"/>
  </r>
  <r>
    <x v="6"/>
    <x v="1"/>
    <x v="117"/>
    <n v="1.27"/>
  </r>
  <r>
    <x v="6"/>
    <x v="1"/>
    <x v="118"/>
    <n v="1.35"/>
  </r>
  <r>
    <x v="6"/>
    <x v="1"/>
    <x v="119"/>
    <n v="1.27"/>
  </r>
  <r>
    <x v="6"/>
    <x v="1"/>
    <x v="120"/>
    <n v="1.27"/>
  </r>
  <r>
    <x v="6"/>
    <x v="1"/>
    <x v="121"/>
    <n v="1.39"/>
  </r>
  <r>
    <x v="6"/>
    <x v="1"/>
    <x v="122"/>
    <n v="1.39"/>
  </r>
  <r>
    <x v="6"/>
    <x v="1"/>
    <x v="123"/>
    <n v="1.39"/>
  </r>
  <r>
    <x v="6"/>
    <x v="1"/>
    <x v="124"/>
    <n v="20000"/>
  </r>
  <r>
    <x v="6"/>
    <x v="1"/>
    <x v="125"/>
    <n v="0"/>
  </r>
  <r>
    <x v="6"/>
    <x v="1"/>
    <x v="126"/>
    <n v="0"/>
  </r>
  <r>
    <x v="6"/>
    <x v="1"/>
    <x v="127"/>
    <n v="0"/>
  </r>
  <r>
    <x v="6"/>
    <x v="1"/>
    <x v="128"/>
    <n v="0"/>
  </r>
  <r>
    <x v="6"/>
    <x v="1"/>
    <x v="129"/>
    <n v="0"/>
  </r>
  <r>
    <x v="6"/>
    <x v="1"/>
    <x v="130"/>
    <n v="0"/>
  </r>
  <r>
    <x v="6"/>
    <x v="1"/>
    <x v="131"/>
    <n v="0"/>
  </r>
  <r>
    <x v="6"/>
    <x v="1"/>
    <x v="132"/>
    <n v="0"/>
  </r>
  <r>
    <x v="6"/>
    <x v="1"/>
    <x v="133"/>
    <n v="0"/>
  </r>
  <r>
    <x v="6"/>
    <x v="1"/>
    <x v="134"/>
    <n v="0"/>
  </r>
  <r>
    <x v="6"/>
    <x v="1"/>
    <x v="135"/>
    <n v="0"/>
  </r>
  <r>
    <x v="6"/>
    <x v="1"/>
    <x v="136"/>
    <n v="0"/>
  </r>
  <r>
    <x v="6"/>
    <x v="1"/>
    <x v="137"/>
    <n v="0"/>
  </r>
  <r>
    <x v="6"/>
    <x v="1"/>
    <x v="138"/>
    <n v="0"/>
  </r>
  <r>
    <x v="6"/>
    <x v="2"/>
    <x v="0"/>
    <n v="0"/>
  </r>
  <r>
    <x v="6"/>
    <x v="2"/>
    <x v="1"/>
    <n v="0"/>
  </r>
  <r>
    <x v="6"/>
    <x v="2"/>
    <x v="2"/>
    <n v="0"/>
  </r>
  <r>
    <x v="6"/>
    <x v="2"/>
    <x v="3"/>
    <n v="0"/>
  </r>
  <r>
    <x v="6"/>
    <x v="2"/>
    <x v="4"/>
    <n v="0"/>
  </r>
  <r>
    <x v="6"/>
    <x v="2"/>
    <x v="5"/>
    <n v="0"/>
  </r>
  <r>
    <x v="6"/>
    <x v="2"/>
    <x v="6"/>
    <n v="0"/>
  </r>
  <r>
    <x v="6"/>
    <x v="2"/>
    <x v="7"/>
    <n v="0"/>
  </r>
  <r>
    <x v="6"/>
    <x v="2"/>
    <x v="8"/>
    <n v="0"/>
  </r>
  <r>
    <x v="6"/>
    <x v="2"/>
    <x v="9"/>
    <n v="0"/>
  </r>
  <r>
    <x v="6"/>
    <x v="2"/>
    <x v="10"/>
    <n v="0"/>
  </r>
  <r>
    <x v="6"/>
    <x v="2"/>
    <x v="11"/>
    <n v="0"/>
  </r>
  <r>
    <x v="6"/>
    <x v="2"/>
    <x v="12"/>
    <n v="0"/>
  </r>
  <r>
    <x v="6"/>
    <x v="2"/>
    <x v="13"/>
    <n v="0"/>
  </r>
  <r>
    <x v="6"/>
    <x v="2"/>
    <x v="14"/>
    <n v="0"/>
  </r>
  <r>
    <x v="6"/>
    <x v="2"/>
    <x v="15"/>
    <n v="0"/>
  </r>
  <r>
    <x v="6"/>
    <x v="2"/>
    <x v="16"/>
    <n v="0"/>
  </r>
  <r>
    <x v="6"/>
    <x v="2"/>
    <x v="17"/>
    <n v="0"/>
  </r>
  <r>
    <x v="6"/>
    <x v="2"/>
    <x v="18"/>
    <n v="0"/>
  </r>
  <r>
    <x v="6"/>
    <x v="2"/>
    <x v="19"/>
    <n v="0"/>
  </r>
  <r>
    <x v="6"/>
    <x v="2"/>
    <x v="20"/>
    <n v="0"/>
  </r>
  <r>
    <x v="6"/>
    <x v="2"/>
    <x v="21"/>
    <n v="0"/>
  </r>
  <r>
    <x v="6"/>
    <x v="2"/>
    <x v="22"/>
    <n v="0"/>
  </r>
  <r>
    <x v="6"/>
    <x v="2"/>
    <x v="23"/>
    <n v="0"/>
  </r>
  <r>
    <x v="6"/>
    <x v="2"/>
    <x v="24"/>
    <n v="0"/>
  </r>
  <r>
    <x v="6"/>
    <x v="2"/>
    <x v="25"/>
    <n v="0"/>
  </r>
  <r>
    <x v="6"/>
    <x v="2"/>
    <x v="26"/>
    <n v="0"/>
  </r>
  <r>
    <x v="6"/>
    <x v="2"/>
    <x v="27"/>
    <n v="0"/>
  </r>
  <r>
    <x v="6"/>
    <x v="2"/>
    <x v="28"/>
    <n v="1.72"/>
  </r>
  <r>
    <x v="6"/>
    <x v="2"/>
    <x v="29"/>
    <n v="1.79"/>
  </r>
  <r>
    <x v="6"/>
    <x v="2"/>
    <x v="30"/>
    <n v="1.79"/>
  </r>
  <r>
    <x v="6"/>
    <x v="2"/>
    <x v="31"/>
    <n v="1.74"/>
  </r>
  <r>
    <x v="6"/>
    <x v="2"/>
    <x v="32"/>
    <n v="2.0499999999999998"/>
  </r>
  <r>
    <x v="6"/>
    <x v="2"/>
    <x v="33"/>
    <n v="1.88"/>
  </r>
  <r>
    <x v="6"/>
    <x v="2"/>
    <x v="34"/>
    <n v="2"/>
  </r>
  <r>
    <x v="6"/>
    <x v="2"/>
    <x v="35"/>
    <n v="2"/>
  </r>
  <r>
    <x v="6"/>
    <x v="2"/>
    <x v="36"/>
    <n v="2.02"/>
  </r>
  <r>
    <x v="6"/>
    <x v="2"/>
    <x v="37"/>
    <n v="2"/>
  </r>
  <r>
    <x v="6"/>
    <x v="2"/>
    <x v="38"/>
    <n v="2.0299999999999998"/>
  </r>
  <r>
    <x v="6"/>
    <x v="2"/>
    <x v="39"/>
    <n v="2.0299999999999998"/>
  </r>
  <r>
    <x v="6"/>
    <x v="2"/>
    <x v="40"/>
    <n v="1.95"/>
  </r>
  <r>
    <x v="6"/>
    <x v="2"/>
    <x v="41"/>
    <n v="1.95"/>
  </r>
  <r>
    <x v="6"/>
    <x v="2"/>
    <x v="42"/>
    <n v="1.95"/>
  </r>
  <r>
    <x v="6"/>
    <x v="2"/>
    <x v="43"/>
    <n v="2.33"/>
  </r>
  <r>
    <x v="6"/>
    <x v="2"/>
    <x v="44"/>
    <n v="1.95"/>
  </r>
  <r>
    <x v="6"/>
    <x v="2"/>
    <x v="45"/>
    <n v="1.98"/>
  </r>
  <r>
    <x v="6"/>
    <x v="2"/>
    <x v="46"/>
    <n v="2.02"/>
  </r>
  <r>
    <x v="6"/>
    <x v="2"/>
    <x v="47"/>
    <n v="2.0299999999999998"/>
  </r>
  <r>
    <x v="6"/>
    <x v="2"/>
    <x v="48"/>
    <n v="2.06"/>
  </r>
  <r>
    <x v="6"/>
    <x v="2"/>
    <x v="49"/>
    <n v="2.06"/>
  </r>
  <r>
    <x v="6"/>
    <x v="2"/>
    <x v="50"/>
    <n v="2.33"/>
  </r>
  <r>
    <x v="6"/>
    <x v="2"/>
    <x v="51"/>
    <n v="1.94"/>
  </r>
  <r>
    <x v="6"/>
    <x v="2"/>
    <x v="52"/>
    <n v="2"/>
  </r>
  <r>
    <x v="6"/>
    <x v="2"/>
    <x v="53"/>
    <n v="2.0299999999999998"/>
  </r>
  <r>
    <x v="6"/>
    <x v="2"/>
    <x v="54"/>
    <n v="2.06"/>
  </r>
  <r>
    <x v="6"/>
    <x v="2"/>
    <x v="55"/>
    <n v="2.08"/>
  </r>
  <r>
    <x v="6"/>
    <x v="2"/>
    <x v="56"/>
    <n v="2.08"/>
  </r>
  <r>
    <x v="6"/>
    <x v="2"/>
    <x v="57"/>
    <n v="2.08"/>
  </r>
  <r>
    <x v="6"/>
    <x v="2"/>
    <x v="58"/>
    <n v="2.09"/>
  </r>
  <r>
    <x v="6"/>
    <x v="2"/>
    <x v="59"/>
    <n v="2.1800000000000002"/>
  </r>
  <r>
    <x v="6"/>
    <x v="2"/>
    <x v="60"/>
    <n v="2.41"/>
  </r>
  <r>
    <x v="6"/>
    <x v="2"/>
    <x v="61"/>
    <n v="2.41"/>
  </r>
  <r>
    <x v="6"/>
    <x v="2"/>
    <x v="62"/>
    <n v="2.41"/>
  </r>
  <r>
    <x v="6"/>
    <x v="2"/>
    <x v="63"/>
    <n v="2.42"/>
  </r>
  <r>
    <x v="6"/>
    <x v="2"/>
    <x v="64"/>
    <n v="2.42"/>
  </r>
  <r>
    <x v="6"/>
    <x v="2"/>
    <x v="65"/>
    <n v="2.42"/>
  </r>
  <r>
    <x v="6"/>
    <x v="2"/>
    <x v="66"/>
    <n v="2.08"/>
  </r>
  <r>
    <x v="6"/>
    <x v="2"/>
    <x v="67"/>
    <n v="2.42"/>
  </r>
  <r>
    <x v="6"/>
    <x v="2"/>
    <x v="68"/>
    <n v="2.5"/>
  </r>
  <r>
    <x v="6"/>
    <x v="2"/>
    <x v="69"/>
    <n v="2.2000000000000002"/>
  </r>
  <r>
    <x v="6"/>
    <x v="2"/>
    <x v="70"/>
    <n v="2.2000000000000002"/>
  </r>
  <r>
    <x v="6"/>
    <x v="2"/>
    <x v="71"/>
    <n v="2.2000000000000002"/>
  </r>
  <r>
    <x v="6"/>
    <x v="2"/>
    <x v="72"/>
    <n v="2.09"/>
  </r>
  <r>
    <x v="6"/>
    <x v="2"/>
    <x v="73"/>
    <n v="2.08"/>
  </r>
  <r>
    <x v="6"/>
    <x v="2"/>
    <x v="74"/>
    <n v="2.08"/>
  </r>
  <r>
    <x v="6"/>
    <x v="2"/>
    <x v="75"/>
    <n v="2.08"/>
  </r>
  <r>
    <x v="6"/>
    <x v="2"/>
    <x v="76"/>
    <n v="2.08"/>
  </r>
  <r>
    <x v="6"/>
    <x v="2"/>
    <x v="77"/>
    <n v="2.02"/>
  </r>
  <r>
    <x v="6"/>
    <x v="2"/>
    <x v="78"/>
    <n v="2.09"/>
  </r>
  <r>
    <x v="6"/>
    <x v="2"/>
    <x v="79"/>
    <n v="2.09"/>
  </r>
  <r>
    <x v="6"/>
    <x v="2"/>
    <x v="80"/>
    <n v="2.15"/>
  </r>
  <r>
    <x v="6"/>
    <x v="2"/>
    <x v="81"/>
    <n v="2.1800000000000002"/>
  </r>
  <r>
    <x v="6"/>
    <x v="2"/>
    <x v="82"/>
    <n v="2.2000000000000002"/>
  </r>
  <r>
    <x v="6"/>
    <x v="2"/>
    <x v="83"/>
    <n v="2.2000000000000002"/>
  </r>
  <r>
    <x v="6"/>
    <x v="2"/>
    <x v="84"/>
    <n v="2.2000000000000002"/>
  </r>
  <r>
    <x v="6"/>
    <x v="2"/>
    <x v="85"/>
    <n v="2.23"/>
  </r>
  <r>
    <x v="6"/>
    <x v="2"/>
    <x v="86"/>
    <n v="2.23"/>
  </r>
  <r>
    <x v="6"/>
    <x v="2"/>
    <x v="87"/>
    <n v="1.89"/>
  </r>
  <r>
    <x v="6"/>
    <x v="2"/>
    <x v="88"/>
    <n v="1.98"/>
  </r>
  <r>
    <x v="6"/>
    <x v="2"/>
    <x v="89"/>
    <n v="1.98"/>
  </r>
  <r>
    <x v="6"/>
    <x v="2"/>
    <x v="90"/>
    <n v="1.98"/>
  </r>
  <r>
    <x v="6"/>
    <x v="2"/>
    <x v="91"/>
    <n v="1.97"/>
  </r>
  <r>
    <x v="6"/>
    <x v="2"/>
    <x v="92"/>
    <n v="1.88"/>
  </r>
  <r>
    <x v="6"/>
    <x v="2"/>
    <x v="93"/>
    <n v="1.79"/>
  </r>
  <r>
    <x v="6"/>
    <x v="2"/>
    <x v="94"/>
    <n v="1.79"/>
  </r>
  <r>
    <x v="6"/>
    <x v="2"/>
    <x v="95"/>
    <n v="1.91"/>
  </r>
  <r>
    <x v="6"/>
    <x v="2"/>
    <x v="96"/>
    <n v="1.91"/>
  </r>
  <r>
    <x v="6"/>
    <x v="2"/>
    <x v="97"/>
    <n v="1.92"/>
  </r>
  <r>
    <x v="6"/>
    <x v="2"/>
    <x v="98"/>
    <n v="1.64"/>
  </r>
  <r>
    <x v="6"/>
    <x v="2"/>
    <x v="99"/>
    <n v="2.02"/>
  </r>
  <r>
    <x v="6"/>
    <x v="2"/>
    <x v="100"/>
    <n v="1.89"/>
  </r>
  <r>
    <x v="6"/>
    <x v="2"/>
    <x v="101"/>
    <n v="1.89"/>
  </r>
  <r>
    <x v="6"/>
    <x v="2"/>
    <x v="102"/>
    <n v="1.89"/>
  </r>
  <r>
    <x v="6"/>
    <x v="2"/>
    <x v="103"/>
    <n v="1.89"/>
  </r>
  <r>
    <x v="6"/>
    <x v="2"/>
    <x v="104"/>
    <n v="1.89"/>
  </r>
  <r>
    <x v="6"/>
    <x v="2"/>
    <x v="105"/>
    <n v="1.86"/>
  </r>
  <r>
    <x v="6"/>
    <x v="2"/>
    <x v="106"/>
    <n v="1.97"/>
  </r>
  <r>
    <x v="6"/>
    <x v="2"/>
    <x v="107"/>
    <n v="2.02"/>
  </r>
  <r>
    <x v="6"/>
    <x v="2"/>
    <x v="108"/>
    <n v="2.02"/>
  </r>
  <r>
    <x v="6"/>
    <x v="2"/>
    <x v="109"/>
    <n v="2.02"/>
  </r>
  <r>
    <x v="6"/>
    <x v="2"/>
    <x v="110"/>
    <n v="2.02"/>
  </r>
  <r>
    <x v="6"/>
    <x v="2"/>
    <x v="111"/>
    <n v="1.98"/>
  </r>
  <r>
    <x v="6"/>
    <x v="2"/>
    <x v="112"/>
    <n v="1.97"/>
  </r>
  <r>
    <x v="6"/>
    <x v="2"/>
    <x v="113"/>
    <n v="1.95"/>
  </r>
  <r>
    <x v="6"/>
    <x v="2"/>
    <x v="114"/>
    <n v="1.95"/>
  </r>
  <r>
    <x v="6"/>
    <x v="2"/>
    <x v="115"/>
    <n v="1.7"/>
  </r>
  <r>
    <x v="6"/>
    <x v="2"/>
    <x v="116"/>
    <n v="1.68"/>
  </r>
  <r>
    <x v="6"/>
    <x v="2"/>
    <x v="117"/>
    <n v="1.65"/>
  </r>
  <r>
    <x v="6"/>
    <x v="2"/>
    <x v="118"/>
    <n v="1.59"/>
  </r>
  <r>
    <x v="6"/>
    <x v="2"/>
    <x v="119"/>
    <n v="1.59"/>
  </r>
  <r>
    <x v="6"/>
    <x v="2"/>
    <x v="120"/>
    <n v="1.58"/>
  </r>
  <r>
    <x v="6"/>
    <x v="2"/>
    <x v="121"/>
    <n v="1.65"/>
  </r>
  <r>
    <x v="6"/>
    <x v="2"/>
    <x v="122"/>
    <n v="1.67"/>
  </r>
  <r>
    <x v="6"/>
    <x v="2"/>
    <x v="123"/>
    <n v="1.53"/>
  </r>
  <r>
    <x v="6"/>
    <x v="2"/>
    <x v="124"/>
    <n v="1.53"/>
  </r>
  <r>
    <x v="6"/>
    <x v="2"/>
    <x v="125"/>
    <n v="1.53"/>
  </r>
  <r>
    <x v="6"/>
    <x v="2"/>
    <x v="126"/>
    <n v="1.32"/>
  </r>
  <r>
    <x v="6"/>
    <x v="2"/>
    <x v="127"/>
    <n v="1.3"/>
  </r>
  <r>
    <x v="6"/>
    <x v="2"/>
    <x v="128"/>
    <n v="1.3"/>
  </r>
  <r>
    <x v="6"/>
    <x v="2"/>
    <x v="129"/>
    <n v="1.3"/>
  </r>
  <r>
    <x v="6"/>
    <x v="2"/>
    <x v="130"/>
    <n v="1.32"/>
  </r>
  <r>
    <x v="6"/>
    <x v="2"/>
    <x v="131"/>
    <n v="1.27"/>
  </r>
  <r>
    <x v="6"/>
    <x v="2"/>
    <x v="132"/>
    <n v="1.35"/>
  </r>
  <r>
    <x v="6"/>
    <x v="2"/>
    <x v="133"/>
    <n v="1.27"/>
  </r>
  <r>
    <x v="6"/>
    <x v="2"/>
    <x v="134"/>
    <n v="1.27"/>
  </r>
  <r>
    <x v="6"/>
    <x v="2"/>
    <x v="135"/>
    <n v="1.39"/>
  </r>
  <r>
    <x v="6"/>
    <x v="2"/>
    <x v="136"/>
    <n v="1.39"/>
  </r>
  <r>
    <x v="6"/>
    <x v="2"/>
    <x v="137"/>
    <n v="1.39"/>
  </r>
  <r>
    <x v="6"/>
    <x v="2"/>
    <x v="138"/>
    <n v="20000"/>
  </r>
  <r>
    <x v="7"/>
    <x v="0"/>
    <x v="0"/>
    <n v="17.379000000000001"/>
  </r>
  <r>
    <x v="7"/>
    <x v="0"/>
    <x v="1"/>
    <n v="1.38"/>
  </r>
  <r>
    <x v="7"/>
    <x v="0"/>
    <x v="2"/>
    <n v="1.38"/>
  </r>
  <r>
    <x v="7"/>
    <x v="0"/>
    <x v="3"/>
    <n v="1.53"/>
  </r>
  <r>
    <x v="7"/>
    <x v="0"/>
    <x v="4"/>
    <n v="1.47"/>
  </r>
  <r>
    <x v="7"/>
    <x v="0"/>
    <x v="5"/>
    <n v="1.47"/>
  </r>
  <r>
    <x v="7"/>
    <x v="0"/>
    <x v="6"/>
    <n v="1.5"/>
  </r>
  <r>
    <x v="7"/>
    <x v="0"/>
    <x v="7"/>
    <n v="1.5"/>
  </r>
  <r>
    <x v="7"/>
    <x v="0"/>
    <x v="8"/>
    <n v="1.57"/>
  </r>
  <r>
    <x v="7"/>
    <x v="0"/>
    <x v="9"/>
    <n v="1.57"/>
  </r>
  <r>
    <x v="7"/>
    <x v="0"/>
    <x v="10"/>
    <n v="1.54"/>
  </r>
  <r>
    <x v="7"/>
    <x v="0"/>
    <x v="11"/>
    <n v="1.48"/>
  </r>
  <r>
    <x v="7"/>
    <x v="0"/>
    <x v="12"/>
    <n v="1.33"/>
  </r>
  <r>
    <x v="7"/>
    <x v="0"/>
    <x v="13"/>
    <n v="1.56"/>
  </r>
  <r>
    <x v="7"/>
    <x v="0"/>
    <x v="14"/>
    <n v="1.55"/>
  </r>
  <r>
    <x v="7"/>
    <x v="0"/>
    <x v="15"/>
    <n v="1.58"/>
  </r>
  <r>
    <x v="7"/>
    <x v="0"/>
    <x v="16"/>
    <n v="1.55"/>
  </r>
  <r>
    <x v="7"/>
    <x v="0"/>
    <x v="17"/>
    <n v="1.55"/>
  </r>
  <r>
    <x v="7"/>
    <x v="0"/>
    <x v="18"/>
    <n v="1.55"/>
  </r>
  <r>
    <x v="7"/>
    <x v="0"/>
    <x v="19"/>
    <n v="1.55"/>
  </r>
  <r>
    <x v="7"/>
    <x v="0"/>
    <x v="20"/>
    <n v="1.55"/>
  </r>
  <r>
    <x v="7"/>
    <x v="0"/>
    <x v="21"/>
    <n v="1.58"/>
  </r>
  <r>
    <x v="7"/>
    <x v="0"/>
    <x v="22"/>
    <n v="1.58"/>
  </r>
  <r>
    <x v="7"/>
    <x v="0"/>
    <x v="23"/>
    <n v="1.52"/>
  </r>
  <r>
    <x v="7"/>
    <x v="0"/>
    <x v="24"/>
    <n v="1.52"/>
  </r>
  <r>
    <x v="7"/>
    <x v="0"/>
    <x v="25"/>
    <n v="1.52"/>
  </r>
  <r>
    <x v="7"/>
    <x v="0"/>
    <x v="26"/>
    <n v="1.61"/>
  </r>
  <r>
    <x v="7"/>
    <x v="0"/>
    <x v="27"/>
    <n v="1.61"/>
  </r>
  <r>
    <x v="7"/>
    <x v="0"/>
    <x v="28"/>
    <n v="1.53"/>
  </r>
  <r>
    <x v="7"/>
    <x v="0"/>
    <x v="29"/>
    <n v="1.53"/>
  </r>
  <r>
    <x v="7"/>
    <x v="0"/>
    <x v="30"/>
    <n v="1.59"/>
  </r>
  <r>
    <x v="7"/>
    <x v="0"/>
    <x v="31"/>
    <n v="1.5"/>
  </r>
  <r>
    <x v="7"/>
    <x v="0"/>
    <x v="32"/>
    <n v="1.5"/>
  </r>
  <r>
    <x v="7"/>
    <x v="0"/>
    <x v="33"/>
    <n v="1.44"/>
  </r>
  <r>
    <x v="7"/>
    <x v="0"/>
    <x v="34"/>
    <n v="1.44"/>
  </r>
  <r>
    <x v="7"/>
    <x v="0"/>
    <x v="35"/>
    <n v="1.44"/>
  </r>
  <r>
    <x v="7"/>
    <x v="0"/>
    <x v="36"/>
    <n v="1.44"/>
  </r>
  <r>
    <x v="7"/>
    <x v="0"/>
    <x v="37"/>
    <n v="1.53"/>
  </r>
  <r>
    <x v="7"/>
    <x v="0"/>
    <x v="38"/>
    <n v="1.3"/>
  </r>
  <r>
    <x v="7"/>
    <x v="0"/>
    <x v="39"/>
    <n v="1.42"/>
  </r>
  <r>
    <x v="7"/>
    <x v="0"/>
    <x v="40"/>
    <n v="1.42"/>
  </r>
  <r>
    <x v="7"/>
    <x v="0"/>
    <x v="41"/>
    <n v="1.36"/>
  </r>
  <r>
    <x v="7"/>
    <x v="0"/>
    <x v="42"/>
    <n v="1.36"/>
  </r>
  <r>
    <x v="7"/>
    <x v="0"/>
    <x v="43"/>
    <n v="1.36"/>
  </r>
  <r>
    <x v="7"/>
    <x v="0"/>
    <x v="44"/>
    <n v="1.42"/>
  </r>
  <r>
    <x v="7"/>
    <x v="0"/>
    <x v="45"/>
    <n v="1.39"/>
  </r>
  <r>
    <x v="7"/>
    <x v="0"/>
    <x v="46"/>
    <n v="1.39"/>
  </r>
  <r>
    <x v="7"/>
    <x v="0"/>
    <x v="47"/>
    <n v="1.39"/>
  </r>
  <r>
    <x v="7"/>
    <x v="0"/>
    <x v="48"/>
    <n v="1.3"/>
  </r>
  <r>
    <x v="7"/>
    <x v="0"/>
    <x v="49"/>
    <n v="1.3"/>
  </r>
  <r>
    <x v="7"/>
    <x v="0"/>
    <x v="50"/>
    <n v="1.36"/>
  </r>
  <r>
    <x v="7"/>
    <x v="0"/>
    <x v="51"/>
    <n v="1.36"/>
  </r>
  <r>
    <x v="7"/>
    <x v="0"/>
    <x v="52"/>
    <n v="1.35"/>
  </r>
  <r>
    <x v="7"/>
    <x v="0"/>
    <x v="53"/>
    <n v="1.26"/>
  </r>
  <r>
    <x v="7"/>
    <x v="0"/>
    <x v="54"/>
    <n v="1.27"/>
  </r>
  <r>
    <x v="7"/>
    <x v="0"/>
    <x v="55"/>
    <n v="1.27"/>
  </r>
  <r>
    <x v="7"/>
    <x v="0"/>
    <x v="56"/>
    <n v="1.27"/>
  </r>
  <r>
    <x v="7"/>
    <x v="0"/>
    <x v="57"/>
    <n v="1.26"/>
  </r>
  <r>
    <x v="7"/>
    <x v="0"/>
    <x v="58"/>
    <n v="1.26"/>
  </r>
  <r>
    <x v="7"/>
    <x v="0"/>
    <x v="59"/>
    <n v="1.44"/>
  </r>
  <r>
    <x v="7"/>
    <x v="0"/>
    <x v="60"/>
    <n v="1.32"/>
  </r>
  <r>
    <x v="7"/>
    <x v="0"/>
    <x v="61"/>
    <n v="1.32"/>
  </r>
  <r>
    <x v="7"/>
    <x v="0"/>
    <x v="62"/>
    <n v="1.45"/>
  </r>
  <r>
    <x v="7"/>
    <x v="0"/>
    <x v="63"/>
    <n v="1.35"/>
  </r>
  <r>
    <x v="7"/>
    <x v="0"/>
    <x v="64"/>
    <n v="1.21"/>
  </r>
  <r>
    <x v="7"/>
    <x v="0"/>
    <x v="65"/>
    <n v="1.2"/>
  </r>
  <r>
    <x v="7"/>
    <x v="0"/>
    <x v="66"/>
    <n v="1.29"/>
  </r>
  <r>
    <x v="7"/>
    <x v="0"/>
    <x v="67"/>
    <n v="1.29"/>
  </r>
  <r>
    <x v="7"/>
    <x v="0"/>
    <x v="68"/>
    <n v="1.29"/>
  </r>
  <r>
    <x v="7"/>
    <x v="0"/>
    <x v="69"/>
    <n v="1.18"/>
  </r>
  <r>
    <x v="7"/>
    <x v="0"/>
    <x v="70"/>
    <n v="1.26"/>
  </r>
  <r>
    <x v="7"/>
    <x v="0"/>
    <x v="71"/>
    <n v="1.27"/>
  </r>
  <r>
    <x v="7"/>
    <x v="0"/>
    <x v="72"/>
    <n v="1.27"/>
  </r>
  <r>
    <x v="7"/>
    <x v="0"/>
    <x v="73"/>
    <n v="1.27"/>
  </r>
  <r>
    <x v="7"/>
    <x v="0"/>
    <x v="74"/>
    <n v="1.35"/>
  </r>
  <r>
    <x v="7"/>
    <x v="0"/>
    <x v="75"/>
    <n v="1.41"/>
  </r>
  <r>
    <x v="7"/>
    <x v="0"/>
    <x v="76"/>
    <n v="1.44"/>
  </r>
  <r>
    <x v="7"/>
    <x v="0"/>
    <x v="77"/>
    <n v="1.48"/>
  </r>
  <r>
    <x v="7"/>
    <x v="0"/>
    <x v="78"/>
    <n v="1.48"/>
  </r>
  <r>
    <x v="7"/>
    <x v="0"/>
    <x v="79"/>
    <n v="1.32"/>
  </r>
  <r>
    <x v="7"/>
    <x v="0"/>
    <x v="80"/>
    <n v="1.32"/>
  </r>
  <r>
    <x v="7"/>
    <x v="0"/>
    <x v="81"/>
    <n v="1.32"/>
  </r>
  <r>
    <x v="7"/>
    <x v="0"/>
    <x v="82"/>
    <n v="1.32"/>
  </r>
  <r>
    <x v="7"/>
    <x v="0"/>
    <x v="83"/>
    <n v="1.41"/>
  </r>
  <r>
    <x v="7"/>
    <x v="0"/>
    <x v="84"/>
    <n v="1.41"/>
  </r>
  <r>
    <x v="7"/>
    <x v="0"/>
    <x v="85"/>
    <n v="1.32"/>
  </r>
  <r>
    <x v="7"/>
    <x v="0"/>
    <x v="86"/>
    <n v="1.33"/>
  </r>
  <r>
    <x v="7"/>
    <x v="0"/>
    <x v="87"/>
    <n v="1.39"/>
  </r>
  <r>
    <x v="7"/>
    <x v="0"/>
    <x v="88"/>
    <n v="1.39"/>
  </r>
  <r>
    <x v="7"/>
    <x v="0"/>
    <x v="89"/>
    <n v="1.39"/>
  </r>
  <r>
    <x v="7"/>
    <x v="0"/>
    <x v="90"/>
    <n v="1.39"/>
  </r>
  <r>
    <x v="7"/>
    <x v="0"/>
    <x v="91"/>
    <n v="1.47"/>
  </r>
  <r>
    <x v="7"/>
    <x v="0"/>
    <x v="92"/>
    <n v="1.47"/>
  </r>
  <r>
    <x v="7"/>
    <x v="0"/>
    <x v="93"/>
    <n v="1.39"/>
  </r>
  <r>
    <x v="7"/>
    <x v="0"/>
    <x v="94"/>
    <n v="1.5"/>
  </r>
  <r>
    <x v="7"/>
    <x v="0"/>
    <x v="95"/>
    <n v="1.45"/>
  </r>
  <r>
    <x v="7"/>
    <x v="0"/>
    <x v="96"/>
    <n v="1.45"/>
  </r>
  <r>
    <x v="7"/>
    <x v="0"/>
    <x v="97"/>
    <n v="1.45"/>
  </r>
  <r>
    <x v="7"/>
    <x v="0"/>
    <x v="98"/>
    <n v="1.55"/>
  </r>
  <r>
    <x v="7"/>
    <x v="0"/>
    <x v="99"/>
    <n v="1.55"/>
  </r>
  <r>
    <x v="7"/>
    <x v="0"/>
    <x v="100"/>
    <n v="1.63"/>
  </r>
  <r>
    <x v="7"/>
    <x v="0"/>
    <x v="101"/>
    <n v="1.62"/>
  </r>
  <r>
    <x v="7"/>
    <x v="0"/>
    <x v="102"/>
    <n v="1.53"/>
  </r>
  <r>
    <x v="7"/>
    <x v="0"/>
    <x v="103"/>
    <n v="1.53"/>
  </r>
  <r>
    <x v="7"/>
    <x v="0"/>
    <x v="104"/>
    <n v="1.53"/>
  </r>
  <r>
    <x v="7"/>
    <x v="0"/>
    <x v="105"/>
    <n v="1.53"/>
  </r>
  <r>
    <x v="7"/>
    <x v="0"/>
    <x v="106"/>
    <n v="1.69"/>
  </r>
  <r>
    <x v="7"/>
    <x v="0"/>
    <x v="107"/>
    <n v="1.69"/>
  </r>
  <r>
    <x v="7"/>
    <x v="0"/>
    <x v="108"/>
    <n v="1.64"/>
  </r>
  <r>
    <x v="7"/>
    <x v="0"/>
    <x v="109"/>
    <n v="1.62"/>
  </r>
  <r>
    <x v="7"/>
    <x v="0"/>
    <x v="110"/>
    <n v="20000"/>
  </r>
  <r>
    <x v="7"/>
    <x v="0"/>
    <x v="111"/>
    <n v="0"/>
  </r>
  <r>
    <x v="7"/>
    <x v="0"/>
    <x v="112"/>
    <n v="0"/>
  </r>
  <r>
    <x v="7"/>
    <x v="0"/>
    <x v="113"/>
    <n v="0"/>
  </r>
  <r>
    <x v="7"/>
    <x v="0"/>
    <x v="114"/>
    <n v="0"/>
  </r>
  <r>
    <x v="7"/>
    <x v="0"/>
    <x v="115"/>
    <n v="0"/>
  </r>
  <r>
    <x v="7"/>
    <x v="0"/>
    <x v="116"/>
    <n v="0"/>
  </r>
  <r>
    <x v="7"/>
    <x v="0"/>
    <x v="117"/>
    <n v="0"/>
  </r>
  <r>
    <x v="7"/>
    <x v="0"/>
    <x v="118"/>
    <n v="0"/>
  </r>
  <r>
    <x v="7"/>
    <x v="0"/>
    <x v="119"/>
    <n v="0"/>
  </r>
  <r>
    <x v="7"/>
    <x v="0"/>
    <x v="120"/>
    <n v="0"/>
  </r>
  <r>
    <x v="7"/>
    <x v="0"/>
    <x v="121"/>
    <n v="0"/>
  </r>
  <r>
    <x v="7"/>
    <x v="0"/>
    <x v="122"/>
    <n v="0"/>
  </r>
  <r>
    <x v="7"/>
    <x v="0"/>
    <x v="123"/>
    <n v="0"/>
  </r>
  <r>
    <x v="7"/>
    <x v="0"/>
    <x v="124"/>
    <n v="0"/>
  </r>
  <r>
    <x v="7"/>
    <x v="0"/>
    <x v="125"/>
    <n v="0"/>
  </r>
  <r>
    <x v="7"/>
    <x v="0"/>
    <x v="126"/>
    <n v="0"/>
  </r>
  <r>
    <x v="7"/>
    <x v="0"/>
    <x v="127"/>
    <n v="0"/>
  </r>
  <r>
    <x v="7"/>
    <x v="0"/>
    <x v="128"/>
    <n v="0"/>
  </r>
  <r>
    <x v="7"/>
    <x v="0"/>
    <x v="129"/>
    <n v="0"/>
  </r>
  <r>
    <x v="7"/>
    <x v="0"/>
    <x v="130"/>
    <n v="0"/>
  </r>
  <r>
    <x v="7"/>
    <x v="0"/>
    <x v="131"/>
    <n v="0"/>
  </r>
  <r>
    <x v="7"/>
    <x v="0"/>
    <x v="132"/>
    <n v="0"/>
  </r>
  <r>
    <x v="7"/>
    <x v="0"/>
    <x v="133"/>
    <n v="0"/>
  </r>
  <r>
    <x v="7"/>
    <x v="0"/>
    <x v="134"/>
    <n v="0"/>
  </r>
  <r>
    <x v="7"/>
    <x v="0"/>
    <x v="135"/>
    <n v="0"/>
  </r>
  <r>
    <x v="7"/>
    <x v="0"/>
    <x v="136"/>
    <n v="0"/>
  </r>
  <r>
    <x v="7"/>
    <x v="0"/>
    <x v="137"/>
    <n v="0"/>
  </r>
  <r>
    <x v="7"/>
    <x v="0"/>
    <x v="138"/>
    <n v="0"/>
  </r>
  <r>
    <x v="7"/>
    <x v="1"/>
    <x v="0"/>
    <n v="0"/>
  </r>
  <r>
    <x v="7"/>
    <x v="1"/>
    <x v="1"/>
    <n v="0"/>
  </r>
  <r>
    <x v="7"/>
    <x v="1"/>
    <x v="2"/>
    <n v="0"/>
  </r>
  <r>
    <x v="7"/>
    <x v="1"/>
    <x v="3"/>
    <n v="0"/>
  </r>
  <r>
    <x v="7"/>
    <x v="1"/>
    <x v="4"/>
    <n v="0"/>
  </r>
  <r>
    <x v="7"/>
    <x v="1"/>
    <x v="5"/>
    <n v="0"/>
  </r>
  <r>
    <x v="7"/>
    <x v="1"/>
    <x v="6"/>
    <n v="0"/>
  </r>
  <r>
    <x v="7"/>
    <x v="1"/>
    <x v="7"/>
    <n v="0"/>
  </r>
  <r>
    <x v="7"/>
    <x v="1"/>
    <x v="8"/>
    <n v="0"/>
  </r>
  <r>
    <x v="7"/>
    <x v="1"/>
    <x v="9"/>
    <n v="0"/>
  </r>
  <r>
    <x v="7"/>
    <x v="1"/>
    <x v="10"/>
    <n v="0"/>
  </r>
  <r>
    <x v="7"/>
    <x v="1"/>
    <x v="11"/>
    <n v="0"/>
  </r>
  <r>
    <x v="7"/>
    <x v="1"/>
    <x v="12"/>
    <n v="0"/>
  </r>
  <r>
    <x v="7"/>
    <x v="1"/>
    <x v="13"/>
    <n v="0"/>
  </r>
  <r>
    <x v="7"/>
    <x v="1"/>
    <x v="14"/>
    <n v="17.379000000000001"/>
  </r>
  <r>
    <x v="7"/>
    <x v="1"/>
    <x v="15"/>
    <n v="1.38"/>
  </r>
  <r>
    <x v="7"/>
    <x v="1"/>
    <x v="16"/>
    <n v="1.38"/>
  </r>
  <r>
    <x v="7"/>
    <x v="1"/>
    <x v="17"/>
    <n v="1.53"/>
  </r>
  <r>
    <x v="7"/>
    <x v="1"/>
    <x v="18"/>
    <n v="1.47"/>
  </r>
  <r>
    <x v="7"/>
    <x v="1"/>
    <x v="19"/>
    <n v="1.47"/>
  </r>
  <r>
    <x v="7"/>
    <x v="1"/>
    <x v="20"/>
    <n v="1.5"/>
  </r>
  <r>
    <x v="7"/>
    <x v="1"/>
    <x v="21"/>
    <n v="1.5"/>
  </r>
  <r>
    <x v="7"/>
    <x v="1"/>
    <x v="22"/>
    <n v="1.57"/>
  </r>
  <r>
    <x v="7"/>
    <x v="1"/>
    <x v="23"/>
    <n v="1.57"/>
  </r>
  <r>
    <x v="7"/>
    <x v="1"/>
    <x v="24"/>
    <n v="1.54"/>
  </r>
  <r>
    <x v="7"/>
    <x v="1"/>
    <x v="25"/>
    <n v="1.48"/>
  </r>
  <r>
    <x v="7"/>
    <x v="1"/>
    <x v="26"/>
    <n v="1.33"/>
  </r>
  <r>
    <x v="7"/>
    <x v="1"/>
    <x v="27"/>
    <n v="1.56"/>
  </r>
  <r>
    <x v="7"/>
    <x v="1"/>
    <x v="28"/>
    <n v="1.55"/>
  </r>
  <r>
    <x v="7"/>
    <x v="1"/>
    <x v="29"/>
    <n v="1.58"/>
  </r>
  <r>
    <x v="7"/>
    <x v="1"/>
    <x v="30"/>
    <n v="1.55"/>
  </r>
  <r>
    <x v="7"/>
    <x v="1"/>
    <x v="31"/>
    <n v="1.55"/>
  </r>
  <r>
    <x v="7"/>
    <x v="1"/>
    <x v="32"/>
    <n v="1.55"/>
  </r>
  <r>
    <x v="7"/>
    <x v="1"/>
    <x v="33"/>
    <n v="1.55"/>
  </r>
  <r>
    <x v="7"/>
    <x v="1"/>
    <x v="34"/>
    <n v="1.55"/>
  </r>
  <r>
    <x v="7"/>
    <x v="1"/>
    <x v="35"/>
    <n v="1.58"/>
  </r>
  <r>
    <x v="7"/>
    <x v="1"/>
    <x v="36"/>
    <n v="1.58"/>
  </r>
  <r>
    <x v="7"/>
    <x v="1"/>
    <x v="37"/>
    <n v="1.52"/>
  </r>
  <r>
    <x v="7"/>
    <x v="1"/>
    <x v="38"/>
    <n v="1.52"/>
  </r>
  <r>
    <x v="7"/>
    <x v="1"/>
    <x v="39"/>
    <n v="1.52"/>
  </r>
  <r>
    <x v="7"/>
    <x v="1"/>
    <x v="40"/>
    <n v="1.61"/>
  </r>
  <r>
    <x v="7"/>
    <x v="1"/>
    <x v="41"/>
    <n v="1.61"/>
  </r>
  <r>
    <x v="7"/>
    <x v="1"/>
    <x v="42"/>
    <n v="1.53"/>
  </r>
  <r>
    <x v="7"/>
    <x v="1"/>
    <x v="43"/>
    <n v="1.53"/>
  </r>
  <r>
    <x v="7"/>
    <x v="1"/>
    <x v="44"/>
    <n v="1.59"/>
  </r>
  <r>
    <x v="7"/>
    <x v="1"/>
    <x v="45"/>
    <n v="1.5"/>
  </r>
  <r>
    <x v="7"/>
    <x v="1"/>
    <x v="46"/>
    <n v="1.5"/>
  </r>
  <r>
    <x v="7"/>
    <x v="1"/>
    <x v="47"/>
    <n v="1.44"/>
  </r>
  <r>
    <x v="7"/>
    <x v="1"/>
    <x v="48"/>
    <n v="1.44"/>
  </r>
  <r>
    <x v="7"/>
    <x v="1"/>
    <x v="49"/>
    <n v="1.44"/>
  </r>
  <r>
    <x v="7"/>
    <x v="1"/>
    <x v="50"/>
    <n v="1.44"/>
  </r>
  <r>
    <x v="7"/>
    <x v="1"/>
    <x v="51"/>
    <n v="1.53"/>
  </r>
  <r>
    <x v="7"/>
    <x v="1"/>
    <x v="52"/>
    <n v="1.3"/>
  </r>
  <r>
    <x v="7"/>
    <x v="1"/>
    <x v="53"/>
    <n v="1.42"/>
  </r>
  <r>
    <x v="7"/>
    <x v="1"/>
    <x v="54"/>
    <n v="1.42"/>
  </r>
  <r>
    <x v="7"/>
    <x v="1"/>
    <x v="55"/>
    <n v="1.36"/>
  </r>
  <r>
    <x v="7"/>
    <x v="1"/>
    <x v="56"/>
    <n v="1.36"/>
  </r>
  <r>
    <x v="7"/>
    <x v="1"/>
    <x v="57"/>
    <n v="1.36"/>
  </r>
  <r>
    <x v="7"/>
    <x v="1"/>
    <x v="58"/>
    <n v="1.42"/>
  </r>
  <r>
    <x v="7"/>
    <x v="1"/>
    <x v="59"/>
    <n v="1.39"/>
  </r>
  <r>
    <x v="7"/>
    <x v="1"/>
    <x v="60"/>
    <n v="1.39"/>
  </r>
  <r>
    <x v="7"/>
    <x v="1"/>
    <x v="61"/>
    <n v="1.39"/>
  </r>
  <r>
    <x v="7"/>
    <x v="1"/>
    <x v="62"/>
    <n v="1.3"/>
  </r>
  <r>
    <x v="7"/>
    <x v="1"/>
    <x v="63"/>
    <n v="1.3"/>
  </r>
  <r>
    <x v="7"/>
    <x v="1"/>
    <x v="64"/>
    <n v="1.36"/>
  </r>
  <r>
    <x v="7"/>
    <x v="1"/>
    <x v="65"/>
    <n v="1.36"/>
  </r>
  <r>
    <x v="7"/>
    <x v="1"/>
    <x v="66"/>
    <n v="1.35"/>
  </r>
  <r>
    <x v="7"/>
    <x v="1"/>
    <x v="67"/>
    <n v="1.26"/>
  </r>
  <r>
    <x v="7"/>
    <x v="1"/>
    <x v="68"/>
    <n v="1.27"/>
  </r>
  <r>
    <x v="7"/>
    <x v="1"/>
    <x v="69"/>
    <n v="1.27"/>
  </r>
  <r>
    <x v="7"/>
    <x v="1"/>
    <x v="70"/>
    <n v="1.27"/>
  </r>
  <r>
    <x v="7"/>
    <x v="1"/>
    <x v="71"/>
    <n v="1.26"/>
  </r>
  <r>
    <x v="7"/>
    <x v="1"/>
    <x v="72"/>
    <n v="1.26"/>
  </r>
  <r>
    <x v="7"/>
    <x v="1"/>
    <x v="73"/>
    <n v="1.44"/>
  </r>
  <r>
    <x v="7"/>
    <x v="1"/>
    <x v="74"/>
    <n v="1.32"/>
  </r>
  <r>
    <x v="7"/>
    <x v="1"/>
    <x v="75"/>
    <n v="1.32"/>
  </r>
  <r>
    <x v="7"/>
    <x v="1"/>
    <x v="76"/>
    <n v="1.45"/>
  </r>
  <r>
    <x v="7"/>
    <x v="1"/>
    <x v="77"/>
    <n v="1.35"/>
  </r>
  <r>
    <x v="7"/>
    <x v="1"/>
    <x v="78"/>
    <n v="1.21"/>
  </r>
  <r>
    <x v="7"/>
    <x v="1"/>
    <x v="79"/>
    <n v="1.2"/>
  </r>
  <r>
    <x v="7"/>
    <x v="1"/>
    <x v="80"/>
    <n v="1.29"/>
  </r>
  <r>
    <x v="7"/>
    <x v="1"/>
    <x v="81"/>
    <n v="1.29"/>
  </r>
  <r>
    <x v="7"/>
    <x v="1"/>
    <x v="82"/>
    <n v="1.29"/>
  </r>
  <r>
    <x v="7"/>
    <x v="1"/>
    <x v="83"/>
    <n v="1.18"/>
  </r>
  <r>
    <x v="7"/>
    <x v="1"/>
    <x v="84"/>
    <n v="1.26"/>
  </r>
  <r>
    <x v="7"/>
    <x v="1"/>
    <x v="85"/>
    <n v="1.27"/>
  </r>
  <r>
    <x v="7"/>
    <x v="1"/>
    <x v="86"/>
    <n v="1.27"/>
  </r>
  <r>
    <x v="7"/>
    <x v="1"/>
    <x v="87"/>
    <n v="1.27"/>
  </r>
  <r>
    <x v="7"/>
    <x v="1"/>
    <x v="88"/>
    <n v="1.35"/>
  </r>
  <r>
    <x v="7"/>
    <x v="1"/>
    <x v="89"/>
    <n v="1.41"/>
  </r>
  <r>
    <x v="7"/>
    <x v="1"/>
    <x v="90"/>
    <n v="1.44"/>
  </r>
  <r>
    <x v="7"/>
    <x v="1"/>
    <x v="91"/>
    <n v="1.48"/>
  </r>
  <r>
    <x v="7"/>
    <x v="1"/>
    <x v="92"/>
    <n v="1.48"/>
  </r>
  <r>
    <x v="7"/>
    <x v="1"/>
    <x v="93"/>
    <n v="1.32"/>
  </r>
  <r>
    <x v="7"/>
    <x v="1"/>
    <x v="94"/>
    <n v="1.32"/>
  </r>
  <r>
    <x v="7"/>
    <x v="1"/>
    <x v="95"/>
    <n v="1.32"/>
  </r>
  <r>
    <x v="7"/>
    <x v="1"/>
    <x v="96"/>
    <n v="1.32"/>
  </r>
  <r>
    <x v="7"/>
    <x v="1"/>
    <x v="97"/>
    <n v="1.41"/>
  </r>
  <r>
    <x v="7"/>
    <x v="1"/>
    <x v="98"/>
    <n v="1.41"/>
  </r>
  <r>
    <x v="7"/>
    <x v="1"/>
    <x v="99"/>
    <n v="1.32"/>
  </r>
  <r>
    <x v="7"/>
    <x v="1"/>
    <x v="100"/>
    <n v="1.33"/>
  </r>
  <r>
    <x v="7"/>
    <x v="1"/>
    <x v="101"/>
    <n v="1.39"/>
  </r>
  <r>
    <x v="7"/>
    <x v="1"/>
    <x v="102"/>
    <n v="1.39"/>
  </r>
  <r>
    <x v="7"/>
    <x v="1"/>
    <x v="103"/>
    <n v="1.39"/>
  </r>
  <r>
    <x v="7"/>
    <x v="1"/>
    <x v="104"/>
    <n v="1.39"/>
  </r>
  <r>
    <x v="7"/>
    <x v="1"/>
    <x v="105"/>
    <n v="1.47"/>
  </r>
  <r>
    <x v="7"/>
    <x v="1"/>
    <x v="106"/>
    <n v="1.47"/>
  </r>
  <r>
    <x v="7"/>
    <x v="1"/>
    <x v="107"/>
    <n v="1.39"/>
  </r>
  <r>
    <x v="7"/>
    <x v="1"/>
    <x v="108"/>
    <n v="1.5"/>
  </r>
  <r>
    <x v="7"/>
    <x v="1"/>
    <x v="109"/>
    <n v="1.45"/>
  </r>
  <r>
    <x v="7"/>
    <x v="1"/>
    <x v="110"/>
    <n v="1.45"/>
  </r>
  <r>
    <x v="7"/>
    <x v="1"/>
    <x v="111"/>
    <n v="1.45"/>
  </r>
  <r>
    <x v="7"/>
    <x v="1"/>
    <x v="112"/>
    <n v="1.55"/>
  </r>
  <r>
    <x v="7"/>
    <x v="1"/>
    <x v="113"/>
    <n v="1.55"/>
  </r>
  <r>
    <x v="7"/>
    <x v="1"/>
    <x v="114"/>
    <n v="1.63"/>
  </r>
  <r>
    <x v="7"/>
    <x v="1"/>
    <x v="115"/>
    <n v="1.62"/>
  </r>
  <r>
    <x v="7"/>
    <x v="1"/>
    <x v="116"/>
    <n v="1.53"/>
  </r>
  <r>
    <x v="7"/>
    <x v="1"/>
    <x v="117"/>
    <n v="1.53"/>
  </r>
  <r>
    <x v="7"/>
    <x v="1"/>
    <x v="118"/>
    <n v="1.53"/>
  </r>
  <r>
    <x v="7"/>
    <x v="1"/>
    <x v="119"/>
    <n v="1.53"/>
  </r>
  <r>
    <x v="7"/>
    <x v="1"/>
    <x v="120"/>
    <n v="1.69"/>
  </r>
  <r>
    <x v="7"/>
    <x v="1"/>
    <x v="121"/>
    <n v="1.69"/>
  </r>
  <r>
    <x v="7"/>
    <x v="1"/>
    <x v="122"/>
    <n v="1.64"/>
  </r>
  <r>
    <x v="7"/>
    <x v="1"/>
    <x v="123"/>
    <n v="1.62"/>
  </r>
  <r>
    <x v="7"/>
    <x v="1"/>
    <x v="124"/>
    <n v="20000"/>
  </r>
  <r>
    <x v="7"/>
    <x v="1"/>
    <x v="125"/>
    <n v="0"/>
  </r>
  <r>
    <x v="7"/>
    <x v="1"/>
    <x v="126"/>
    <n v="0"/>
  </r>
  <r>
    <x v="7"/>
    <x v="1"/>
    <x v="127"/>
    <n v="0"/>
  </r>
  <r>
    <x v="7"/>
    <x v="1"/>
    <x v="128"/>
    <n v="0"/>
  </r>
  <r>
    <x v="7"/>
    <x v="1"/>
    <x v="129"/>
    <n v="0"/>
  </r>
  <r>
    <x v="7"/>
    <x v="1"/>
    <x v="130"/>
    <n v="0"/>
  </r>
  <r>
    <x v="7"/>
    <x v="1"/>
    <x v="131"/>
    <n v="0"/>
  </r>
  <r>
    <x v="7"/>
    <x v="1"/>
    <x v="132"/>
    <n v="0"/>
  </r>
  <r>
    <x v="7"/>
    <x v="1"/>
    <x v="133"/>
    <n v="0"/>
  </r>
  <r>
    <x v="7"/>
    <x v="1"/>
    <x v="134"/>
    <n v="0"/>
  </r>
  <r>
    <x v="7"/>
    <x v="1"/>
    <x v="135"/>
    <n v="0"/>
  </r>
  <r>
    <x v="7"/>
    <x v="1"/>
    <x v="136"/>
    <n v="0"/>
  </r>
  <r>
    <x v="7"/>
    <x v="1"/>
    <x v="137"/>
    <n v="0"/>
  </r>
  <r>
    <x v="7"/>
    <x v="1"/>
    <x v="138"/>
    <n v="0"/>
  </r>
  <r>
    <x v="7"/>
    <x v="2"/>
    <x v="0"/>
    <n v="0"/>
  </r>
  <r>
    <x v="7"/>
    <x v="2"/>
    <x v="1"/>
    <n v="0"/>
  </r>
  <r>
    <x v="7"/>
    <x v="2"/>
    <x v="2"/>
    <n v="0"/>
  </r>
  <r>
    <x v="7"/>
    <x v="2"/>
    <x v="3"/>
    <n v="0"/>
  </r>
  <r>
    <x v="7"/>
    <x v="2"/>
    <x v="4"/>
    <n v="0"/>
  </r>
  <r>
    <x v="7"/>
    <x v="2"/>
    <x v="5"/>
    <n v="0"/>
  </r>
  <r>
    <x v="7"/>
    <x v="2"/>
    <x v="6"/>
    <n v="0"/>
  </r>
  <r>
    <x v="7"/>
    <x v="2"/>
    <x v="7"/>
    <n v="0"/>
  </r>
  <r>
    <x v="7"/>
    <x v="2"/>
    <x v="8"/>
    <n v="0"/>
  </r>
  <r>
    <x v="7"/>
    <x v="2"/>
    <x v="9"/>
    <n v="0"/>
  </r>
  <r>
    <x v="7"/>
    <x v="2"/>
    <x v="10"/>
    <n v="0"/>
  </r>
  <r>
    <x v="7"/>
    <x v="2"/>
    <x v="11"/>
    <n v="0"/>
  </r>
  <r>
    <x v="7"/>
    <x v="2"/>
    <x v="12"/>
    <n v="0"/>
  </r>
  <r>
    <x v="7"/>
    <x v="2"/>
    <x v="13"/>
    <n v="0"/>
  </r>
  <r>
    <x v="7"/>
    <x v="2"/>
    <x v="14"/>
    <n v="0"/>
  </r>
  <r>
    <x v="7"/>
    <x v="2"/>
    <x v="15"/>
    <n v="0"/>
  </r>
  <r>
    <x v="7"/>
    <x v="2"/>
    <x v="16"/>
    <n v="0"/>
  </r>
  <r>
    <x v="7"/>
    <x v="2"/>
    <x v="17"/>
    <n v="0"/>
  </r>
  <r>
    <x v="7"/>
    <x v="2"/>
    <x v="18"/>
    <n v="0"/>
  </r>
  <r>
    <x v="7"/>
    <x v="2"/>
    <x v="19"/>
    <n v="0"/>
  </r>
  <r>
    <x v="7"/>
    <x v="2"/>
    <x v="20"/>
    <n v="0"/>
  </r>
  <r>
    <x v="7"/>
    <x v="2"/>
    <x v="21"/>
    <n v="0"/>
  </r>
  <r>
    <x v="7"/>
    <x v="2"/>
    <x v="22"/>
    <n v="0"/>
  </r>
  <r>
    <x v="7"/>
    <x v="2"/>
    <x v="23"/>
    <n v="0"/>
  </r>
  <r>
    <x v="7"/>
    <x v="2"/>
    <x v="24"/>
    <n v="0"/>
  </r>
  <r>
    <x v="7"/>
    <x v="2"/>
    <x v="25"/>
    <n v="0"/>
  </r>
  <r>
    <x v="7"/>
    <x v="2"/>
    <x v="26"/>
    <n v="0"/>
  </r>
  <r>
    <x v="7"/>
    <x v="2"/>
    <x v="27"/>
    <n v="0"/>
  </r>
  <r>
    <x v="7"/>
    <x v="2"/>
    <x v="28"/>
    <n v="1.38"/>
  </r>
  <r>
    <x v="7"/>
    <x v="2"/>
    <x v="29"/>
    <n v="1.38"/>
  </r>
  <r>
    <x v="7"/>
    <x v="2"/>
    <x v="30"/>
    <n v="1.38"/>
  </r>
  <r>
    <x v="7"/>
    <x v="2"/>
    <x v="31"/>
    <n v="1.53"/>
  </r>
  <r>
    <x v="7"/>
    <x v="2"/>
    <x v="32"/>
    <n v="1.47"/>
  </r>
  <r>
    <x v="7"/>
    <x v="2"/>
    <x v="33"/>
    <n v="1.47"/>
  </r>
  <r>
    <x v="7"/>
    <x v="2"/>
    <x v="34"/>
    <n v="1.5"/>
  </r>
  <r>
    <x v="7"/>
    <x v="2"/>
    <x v="35"/>
    <n v="1.5"/>
  </r>
  <r>
    <x v="7"/>
    <x v="2"/>
    <x v="36"/>
    <n v="1.57"/>
  </r>
  <r>
    <x v="7"/>
    <x v="2"/>
    <x v="37"/>
    <n v="1.57"/>
  </r>
  <r>
    <x v="7"/>
    <x v="2"/>
    <x v="38"/>
    <n v="1.54"/>
  </r>
  <r>
    <x v="7"/>
    <x v="2"/>
    <x v="39"/>
    <n v="1.48"/>
  </r>
  <r>
    <x v="7"/>
    <x v="2"/>
    <x v="40"/>
    <n v="1.33"/>
  </r>
  <r>
    <x v="7"/>
    <x v="2"/>
    <x v="41"/>
    <n v="1.56"/>
  </r>
  <r>
    <x v="7"/>
    <x v="2"/>
    <x v="42"/>
    <n v="1.55"/>
  </r>
  <r>
    <x v="7"/>
    <x v="2"/>
    <x v="43"/>
    <n v="1.58"/>
  </r>
  <r>
    <x v="7"/>
    <x v="2"/>
    <x v="44"/>
    <n v="1.55"/>
  </r>
  <r>
    <x v="7"/>
    <x v="2"/>
    <x v="45"/>
    <n v="1.55"/>
  </r>
  <r>
    <x v="7"/>
    <x v="2"/>
    <x v="46"/>
    <n v="1.55"/>
  </r>
  <r>
    <x v="7"/>
    <x v="2"/>
    <x v="47"/>
    <n v="1.55"/>
  </r>
  <r>
    <x v="7"/>
    <x v="2"/>
    <x v="48"/>
    <n v="1.55"/>
  </r>
  <r>
    <x v="7"/>
    <x v="2"/>
    <x v="49"/>
    <n v="1.58"/>
  </r>
  <r>
    <x v="7"/>
    <x v="2"/>
    <x v="50"/>
    <n v="1.58"/>
  </r>
  <r>
    <x v="7"/>
    <x v="2"/>
    <x v="51"/>
    <n v="1.52"/>
  </r>
  <r>
    <x v="7"/>
    <x v="2"/>
    <x v="52"/>
    <n v="1.52"/>
  </r>
  <r>
    <x v="7"/>
    <x v="2"/>
    <x v="53"/>
    <n v="1.52"/>
  </r>
  <r>
    <x v="7"/>
    <x v="2"/>
    <x v="54"/>
    <n v="1.61"/>
  </r>
  <r>
    <x v="7"/>
    <x v="2"/>
    <x v="55"/>
    <n v="1.61"/>
  </r>
  <r>
    <x v="7"/>
    <x v="2"/>
    <x v="56"/>
    <n v="1.53"/>
  </r>
  <r>
    <x v="7"/>
    <x v="2"/>
    <x v="57"/>
    <n v="1.53"/>
  </r>
  <r>
    <x v="7"/>
    <x v="2"/>
    <x v="58"/>
    <n v="1.59"/>
  </r>
  <r>
    <x v="7"/>
    <x v="2"/>
    <x v="59"/>
    <n v="1.5"/>
  </r>
  <r>
    <x v="7"/>
    <x v="2"/>
    <x v="60"/>
    <n v="1.5"/>
  </r>
  <r>
    <x v="7"/>
    <x v="2"/>
    <x v="61"/>
    <n v="1.44"/>
  </r>
  <r>
    <x v="7"/>
    <x v="2"/>
    <x v="62"/>
    <n v="1.44"/>
  </r>
  <r>
    <x v="7"/>
    <x v="2"/>
    <x v="63"/>
    <n v="1.44"/>
  </r>
  <r>
    <x v="7"/>
    <x v="2"/>
    <x v="64"/>
    <n v="1.44"/>
  </r>
  <r>
    <x v="7"/>
    <x v="2"/>
    <x v="65"/>
    <n v="1.53"/>
  </r>
  <r>
    <x v="7"/>
    <x v="2"/>
    <x v="66"/>
    <n v="1.3"/>
  </r>
  <r>
    <x v="7"/>
    <x v="2"/>
    <x v="67"/>
    <n v="1.42"/>
  </r>
  <r>
    <x v="7"/>
    <x v="2"/>
    <x v="68"/>
    <n v="1.42"/>
  </r>
  <r>
    <x v="7"/>
    <x v="2"/>
    <x v="69"/>
    <n v="1.36"/>
  </r>
  <r>
    <x v="7"/>
    <x v="2"/>
    <x v="70"/>
    <n v="1.36"/>
  </r>
  <r>
    <x v="7"/>
    <x v="2"/>
    <x v="71"/>
    <n v="1.36"/>
  </r>
  <r>
    <x v="7"/>
    <x v="2"/>
    <x v="72"/>
    <n v="1.42"/>
  </r>
  <r>
    <x v="7"/>
    <x v="2"/>
    <x v="73"/>
    <n v="1.39"/>
  </r>
  <r>
    <x v="7"/>
    <x v="2"/>
    <x v="74"/>
    <n v="1.39"/>
  </r>
  <r>
    <x v="7"/>
    <x v="2"/>
    <x v="75"/>
    <n v="1.39"/>
  </r>
  <r>
    <x v="7"/>
    <x v="2"/>
    <x v="76"/>
    <n v="1.3"/>
  </r>
  <r>
    <x v="7"/>
    <x v="2"/>
    <x v="77"/>
    <n v="1.3"/>
  </r>
  <r>
    <x v="7"/>
    <x v="2"/>
    <x v="78"/>
    <n v="1.36"/>
  </r>
  <r>
    <x v="7"/>
    <x v="2"/>
    <x v="79"/>
    <n v="1.36"/>
  </r>
  <r>
    <x v="7"/>
    <x v="2"/>
    <x v="80"/>
    <n v="1.35"/>
  </r>
  <r>
    <x v="7"/>
    <x v="2"/>
    <x v="81"/>
    <n v="1.26"/>
  </r>
  <r>
    <x v="7"/>
    <x v="2"/>
    <x v="82"/>
    <n v="1.27"/>
  </r>
  <r>
    <x v="7"/>
    <x v="2"/>
    <x v="83"/>
    <n v="1.27"/>
  </r>
  <r>
    <x v="7"/>
    <x v="2"/>
    <x v="84"/>
    <n v="1.27"/>
  </r>
  <r>
    <x v="7"/>
    <x v="2"/>
    <x v="85"/>
    <n v="1.26"/>
  </r>
  <r>
    <x v="7"/>
    <x v="2"/>
    <x v="86"/>
    <n v="1.26"/>
  </r>
  <r>
    <x v="7"/>
    <x v="2"/>
    <x v="87"/>
    <n v="1.44"/>
  </r>
  <r>
    <x v="7"/>
    <x v="2"/>
    <x v="88"/>
    <n v="1.32"/>
  </r>
  <r>
    <x v="7"/>
    <x v="2"/>
    <x v="89"/>
    <n v="1.32"/>
  </r>
  <r>
    <x v="7"/>
    <x v="2"/>
    <x v="90"/>
    <n v="1.45"/>
  </r>
  <r>
    <x v="7"/>
    <x v="2"/>
    <x v="91"/>
    <n v="1.35"/>
  </r>
  <r>
    <x v="7"/>
    <x v="2"/>
    <x v="92"/>
    <n v="1.21"/>
  </r>
  <r>
    <x v="7"/>
    <x v="2"/>
    <x v="93"/>
    <n v="1.2"/>
  </r>
  <r>
    <x v="7"/>
    <x v="2"/>
    <x v="94"/>
    <n v="1.29"/>
  </r>
  <r>
    <x v="7"/>
    <x v="2"/>
    <x v="95"/>
    <n v="1.29"/>
  </r>
  <r>
    <x v="7"/>
    <x v="2"/>
    <x v="96"/>
    <n v="1.29"/>
  </r>
  <r>
    <x v="7"/>
    <x v="2"/>
    <x v="97"/>
    <n v="1.18"/>
  </r>
  <r>
    <x v="7"/>
    <x v="2"/>
    <x v="98"/>
    <n v="1.26"/>
  </r>
  <r>
    <x v="7"/>
    <x v="2"/>
    <x v="99"/>
    <n v="1.27"/>
  </r>
  <r>
    <x v="7"/>
    <x v="2"/>
    <x v="100"/>
    <n v="1.27"/>
  </r>
  <r>
    <x v="7"/>
    <x v="2"/>
    <x v="101"/>
    <n v="1.27"/>
  </r>
  <r>
    <x v="7"/>
    <x v="2"/>
    <x v="102"/>
    <n v="1.35"/>
  </r>
  <r>
    <x v="7"/>
    <x v="2"/>
    <x v="103"/>
    <n v="1.41"/>
  </r>
  <r>
    <x v="7"/>
    <x v="2"/>
    <x v="104"/>
    <n v="1.44"/>
  </r>
  <r>
    <x v="7"/>
    <x v="2"/>
    <x v="105"/>
    <n v="1.48"/>
  </r>
  <r>
    <x v="7"/>
    <x v="2"/>
    <x v="106"/>
    <n v="1.48"/>
  </r>
  <r>
    <x v="7"/>
    <x v="2"/>
    <x v="107"/>
    <n v="1.32"/>
  </r>
  <r>
    <x v="7"/>
    <x v="2"/>
    <x v="108"/>
    <n v="1.32"/>
  </r>
  <r>
    <x v="7"/>
    <x v="2"/>
    <x v="109"/>
    <n v="1.32"/>
  </r>
  <r>
    <x v="7"/>
    <x v="2"/>
    <x v="110"/>
    <n v="1.32"/>
  </r>
  <r>
    <x v="7"/>
    <x v="2"/>
    <x v="111"/>
    <n v="1.41"/>
  </r>
  <r>
    <x v="7"/>
    <x v="2"/>
    <x v="112"/>
    <n v="1.41"/>
  </r>
  <r>
    <x v="7"/>
    <x v="2"/>
    <x v="113"/>
    <n v="1.32"/>
  </r>
  <r>
    <x v="7"/>
    <x v="2"/>
    <x v="114"/>
    <n v="1.33"/>
  </r>
  <r>
    <x v="7"/>
    <x v="2"/>
    <x v="115"/>
    <n v="1.39"/>
  </r>
  <r>
    <x v="7"/>
    <x v="2"/>
    <x v="116"/>
    <n v="1.39"/>
  </r>
  <r>
    <x v="7"/>
    <x v="2"/>
    <x v="117"/>
    <n v="1.39"/>
  </r>
  <r>
    <x v="7"/>
    <x v="2"/>
    <x v="118"/>
    <n v="1.39"/>
  </r>
  <r>
    <x v="7"/>
    <x v="2"/>
    <x v="119"/>
    <n v="1.47"/>
  </r>
  <r>
    <x v="7"/>
    <x v="2"/>
    <x v="120"/>
    <n v="1.47"/>
  </r>
  <r>
    <x v="7"/>
    <x v="2"/>
    <x v="121"/>
    <n v="1.39"/>
  </r>
  <r>
    <x v="7"/>
    <x v="2"/>
    <x v="122"/>
    <n v="1.5"/>
  </r>
  <r>
    <x v="7"/>
    <x v="2"/>
    <x v="123"/>
    <n v="1.45"/>
  </r>
  <r>
    <x v="7"/>
    <x v="2"/>
    <x v="124"/>
    <n v="1.45"/>
  </r>
  <r>
    <x v="7"/>
    <x v="2"/>
    <x v="125"/>
    <n v="1.45"/>
  </r>
  <r>
    <x v="7"/>
    <x v="2"/>
    <x v="126"/>
    <n v="1.55"/>
  </r>
  <r>
    <x v="7"/>
    <x v="2"/>
    <x v="127"/>
    <n v="1.55"/>
  </r>
  <r>
    <x v="7"/>
    <x v="2"/>
    <x v="128"/>
    <n v="1.63"/>
  </r>
  <r>
    <x v="7"/>
    <x v="2"/>
    <x v="129"/>
    <n v="1.62"/>
  </r>
  <r>
    <x v="7"/>
    <x v="2"/>
    <x v="130"/>
    <n v="1.53"/>
  </r>
  <r>
    <x v="7"/>
    <x v="2"/>
    <x v="131"/>
    <n v="1.53"/>
  </r>
  <r>
    <x v="7"/>
    <x v="2"/>
    <x v="132"/>
    <n v="1.53"/>
  </r>
  <r>
    <x v="7"/>
    <x v="2"/>
    <x v="133"/>
    <n v="1.53"/>
  </r>
  <r>
    <x v="7"/>
    <x v="2"/>
    <x v="134"/>
    <n v="1.69"/>
  </r>
  <r>
    <x v="7"/>
    <x v="2"/>
    <x v="135"/>
    <n v="1.69"/>
  </r>
  <r>
    <x v="7"/>
    <x v="2"/>
    <x v="136"/>
    <n v="1.64"/>
  </r>
  <r>
    <x v="7"/>
    <x v="2"/>
    <x v="137"/>
    <n v="1.62"/>
  </r>
  <r>
    <x v="7"/>
    <x v="2"/>
    <x v="138"/>
    <n v="20000"/>
  </r>
  <r>
    <x v="8"/>
    <x v="0"/>
    <x v="0"/>
    <n v="61.616700000000002"/>
  </r>
  <r>
    <x v="8"/>
    <x v="0"/>
    <x v="1"/>
    <n v="4.42"/>
  </r>
  <r>
    <x v="8"/>
    <x v="0"/>
    <x v="2"/>
    <n v="4.3899999999999997"/>
  </r>
  <r>
    <x v="8"/>
    <x v="0"/>
    <x v="3"/>
    <n v="4.3"/>
  </r>
  <r>
    <x v="8"/>
    <x v="0"/>
    <x v="4"/>
    <n v="4.2699999999999996"/>
  </r>
  <r>
    <x v="8"/>
    <x v="0"/>
    <x v="5"/>
    <n v="4.33"/>
  </r>
  <r>
    <x v="8"/>
    <x v="0"/>
    <x v="6"/>
    <n v="4.17"/>
  </r>
  <r>
    <x v="8"/>
    <x v="0"/>
    <x v="7"/>
    <n v="4.26"/>
  </r>
  <r>
    <x v="8"/>
    <x v="0"/>
    <x v="8"/>
    <n v="4.26"/>
  </r>
  <r>
    <x v="8"/>
    <x v="0"/>
    <x v="9"/>
    <n v="4.26"/>
  </r>
  <r>
    <x v="8"/>
    <x v="0"/>
    <x v="10"/>
    <n v="4.2"/>
  </r>
  <r>
    <x v="8"/>
    <x v="0"/>
    <x v="11"/>
    <n v="4.21"/>
  </r>
  <r>
    <x v="8"/>
    <x v="0"/>
    <x v="12"/>
    <n v="4.24"/>
  </r>
  <r>
    <x v="8"/>
    <x v="0"/>
    <x v="13"/>
    <n v="4.32"/>
  </r>
  <r>
    <x v="8"/>
    <x v="0"/>
    <x v="14"/>
    <n v="4.32"/>
  </r>
  <r>
    <x v="8"/>
    <x v="0"/>
    <x v="15"/>
    <n v="4.21"/>
  </r>
  <r>
    <x v="8"/>
    <x v="0"/>
    <x v="16"/>
    <n v="4.32"/>
  </r>
  <r>
    <x v="8"/>
    <x v="0"/>
    <x v="17"/>
    <n v="4.32"/>
  </r>
  <r>
    <x v="8"/>
    <x v="0"/>
    <x v="18"/>
    <n v="4.32"/>
  </r>
  <r>
    <x v="8"/>
    <x v="0"/>
    <x v="19"/>
    <n v="4.3"/>
  </r>
  <r>
    <x v="8"/>
    <x v="0"/>
    <x v="20"/>
    <n v="4.3600000000000003"/>
  </r>
  <r>
    <x v="8"/>
    <x v="0"/>
    <x v="21"/>
    <n v="4.2"/>
  </r>
  <r>
    <x v="8"/>
    <x v="0"/>
    <x v="22"/>
    <n v="4.21"/>
  </r>
  <r>
    <x v="8"/>
    <x v="0"/>
    <x v="23"/>
    <n v="4.3899999999999997"/>
  </r>
  <r>
    <x v="8"/>
    <x v="0"/>
    <x v="24"/>
    <n v="4.45"/>
  </r>
  <r>
    <x v="8"/>
    <x v="0"/>
    <x v="25"/>
    <n v="4.46"/>
  </r>
  <r>
    <x v="8"/>
    <x v="0"/>
    <x v="26"/>
    <n v="4.3600000000000003"/>
  </r>
  <r>
    <x v="8"/>
    <x v="0"/>
    <x v="27"/>
    <n v="4.5"/>
  </r>
  <r>
    <x v="8"/>
    <x v="0"/>
    <x v="28"/>
    <n v="4.47"/>
  </r>
  <r>
    <x v="8"/>
    <x v="0"/>
    <x v="29"/>
    <n v="4.7"/>
  </r>
  <r>
    <x v="8"/>
    <x v="0"/>
    <x v="30"/>
    <n v="4.59"/>
  </r>
  <r>
    <x v="8"/>
    <x v="0"/>
    <x v="31"/>
    <n v="4.7"/>
  </r>
  <r>
    <x v="8"/>
    <x v="0"/>
    <x v="32"/>
    <n v="4.92"/>
  </r>
  <r>
    <x v="8"/>
    <x v="0"/>
    <x v="33"/>
    <n v="4.9800000000000004"/>
  </r>
  <r>
    <x v="8"/>
    <x v="0"/>
    <x v="34"/>
    <n v="4.9800000000000004"/>
  </r>
  <r>
    <x v="8"/>
    <x v="0"/>
    <x v="35"/>
    <n v="4.91"/>
  </r>
  <r>
    <x v="8"/>
    <x v="0"/>
    <x v="36"/>
    <n v="4.97"/>
  </r>
  <r>
    <x v="8"/>
    <x v="0"/>
    <x v="37"/>
    <n v="5.15"/>
  </r>
  <r>
    <x v="8"/>
    <x v="0"/>
    <x v="38"/>
    <n v="4.8899999999999997"/>
  </r>
  <r>
    <x v="8"/>
    <x v="0"/>
    <x v="39"/>
    <n v="5.1100000000000003"/>
  </r>
  <r>
    <x v="8"/>
    <x v="0"/>
    <x v="40"/>
    <n v="4.8899999999999997"/>
  </r>
  <r>
    <x v="8"/>
    <x v="0"/>
    <x v="41"/>
    <n v="4.88"/>
  </r>
  <r>
    <x v="8"/>
    <x v="0"/>
    <x v="42"/>
    <n v="4.8899999999999997"/>
  </r>
  <r>
    <x v="8"/>
    <x v="0"/>
    <x v="43"/>
    <n v="4.8899999999999997"/>
  </r>
  <r>
    <x v="8"/>
    <x v="0"/>
    <x v="44"/>
    <n v="4.9800000000000004"/>
  </r>
  <r>
    <x v="8"/>
    <x v="0"/>
    <x v="45"/>
    <n v="4.76"/>
  </r>
  <r>
    <x v="8"/>
    <x v="0"/>
    <x v="46"/>
    <n v="4.79"/>
  </r>
  <r>
    <x v="8"/>
    <x v="0"/>
    <x v="47"/>
    <n v="4.92"/>
  </r>
  <r>
    <x v="8"/>
    <x v="0"/>
    <x v="48"/>
    <n v="4.8899999999999997"/>
  </r>
  <r>
    <x v="8"/>
    <x v="0"/>
    <x v="49"/>
    <n v="5"/>
  </r>
  <r>
    <x v="8"/>
    <x v="0"/>
    <x v="50"/>
    <n v="4.91"/>
  </r>
  <r>
    <x v="8"/>
    <x v="0"/>
    <x v="51"/>
    <n v="4.97"/>
  </r>
  <r>
    <x v="8"/>
    <x v="0"/>
    <x v="52"/>
    <n v="4.9400000000000004"/>
  </r>
  <r>
    <x v="8"/>
    <x v="0"/>
    <x v="53"/>
    <n v="5.09"/>
  </r>
  <r>
    <x v="8"/>
    <x v="0"/>
    <x v="54"/>
    <n v="4.95"/>
  </r>
  <r>
    <x v="8"/>
    <x v="0"/>
    <x v="55"/>
    <n v="4.95"/>
  </r>
  <r>
    <x v="8"/>
    <x v="0"/>
    <x v="56"/>
    <n v="4.9400000000000004"/>
  </r>
  <r>
    <x v="8"/>
    <x v="0"/>
    <x v="57"/>
    <n v="5.35"/>
  </r>
  <r>
    <x v="8"/>
    <x v="0"/>
    <x v="58"/>
    <n v="5.27"/>
  </r>
  <r>
    <x v="8"/>
    <x v="0"/>
    <x v="59"/>
    <n v="4.33"/>
  </r>
  <r>
    <x v="8"/>
    <x v="0"/>
    <x v="60"/>
    <n v="5.14"/>
  </r>
  <r>
    <x v="8"/>
    <x v="0"/>
    <x v="61"/>
    <n v="5.14"/>
  </r>
  <r>
    <x v="8"/>
    <x v="0"/>
    <x v="62"/>
    <n v="5.29"/>
  </r>
  <r>
    <x v="8"/>
    <x v="0"/>
    <x v="63"/>
    <n v="5.17"/>
  </r>
  <r>
    <x v="8"/>
    <x v="0"/>
    <x v="64"/>
    <n v="5.26"/>
  </r>
  <r>
    <x v="8"/>
    <x v="0"/>
    <x v="65"/>
    <n v="5.03"/>
  </r>
  <r>
    <x v="8"/>
    <x v="0"/>
    <x v="66"/>
    <n v="5.03"/>
  </r>
  <r>
    <x v="8"/>
    <x v="0"/>
    <x v="67"/>
    <n v="5.0199999999999996"/>
  </r>
  <r>
    <x v="8"/>
    <x v="0"/>
    <x v="68"/>
    <n v="4.97"/>
  </r>
  <r>
    <x v="8"/>
    <x v="0"/>
    <x v="69"/>
    <n v="4.95"/>
  </r>
  <r>
    <x v="8"/>
    <x v="0"/>
    <x v="70"/>
    <n v="4.53"/>
  </r>
  <r>
    <x v="8"/>
    <x v="0"/>
    <x v="71"/>
    <n v="4.47"/>
  </r>
  <r>
    <x v="8"/>
    <x v="0"/>
    <x v="72"/>
    <n v="4.45"/>
  </r>
  <r>
    <x v="8"/>
    <x v="0"/>
    <x v="73"/>
    <n v="4.41"/>
  </r>
  <r>
    <x v="8"/>
    <x v="0"/>
    <x v="74"/>
    <n v="4.21"/>
  </r>
  <r>
    <x v="8"/>
    <x v="0"/>
    <x v="75"/>
    <n v="4.3"/>
  </r>
  <r>
    <x v="8"/>
    <x v="0"/>
    <x v="76"/>
    <n v="4.33"/>
  </r>
  <r>
    <x v="8"/>
    <x v="0"/>
    <x v="77"/>
    <n v="4.32"/>
  </r>
  <r>
    <x v="8"/>
    <x v="0"/>
    <x v="78"/>
    <n v="4.3499999999999996"/>
  </r>
  <r>
    <x v="8"/>
    <x v="0"/>
    <x v="79"/>
    <n v="4.2"/>
  </r>
  <r>
    <x v="8"/>
    <x v="0"/>
    <x v="80"/>
    <n v="4.24"/>
  </r>
  <r>
    <x v="8"/>
    <x v="0"/>
    <x v="81"/>
    <n v="4.24"/>
  </r>
  <r>
    <x v="8"/>
    <x v="0"/>
    <x v="82"/>
    <n v="4.2699999999999996"/>
  </r>
  <r>
    <x v="8"/>
    <x v="0"/>
    <x v="83"/>
    <n v="4.2699999999999996"/>
  </r>
  <r>
    <x v="8"/>
    <x v="0"/>
    <x v="84"/>
    <n v="4.32"/>
  </r>
  <r>
    <x v="8"/>
    <x v="0"/>
    <x v="85"/>
    <n v="4.24"/>
  </r>
  <r>
    <x v="8"/>
    <x v="0"/>
    <x v="86"/>
    <n v="4.3899999999999997"/>
  </r>
  <r>
    <x v="8"/>
    <x v="0"/>
    <x v="87"/>
    <n v="4.53"/>
  </r>
  <r>
    <x v="8"/>
    <x v="0"/>
    <x v="88"/>
    <n v="4.34"/>
  </r>
  <r>
    <x v="8"/>
    <x v="0"/>
    <x v="89"/>
    <n v="4.3"/>
  </r>
  <r>
    <x v="8"/>
    <x v="0"/>
    <x v="90"/>
    <n v="4.29"/>
  </r>
  <r>
    <x v="8"/>
    <x v="0"/>
    <x v="91"/>
    <n v="4.32"/>
  </r>
  <r>
    <x v="8"/>
    <x v="0"/>
    <x v="92"/>
    <n v="4.26"/>
  </r>
  <r>
    <x v="8"/>
    <x v="0"/>
    <x v="93"/>
    <n v="4.26"/>
  </r>
  <r>
    <x v="8"/>
    <x v="0"/>
    <x v="94"/>
    <n v="4.0599999999999996"/>
  </r>
  <r>
    <x v="8"/>
    <x v="0"/>
    <x v="95"/>
    <n v="3.94"/>
  </r>
  <r>
    <x v="8"/>
    <x v="0"/>
    <x v="96"/>
    <n v="3.94"/>
  </r>
  <r>
    <x v="8"/>
    <x v="0"/>
    <x v="97"/>
    <n v="3.79"/>
  </r>
  <r>
    <x v="8"/>
    <x v="0"/>
    <x v="98"/>
    <n v="3.42"/>
  </r>
  <r>
    <x v="8"/>
    <x v="0"/>
    <x v="99"/>
    <n v="3.35"/>
  </r>
  <r>
    <x v="8"/>
    <x v="0"/>
    <x v="100"/>
    <n v="3.44"/>
  </r>
  <r>
    <x v="8"/>
    <x v="0"/>
    <x v="101"/>
    <n v="3.35"/>
  </r>
  <r>
    <x v="8"/>
    <x v="0"/>
    <x v="102"/>
    <n v="3.42"/>
  </r>
  <r>
    <x v="8"/>
    <x v="0"/>
    <x v="103"/>
    <n v="3.44"/>
  </r>
  <r>
    <x v="8"/>
    <x v="0"/>
    <x v="104"/>
    <n v="3.45"/>
  </r>
  <r>
    <x v="8"/>
    <x v="0"/>
    <x v="105"/>
    <n v="3.44"/>
  </r>
  <r>
    <x v="8"/>
    <x v="0"/>
    <x v="106"/>
    <n v="3.44"/>
  </r>
  <r>
    <x v="8"/>
    <x v="0"/>
    <x v="107"/>
    <n v="4.12"/>
  </r>
  <r>
    <x v="8"/>
    <x v="0"/>
    <x v="108"/>
    <n v="4.2300000000000004"/>
  </r>
  <r>
    <x v="8"/>
    <x v="0"/>
    <x v="109"/>
    <n v="4.2300000000000004"/>
  </r>
  <r>
    <x v="8"/>
    <x v="0"/>
    <x v="110"/>
    <n v="20000"/>
  </r>
  <r>
    <x v="8"/>
    <x v="0"/>
    <x v="111"/>
    <n v="0"/>
  </r>
  <r>
    <x v="8"/>
    <x v="0"/>
    <x v="112"/>
    <n v="0"/>
  </r>
  <r>
    <x v="8"/>
    <x v="0"/>
    <x v="113"/>
    <n v="0"/>
  </r>
  <r>
    <x v="8"/>
    <x v="0"/>
    <x v="114"/>
    <n v="0"/>
  </r>
  <r>
    <x v="8"/>
    <x v="0"/>
    <x v="115"/>
    <n v="0"/>
  </r>
  <r>
    <x v="8"/>
    <x v="0"/>
    <x v="116"/>
    <n v="0"/>
  </r>
  <r>
    <x v="8"/>
    <x v="0"/>
    <x v="117"/>
    <n v="0"/>
  </r>
  <r>
    <x v="8"/>
    <x v="0"/>
    <x v="118"/>
    <n v="0"/>
  </r>
  <r>
    <x v="8"/>
    <x v="0"/>
    <x v="119"/>
    <n v="0"/>
  </r>
  <r>
    <x v="8"/>
    <x v="0"/>
    <x v="120"/>
    <n v="0"/>
  </r>
  <r>
    <x v="8"/>
    <x v="0"/>
    <x v="121"/>
    <n v="0"/>
  </r>
  <r>
    <x v="8"/>
    <x v="0"/>
    <x v="122"/>
    <n v="0"/>
  </r>
  <r>
    <x v="8"/>
    <x v="0"/>
    <x v="123"/>
    <n v="0"/>
  </r>
  <r>
    <x v="8"/>
    <x v="0"/>
    <x v="124"/>
    <n v="0"/>
  </r>
  <r>
    <x v="8"/>
    <x v="0"/>
    <x v="125"/>
    <n v="0"/>
  </r>
  <r>
    <x v="8"/>
    <x v="0"/>
    <x v="126"/>
    <n v="0"/>
  </r>
  <r>
    <x v="8"/>
    <x v="0"/>
    <x v="127"/>
    <n v="0"/>
  </r>
  <r>
    <x v="8"/>
    <x v="0"/>
    <x v="128"/>
    <n v="0"/>
  </r>
  <r>
    <x v="8"/>
    <x v="0"/>
    <x v="129"/>
    <n v="0"/>
  </r>
  <r>
    <x v="8"/>
    <x v="0"/>
    <x v="130"/>
    <n v="0"/>
  </r>
  <r>
    <x v="8"/>
    <x v="0"/>
    <x v="131"/>
    <n v="0"/>
  </r>
  <r>
    <x v="8"/>
    <x v="0"/>
    <x v="132"/>
    <n v="0"/>
  </r>
  <r>
    <x v="8"/>
    <x v="0"/>
    <x v="133"/>
    <n v="0"/>
  </r>
  <r>
    <x v="8"/>
    <x v="0"/>
    <x v="134"/>
    <n v="0"/>
  </r>
  <r>
    <x v="8"/>
    <x v="0"/>
    <x v="135"/>
    <n v="0"/>
  </r>
  <r>
    <x v="8"/>
    <x v="0"/>
    <x v="136"/>
    <n v="0"/>
  </r>
  <r>
    <x v="8"/>
    <x v="0"/>
    <x v="137"/>
    <n v="0"/>
  </r>
  <r>
    <x v="8"/>
    <x v="0"/>
    <x v="138"/>
    <n v="0"/>
  </r>
  <r>
    <x v="8"/>
    <x v="1"/>
    <x v="0"/>
    <n v="0"/>
  </r>
  <r>
    <x v="8"/>
    <x v="1"/>
    <x v="1"/>
    <n v="0"/>
  </r>
  <r>
    <x v="8"/>
    <x v="1"/>
    <x v="2"/>
    <n v="0"/>
  </r>
  <r>
    <x v="8"/>
    <x v="1"/>
    <x v="3"/>
    <n v="0"/>
  </r>
  <r>
    <x v="8"/>
    <x v="1"/>
    <x v="4"/>
    <n v="0"/>
  </r>
  <r>
    <x v="8"/>
    <x v="1"/>
    <x v="5"/>
    <n v="0"/>
  </r>
  <r>
    <x v="8"/>
    <x v="1"/>
    <x v="6"/>
    <n v="0"/>
  </r>
  <r>
    <x v="8"/>
    <x v="1"/>
    <x v="7"/>
    <n v="0"/>
  </r>
  <r>
    <x v="8"/>
    <x v="1"/>
    <x v="8"/>
    <n v="0"/>
  </r>
  <r>
    <x v="8"/>
    <x v="1"/>
    <x v="9"/>
    <n v="0"/>
  </r>
  <r>
    <x v="8"/>
    <x v="1"/>
    <x v="10"/>
    <n v="0"/>
  </r>
  <r>
    <x v="8"/>
    <x v="1"/>
    <x v="11"/>
    <n v="0"/>
  </r>
  <r>
    <x v="8"/>
    <x v="1"/>
    <x v="12"/>
    <n v="0"/>
  </r>
  <r>
    <x v="8"/>
    <x v="1"/>
    <x v="13"/>
    <n v="0"/>
  </r>
  <r>
    <x v="8"/>
    <x v="1"/>
    <x v="14"/>
    <n v="61.616700000000002"/>
  </r>
  <r>
    <x v="8"/>
    <x v="1"/>
    <x v="15"/>
    <n v="4.42"/>
  </r>
  <r>
    <x v="8"/>
    <x v="1"/>
    <x v="16"/>
    <n v="4.3899999999999997"/>
  </r>
  <r>
    <x v="8"/>
    <x v="1"/>
    <x v="17"/>
    <n v="4.3"/>
  </r>
  <r>
    <x v="8"/>
    <x v="1"/>
    <x v="18"/>
    <n v="4.2699999999999996"/>
  </r>
  <r>
    <x v="8"/>
    <x v="1"/>
    <x v="19"/>
    <n v="4.33"/>
  </r>
  <r>
    <x v="8"/>
    <x v="1"/>
    <x v="20"/>
    <n v="4.17"/>
  </r>
  <r>
    <x v="8"/>
    <x v="1"/>
    <x v="21"/>
    <n v="4.26"/>
  </r>
  <r>
    <x v="8"/>
    <x v="1"/>
    <x v="22"/>
    <n v="4.26"/>
  </r>
  <r>
    <x v="8"/>
    <x v="1"/>
    <x v="23"/>
    <n v="4.26"/>
  </r>
  <r>
    <x v="8"/>
    <x v="1"/>
    <x v="24"/>
    <n v="4.2"/>
  </r>
  <r>
    <x v="8"/>
    <x v="1"/>
    <x v="25"/>
    <n v="4.21"/>
  </r>
  <r>
    <x v="8"/>
    <x v="1"/>
    <x v="26"/>
    <n v="4.24"/>
  </r>
  <r>
    <x v="8"/>
    <x v="1"/>
    <x v="27"/>
    <n v="4.32"/>
  </r>
  <r>
    <x v="8"/>
    <x v="1"/>
    <x v="28"/>
    <n v="4.32"/>
  </r>
  <r>
    <x v="8"/>
    <x v="1"/>
    <x v="29"/>
    <n v="4.21"/>
  </r>
  <r>
    <x v="8"/>
    <x v="1"/>
    <x v="30"/>
    <n v="4.32"/>
  </r>
  <r>
    <x v="8"/>
    <x v="1"/>
    <x v="31"/>
    <n v="4.32"/>
  </r>
  <r>
    <x v="8"/>
    <x v="1"/>
    <x v="32"/>
    <n v="4.32"/>
  </r>
  <r>
    <x v="8"/>
    <x v="1"/>
    <x v="33"/>
    <n v="4.3"/>
  </r>
  <r>
    <x v="8"/>
    <x v="1"/>
    <x v="34"/>
    <n v="4.3600000000000003"/>
  </r>
  <r>
    <x v="8"/>
    <x v="1"/>
    <x v="35"/>
    <n v="4.2"/>
  </r>
  <r>
    <x v="8"/>
    <x v="1"/>
    <x v="36"/>
    <n v="4.21"/>
  </r>
  <r>
    <x v="8"/>
    <x v="1"/>
    <x v="37"/>
    <n v="4.3899999999999997"/>
  </r>
  <r>
    <x v="8"/>
    <x v="1"/>
    <x v="38"/>
    <n v="4.45"/>
  </r>
  <r>
    <x v="8"/>
    <x v="1"/>
    <x v="39"/>
    <n v="4.46"/>
  </r>
  <r>
    <x v="8"/>
    <x v="1"/>
    <x v="40"/>
    <n v="4.3600000000000003"/>
  </r>
  <r>
    <x v="8"/>
    <x v="1"/>
    <x v="41"/>
    <n v="4.5"/>
  </r>
  <r>
    <x v="8"/>
    <x v="1"/>
    <x v="42"/>
    <n v="4.47"/>
  </r>
  <r>
    <x v="8"/>
    <x v="1"/>
    <x v="43"/>
    <n v="4.7"/>
  </r>
  <r>
    <x v="8"/>
    <x v="1"/>
    <x v="44"/>
    <n v="4.59"/>
  </r>
  <r>
    <x v="8"/>
    <x v="1"/>
    <x v="45"/>
    <n v="4.7"/>
  </r>
  <r>
    <x v="8"/>
    <x v="1"/>
    <x v="46"/>
    <n v="4.92"/>
  </r>
  <r>
    <x v="8"/>
    <x v="1"/>
    <x v="47"/>
    <n v="4.9800000000000004"/>
  </r>
  <r>
    <x v="8"/>
    <x v="1"/>
    <x v="48"/>
    <n v="4.9800000000000004"/>
  </r>
  <r>
    <x v="8"/>
    <x v="1"/>
    <x v="49"/>
    <n v="4.91"/>
  </r>
  <r>
    <x v="8"/>
    <x v="1"/>
    <x v="50"/>
    <n v="4.97"/>
  </r>
  <r>
    <x v="8"/>
    <x v="1"/>
    <x v="51"/>
    <n v="5.15"/>
  </r>
  <r>
    <x v="8"/>
    <x v="1"/>
    <x v="52"/>
    <n v="4.8899999999999997"/>
  </r>
  <r>
    <x v="8"/>
    <x v="1"/>
    <x v="53"/>
    <n v="5.1100000000000003"/>
  </r>
  <r>
    <x v="8"/>
    <x v="1"/>
    <x v="54"/>
    <n v="4.8899999999999997"/>
  </r>
  <r>
    <x v="8"/>
    <x v="1"/>
    <x v="55"/>
    <n v="4.88"/>
  </r>
  <r>
    <x v="8"/>
    <x v="1"/>
    <x v="56"/>
    <n v="4.8899999999999997"/>
  </r>
  <r>
    <x v="8"/>
    <x v="1"/>
    <x v="57"/>
    <n v="4.8899999999999997"/>
  </r>
  <r>
    <x v="8"/>
    <x v="1"/>
    <x v="58"/>
    <n v="4.9800000000000004"/>
  </r>
  <r>
    <x v="8"/>
    <x v="1"/>
    <x v="59"/>
    <n v="4.76"/>
  </r>
  <r>
    <x v="8"/>
    <x v="1"/>
    <x v="60"/>
    <n v="4.79"/>
  </r>
  <r>
    <x v="8"/>
    <x v="1"/>
    <x v="61"/>
    <n v="4.92"/>
  </r>
  <r>
    <x v="8"/>
    <x v="1"/>
    <x v="62"/>
    <n v="4.8899999999999997"/>
  </r>
  <r>
    <x v="8"/>
    <x v="1"/>
    <x v="63"/>
    <n v="5"/>
  </r>
  <r>
    <x v="8"/>
    <x v="1"/>
    <x v="64"/>
    <n v="4.91"/>
  </r>
  <r>
    <x v="8"/>
    <x v="1"/>
    <x v="65"/>
    <n v="4.97"/>
  </r>
  <r>
    <x v="8"/>
    <x v="1"/>
    <x v="66"/>
    <n v="4.9400000000000004"/>
  </r>
  <r>
    <x v="8"/>
    <x v="1"/>
    <x v="67"/>
    <n v="5.09"/>
  </r>
  <r>
    <x v="8"/>
    <x v="1"/>
    <x v="68"/>
    <n v="4.95"/>
  </r>
  <r>
    <x v="8"/>
    <x v="1"/>
    <x v="69"/>
    <n v="4.95"/>
  </r>
  <r>
    <x v="8"/>
    <x v="1"/>
    <x v="70"/>
    <n v="4.9400000000000004"/>
  </r>
  <r>
    <x v="8"/>
    <x v="1"/>
    <x v="71"/>
    <n v="5.35"/>
  </r>
  <r>
    <x v="8"/>
    <x v="1"/>
    <x v="72"/>
    <n v="5.27"/>
  </r>
  <r>
    <x v="8"/>
    <x v="1"/>
    <x v="73"/>
    <n v="4.33"/>
  </r>
  <r>
    <x v="8"/>
    <x v="1"/>
    <x v="74"/>
    <n v="5.14"/>
  </r>
  <r>
    <x v="8"/>
    <x v="1"/>
    <x v="75"/>
    <n v="5.14"/>
  </r>
  <r>
    <x v="8"/>
    <x v="1"/>
    <x v="76"/>
    <n v="5.29"/>
  </r>
  <r>
    <x v="8"/>
    <x v="1"/>
    <x v="77"/>
    <n v="5.17"/>
  </r>
  <r>
    <x v="8"/>
    <x v="1"/>
    <x v="78"/>
    <n v="5.26"/>
  </r>
  <r>
    <x v="8"/>
    <x v="1"/>
    <x v="79"/>
    <n v="5.03"/>
  </r>
  <r>
    <x v="8"/>
    <x v="1"/>
    <x v="80"/>
    <n v="5.03"/>
  </r>
  <r>
    <x v="8"/>
    <x v="1"/>
    <x v="81"/>
    <n v="5.0199999999999996"/>
  </r>
  <r>
    <x v="8"/>
    <x v="1"/>
    <x v="82"/>
    <n v="4.97"/>
  </r>
  <r>
    <x v="8"/>
    <x v="1"/>
    <x v="83"/>
    <n v="4.95"/>
  </r>
  <r>
    <x v="8"/>
    <x v="1"/>
    <x v="84"/>
    <n v="4.53"/>
  </r>
  <r>
    <x v="8"/>
    <x v="1"/>
    <x v="85"/>
    <n v="4.47"/>
  </r>
  <r>
    <x v="8"/>
    <x v="1"/>
    <x v="86"/>
    <n v="4.45"/>
  </r>
  <r>
    <x v="8"/>
    <x v="1"/>
    <x v="87"/>
    <n v="4.41"/>
  </r>
  <r>
    <x v="8"/>
    <x v="1"/>
    <x v="88"/>
    <n v="4.21"/>
  </r>
  <r>
    <x v="8"/>
    <x v="1"/>
    <x v="89"/>
    <n v="4.3"/>
  </r>
  <r>
    <x v="8"/>
    <x v="1"/>
    <x v="90"/>
    <n v="4.33"/>
  </r>
  <r>
    <x v="8"/>
    <x v="1"/>
    <x v="91"/>
    <n v="4.32"/>
  </r>
  <r>
    <x v="8"/>
    <x v="1"/>
    <x v="92"/>
    <n v="4.3499999999999996"/>
  </r>
  <r>
    <x v="8"/>
    <x v="1"/>
    <x v="93"/>
    <n v="4.2"/>
  </r>
  <r>
    <x v="8"/>
    <x v="1"/>
    <x v="94"/>
    <n v="4.24"/>
  </r>
  <r>
    <x v="8"/>
    <x v="1"/>
    <x v="95"/>
    <n v="4.24"/>
  </r>
  <r>
    <x v="8"/>
    <x v="1"/>
    <x v="96"/>
    <n v="4.2699999999999996"/>
  </r>
  <r>
    <x v="8"/>
    <x v="1"/>
    <x v="97"/>
    <n v="4.2699999999999996"/>
  </r>
  <r>
    <x v="8"/>
    <x v="1"/>
    <x v="98"/>
    <n v="4.32"/>
  </r>
  <r>
    <x v="8"/>
    <x v="1"/>
    <x v="99"/>
    <n v="4.24"/>
  </r>
  <r>
    <x v="8"/>
    <x v="1"/>
    <x v="100"/>
    <n v="4.3899999999999997"/>
  </r>
  <r>
    <x v="8"/>
    <x v="1"/>
    <x v="101"/>
    <n v="4.53"/>
  </r>
  <r>
    <x v="8"/>
    <x v="1"/>
    <x v="102"/>
    <n v="4.34"/>
  </r>
  <r>
    <x v="8"/>
    <x v="1"/>
    <x v="103"/>
    <n v="4.3"/>
  </r>
  <r>
    <x v="8"/>
    <x v="1"/>
    <x v="104"/>
    <n v="4.29"/>
  </r>
  <r>
    <x v="8"/>
    <x v="1"/>
    <x v="105"/>
    <n v="4.32"/>
  </r>
  <r>
    <x v="8"/>
    <x v="1"/>
    <x v="106"/>
    <n v="4.26"/>
  </r>
  <r>
    <x v="8"/>
    <x v="1"/>
    <x v="107"/>
    <n v="4.26"/>
  </r>
  <r>
    <x v="8"/>
    <x v="1"/>
    <x v="108"/>
    <n v="4.0599999999999996"/>
  </r>
  <r>
    <x v="8"/>
    <x v="1"/>
    <x v="109"/>
    <n v="3.94"/>
  </r>
  <r>
    <x v="8"/>
    <x v="1"/>
    <x v="110"/>
    <n v="3.94"/>
  </r>
  <r>
    <x v="8"/>
    <x v="1"/>
    <x v="111"/>
    <n v="3.79"/>
  </r>
  <r>
    <x v="8"/>
    <x v="1"/>
    <x v="112"/>
    <n v="3.42"/>
  </r>
  <r>
    <x v="8"/>
    <x v="1"/>
    <x v="113"/>
    <n v="3.35"/>
  </r>
  <r>
    <x v="8"/>
    <x v="1"/>
    <x v="114"/>
    <n v="3.44"/>
  </r>
  <r>
    <x v="8"/>
    <x v="1"/>
    <x v="115"/>
    <n v="3.35"/>
  </r>
  <r>
    <x v="8"/>
    <x v="1"/>
    <x v="116"/>
    <n v="3.42"/>
  </r>
  <r>
    <x v="8"/>
    <x v="1"/>
    <x v="117"/>
    <n v="3.44"/>
  </r>
  <r>
    <x v="8"/>
    <x v="1"/>
    <x v="118"/>
    <n v="3.45"/>
  </r>
  <r>
    <x v="8"/>
    <x v="1"/>
    <x v="119"/>
    <n v="3.44"/>
  </r>
  <r>
    <x v="8"/>
    <x v="1"/>
    <x v="120"/>
    <n v="3.44"/>
  </r>
  <r>
    <x v="8"/>
    <x v="1"/>
    <x v="121"/>
    <n v="4.12"/>
  </r>
  <r>
    <x v="8"/>
    <x v="1"/>
    <x v="122"/>
    <n v="4.2300000000000004"/>
  </r>
  <r>
    <x v="8"/>
    <x v="1"/>
    <x v="123"/>
    <n v="4.2300000000000004"/>
  </r>
  <r>
    <x v="8"/>
    <x v="1"/>
    <x v="124"/>
    <n v="20000"/>
  </r>
  <r>
    <x v="8"/>
    <x v="1"/>
    <x v="125"/>
    <n v="0"/>
  </r>
  <r>
    <x v="8"/>
    <x v="1"/>
    <x v="126"/>
    <n v="0"/>
  </r>
  <r>
    <x v="8"/>
    <x v="1"/>
    <x v="127"/>
    <n v="0"/>
  </r>
  <r>
    <x v="8"/>
    <x v="1"/>
    <x v="128"/>
    <n v="0"/>
  </r>
  <r>
    <x v="8"/>
    <x v="1"/>
    <x v="129"/>
    <n v="0"/>
  </r>
  <r>
    <x v="8"/>
    <x v="1"/>
    <x v="130"/>
    <n v="0"/>
  </r>
  <r>
    <x v="8"/>
    <x v="1"/>
    <x v="131"/>
    <n v="0"/>
  </r>
  <r>
    <x v="8"/>
    <x v="1"/>
    <x v="132"/>
    <n v="0"/>
  </r>
  <r>
    <x v="8"/>
    <x v="1"/>
    <x v="133"/>
    <n v="0"/>
  </r>
  <r>
    <x v="8"/>
    <x v="1"/>
    <x v="134"/>
    <n v="0"/>
  </r>
  <r>
    <x v="8"/>
    <x v="1"/>
    <x v="135"/>
    <n v="0"/>
  </r>
  <r>
    <x v="8"/>
    <x v="1"/>
    <x v="136"/>
    <n v="0"/>
  </r>
  <r>
    <x v="8"/>
    <x v="1"/>
    <x v="137"/>
    <n v="0"/>
  </r>
  <r>
    <x v="8"/>
    <x v="1"/>
    <x v="138"/>
    <n v="0"/>
  </r>
  <r>
    <x v="8"/>
    <x v="2"/>
    <x v="0"/>
    <n v="0"/>
  </r>
  <r>
    <x v="8"/>
    <x v="2"/>
    <x v="1"/>
    <n v="0"/>
  </r>
  <r>
    <x v="8"/>
    <x v="2"/>
    <x v="2"/>
    <n v="0"/>
  </r>
  <r>
    <x v="8"/>
    <x v="2"/>
    <x v="3"/>
    <n v="0"/>
  </r>
  <r>
    <x v="8"/>
    <x v="2"/>
    <x v="4"/>
    <n v="0"/>
  </r>
  <r>
    <x v="8"/>
    <x v="2"/>
    <x v="5"/>
    <n v="0"/>
  </r>
  <r>
    <x v="8"/>
    <x v="2"/>
    <x v="6"/>
    <n v="0"/>
  </r>
  <r>
    <x v="8"/>
    <x v="2"/>
    <x v="7"/>
    <n v="0"/>
  </r>
  <r>
    <x v="8"/>
    <x v="2"/>
    <x v="8"/>
    <n v="0"/>
  </r>
  <r>
    <x v="8"/>
    <x v="2"/>
    <x v="9"/>
    <n v="0"/>
  </r>
  <r>
    <x v="8"/>
    <x v="2"/>
    <x v="10"/>
    <n v="0"/>
  </r>
  <r>
    <x v="8"/>
    <x v="2"/>
    <x v="11"/>
    <n v="0"/>
  </r>
  <r>
    <x v="8"/>
    <x v="2"/>
    <x v="12"/>
    <n v="0"/>
  </r>
  <r>
    <x v="8"/>
    <x v="2"/>
    <x v="13"/>
    <n v="0"/>
  </r>
  <r>
    <x v="8"/>
    <x v="2"/>
    <x v="14"/>
    <n v="0"/>
  </r>
  <r>
    <x v="8"/>
    <x v="2"/>
    <x v="15"/>
    <n v="0"/>
  </r>
  <r>
    <x v="8"/>
    <x v="2"/>
    <x v="16"/>
    <n v="0"/>
  </r>
  <r>
    <x v="8"/>
    <x v="2"/>
    <x v="17"/>
    <n v="0"/>
  </r>
  <r>
    <x v="8"/>
    <x v="2"/>
    <x v="18"/>
    <n v="0"/>
  </r>
  <r>
    <x v="8"/>
    <x v="2"/>
    <x v="19"/>
    <n v="0"/>
  </r>
  <r>
    <x v="8"/>
    <x v="2"/>
    <x v="20"/>
    <n v="0"/>
  </r>
  <r>
    <x v="8"/>
    <x v="2"/>
    <x v="21"/>
    <n v="0"/>
  </r>
  <r>
    <x v="8"/>
    <x v="2"/>
    <x v="22"/>
    <n v="0"/>
  </r>
  <r>
    <x v="8"/>
    <x v="2"/>
    <x v="23"/>
    <n v="0"/>
  </r>
  <r>
    <x v="8"/>
    <x v="2"/>
    <x v="24"/>
    <n v="0"/>
  </r>
  <r>
    <x v="8"/>
    <x v="2"/>
    <x v="25"/>
    <n v="0"/>
  </r>
  <r>
    <x v="8"/>
    <x v="2"/>
    <x v="26"/>
    <n v="0"/>
  </r>
  <r>
    <x v="8"/>
    <x v="2"/>
    <x v="27"/>
    <n v="0"/>
  </r>
  <r>
    <x v="8"/>
    <x v="2"/>
    <x v="28"/>
    <n v="4.38"/>
  </r>
  <r>
    <x v="8"/>
    <x v="2"/>
    <x v="29"/>
    <n v="4.42"/>
  </r>
  <r>
    <x v="8"/>
    <x v="2"/>
    <x v="30"/>
    <n v="4.3899999999999997"/>
  </r>
  <r>
    <x v="8"/>
    <x v="2"/>
    <x v="31"/>
    <n v="4.3"/>
  </r>
  <r>
    <x v="8"/>
    <x v="2"/>
    <x v="32"/>
    <n v="4.2699999999999996"/>
  </r>
  <r>
    <x v="8"/>
    <x v="2"/>
    <x v="33"/>
    <n v="4.33"/>
  </r>
  <r>
    <x v="8"/>
    <x v="2"/>
    <x v="34"/>
    <n v="4.17"/>
  </r>
  <r>
    <x v="8"/>
    <x v="2"/>
    <x v="35"/>
    <n v="4.26"/>
  </r>
  <r>
    <x v="8"/>
    <x v="2"/>
    <x v="36"/>
    <n v="4.26"/>
  </r>
  <r>
    <x v="8"/>
    <x v="2"/>
    <x v="37"/>
    <n v="4.26"/>
  </r>
  <r>
    <x v="8"/>
    <x v="2"/>
    <x v="38"/>
    <n v="4.2"/>
  </r>
  <r>
    <x v="8"/>
    <x v="2"/>
    <x v="39"/>
    <n v="4.21"/>
  </r>
  <r>
    <x v="8"/>
    <x v="2"/>
    <x v="40"/>
    <n v="4.24"/>
  </r>
  <r>
    <x v="8"/>
    <x v="2"/>
    <x v="41"/>
    <n v="4.32"/>
  </r>
  <r>
    <x v="8"/>
    <x v="2"/>
    <x v="42"/>
    <n v="4.32"/>
  </r>
  <r>
    <x v="8"/>
    <x v="2"/>
    <x v="43"/>
    <n v="4.21"/>
  </r>
  <r>
    <x v="8"/>
    <x v="2"/>
    <x v="44"/>
    <n v="4.32"/>
  </r>
  <r>
    <x v="8"/>
    <x v="2"/>
    <x v="45"/>
    <n v="4.32"/>
  </r>
  <r>
    <x v="8"/>
    <x v="2"/>
    <x v="46"/>
    <n v="4.32"/>
  </r>
  <r>
    <x v="8"/>
    <x v="2"/>
    <x v="47"/>
    <n v="4.3"/>
  </r>
  <r>
    <x v="8"/>
    <x v="2"/>
    <x v="48"/>
    <n v="4.3600000000000003"/>
  </r>
  <r>
    <x v="8"/>
    <x v="2"/>
    <x v="49"/>
    <n v="4.2"/>
  </r>
  <r>
    <x v="8"/>
    <x v="2"/>
    <x v="50"/>
    <n v="4.21"/>
  </r>
  <r>
    <x v="8"/>
    <x v="2"/>
    <x v="51"/>
    <n v="4.3899999999999997"/>
  </r>
  <r>
    <x v="8"/>
    <x v="2"/>
    <x v="52"/>
    <n v="4.45"/>
  </r>
  <r>
    <x v="8"/>
    <x v="2"/>
    <x v="53"/>
    <n v="4.46"/>
  </r>
  <r>
    <x v="8"/>
    <x v="2"/>
    <x v="54"/>
    <n v="4.3600000000000003"/>
  </r>
  <r>
    <x v="8"/>
    <x v="2"/>
    <x v="55"/>
    <n v="4.5"/>
  </r>
  <r>
    <x v="8"/>
    <x v="2"/>
    <x v="56"/>
    <n v="4.47"/>
  </r>
  <r>
    <x v="8"/>
    <x v="2"/>
    <x v="57"/>
    <n v="4.7"/>
  </r>
  <r>
    <x v="8"/>
    <x v="2"/>
    <x v="58"/>
    <n v="4.59"/>
  </r>
  <r>
    <x v="8"/>
    <x v="2"/>
    <x v="59"/>
    <n v="4.7"/>
  </r>
  <r>
    <x v="8"/>
    <x v="2"/>
    <x v="60"/>
    <n v="4.92"/>
  </r>
  <r>
    <x v="8"/>
    <x v="2"/>
    <x v="61"/>
    <n v="4.9800000000000004"/>
  </r>
  <r>
    <x v="8"/>
    <x v="2"/>
    <x v="62"/>
    <n v="4.9800000000000004"/>
  </r>
  <r>
    <x v="8"/>
    <x v="2"/>
    <x v="63"/>
    <n v="4.91"/>
  </r>
  <r>
    <x v="8"/>
    <x v="2"/>
    <x v="64"/>
    <n v="4.97"/>
  </r>
  <r>
    <x v="8"/>
    <x v="2"/>
    <x v="65"/>
    <n v="5.15"/>
  </r>
  <r>
    <x v="8"/>
    <x v="2"/>
    <x v="66"/>
    <n v="4.8899999999999997"/>
  </r>
  <r>
    <x v="8"/>
    <x v="2"/>
    <x v="67"/>
    <n v="5.1100000000000003"/>
  </r>
  <r>
    <x v="8"/>
    <x v="2"/>
    <x v="68"/>
    <n v="4.8899999999999997"/>
  </r>
  <r>
    <x v="8"/>
    <x v="2"/>
    <x v="69"/>
    <n v="4.88"/>
  </r>
  <r>
    <x v="8"/>
    <x v="2"/>
    <x v="70"/>
    <n v="4.8899999999999997"/>
  </r>
  <r>
    <x v="8"/>
    <x v="2"/>
    <x v="71"/>
    <n v="4.8899999999999997"/>
  </r>
  <r>
    <x v="8"/>
    <x v="2"/>
    <x v="72"/>
    <n v="4.9800000000000004"/>
  </r>
  <r>
    <x v="8"/>
    <x v="2"/>
    <x v="73"/>
    <n v="4.76"/>
  </r>
  <r>
    <x v="8"/>
    <x v="2"/>
    <x v="74"/>
    <n v="4.79"/>
  </r>
  <r>
    <x v="8"/>
    <x v="2"/>
    <x v="75"/>
    <n v="4.92"/>
  </r>
  <r>
    <x v="8"/>
    <x v="2"/>
    <x v="76"/>
    <n v="4.8899999999999997"/>
  </r>
  <r>
    <x v="8"/>
    <x v="2"/>
    <x v="77"/>
    <n v="5"/>
  </r>
  <r>
    <x v="8"/>
    <x v="2"/>
    <x v="78"/>
    <n v="4.91"/>
  </r>
  <r>
    <x v="8"/>
    <x v="2"/>
    <x v="79"/>
    <n v="4.97"/>
  </r>
  <r>
    <x v="8"/>
    <x v="2"/>
    <x v="80"/>
    <n v="4.9400000000000004"/>
  </r>
  <r>
    <x v="8"/>
    <x v="2"/>
    <x v="81"/>
    <n v="5.09"/>
  </r>
  <r>
    <x v="8"/>
    <x v="2"/>
    <x v="82"/>
    <n v="4.95"/>
  </r>
  <r>
    <x v="8"/>
    <x v="2"/>
    <x v="83"/>
    <n v="4.95"/>
  </r>
  <r>
    <x v="8"/>
    <x v="2"/>
    <x v="84"/>
    <n v="4.9400000000000004"/>
  </r>
  <r>
    <x v="8"/>
    <x v="2"/>
    <x v="85"/>
    <n v="5.35"/>
  </r>
  <r>
    <x v="8"/>
    <x v="2"/>
    <x v="86"/>
    <n v="5.27"/>
  </r>
  <r>
    <x v="8"/>
    <x v="2"/>
    <x v="87"/>
    <n v="4.33"/>
  </r>
  <r>
    <x v="8"/>
    <x v="2"/>
    <x v="88"/>
    <n v="5.14"/>
  </r>
  <r>
    <x v="8"/>
    <x v="2"/>
    <x v="89"/>
    <n v="5.14"/>
  </r>
  <r>
    <x v="8"/>
    <x v="2"/>
    <x v="90"/>
    <n v="5.29"/>
  </r>
  <r>
    <x v="8"/>
    <x v="2"/>
    <x v="91"/>
    <n v="5.17"/>
  </r>
  <r>
    <x v="8"/>
    <x v="2"/>
    <x v="92"/>
    <n v="5.26"/>
  </r>
  <r>
    <x v="8"/>
    <x v="2"/>
    <x v="93"/>
    <n v="5.03"/>
  </r>
  <r>
    <x v="8"/>
    <x v="2"/>
    <x v="94"/>
    <n v="5.03"/>
  </r>
  <r>
    <x v="8"/>
    <x v="2"/>
    <x v="95"/>
    <n v="5.0199999999999996"/>
  </r>
  <r>
    <x v="8"/>
    <x v="2"/>
    <x v="96"/>
    <n v="4.97"/>
  </r>
  <r>
    <x v="8"/>
    <x v="2"/>
    <x v="97"/>
    <n v="4.95"/>
  </r>
  <r>
    <x v="8"/>
    <x v="2"/>
    <x v="98"/>
    <n v="4.53"/>
  </r>
  <r>
    <x v="8"/>
    <x v="2"/>
    <x v="99"/>
    <n v="4.47"/>
  </r>
  <r>
    <x v="8"/>
    <x v="2"/>
    <x v="100"/>
    <n v="4.45"/>
  </r>
  <r>
    <x v="8"/>
    <x v="2"/>
    <x v="101"/>
    <n v="4.41"/>
  </r>
  <r>
    <x v="8"/>
    <x v="2"/>
    <x v="102"/>
    <n v="4.21"/>
  </r>
  <r>
    <x v="8"/>
    <x v="2"/>
    <x v="103"/>
    <n v="4.3"/>
  </r>
  <r>
    <x v="8"/>
    <x v="2"/>
    <x v="104"/>
    <n v="4.33"/>
  </r>
  <r>
    <x v="8"/>
    <x v="2"/>
    <x v="105"/>
    <n v="4.32"/>
  </r>
  <r>
    <x v="8"/>
    <x v="2"/>
    <x v="106"/>
    <n v="4.3499999999999996"/>
  </r>
  <r>
    <x v="8"/>
    <x v="2"/>
    <x v="107"/>
    <n v="4.2"/>
  </r>
  <r>
    <x v="8"/>
    <x v="2"/>
    <x v="108"/>
    <n v="4.24"/>
  </r>
  <r>
    <x v="8"/>
    <x v="2"/>
    <x v="109"/>
    <n v="4.24"/>
  </r>
  <r>
    <x v="8"/>
    <x v="2"/>
    <x v="110"/>
    <n v="4.2699999999999996"/>
  </r>
  <r>
    <x v="8"/>
    <x v="2"/>
    <x v="111"/>
    <n v="4.2699999999999996"/>
  </r>
  <r>
    <x v="8"/>
    <x v="2"/>
    <x v="112"/>
    <n v="4.32"/>
  </r>
  <r>
    <x v="8"/>
    <x v="2"/>
    <x v="113"/>
    <n v="4.24"/>
  </r>
  <r>
    <x v="8"/>
    <x v="2"/>
    <x v="114"/>
    <n v="4.3899999999999997"/>
  </r>
  <r>
    <x v="8"/>
    <x v="2"/>
    <x v="115"/>
    <n v="4.53"/>
  </r>
  <r>
    <x v="8"/>
    <x v="2"/>
    <x v="116"/>
    <n v="4.34"/>
  </r>
  <r>
    <x v="8"/>
    <x v="2"/>
    <x v="117"/>
    <n v="4.3"/>
  </r>
  <r>
    <x v="8"/>
    <x v="2"/>
    <x v="118"/>
    <n v="4.29"/>
  </r>
  <r>
    <x v="8"/>
    <x v="2"/>
    <x v="119"/>
    <n v="4.32"/>
  </r>
  <r>
    <x v="8"/>
    <x v="2"/>
    <x v="120"/>
    <n v="4.26"/>
  </r>
  <r>
    <x v="8"/>
    <x v="2"/>
    <x v="121"/>
    <n v="4.26"/>
  </r>
  <r>
    <x v="8"/>
    <x v="2"/>
    <x v="122"/>
    <n v="4.0599999999999996"/>
  </r>
  <r>
    <x v="8"/>
    <x v="2"/>
    <x v="123"/>
    <n v="3.94"/>
  </r>
  <r>
    <x v="8"/>
    <x v="2"/>
    <x v="124"/>
    <n v="3.94"/>
  </r>
  <r>
    <x v="8"/>
    <x v="2"/>
    <x v="125"/>
    <n v="3.79"/>
  </r>
  <r>
    <x v="8"/>
    <x v="2"/>
    <x v="126"/>
    <n v="3.42"/>
  </r>
  <r>
    <x v="8"/>
    <x v="2"/>
    <x v="127"/>
    <n v="3.35"/>
  </r>
  <r>
    <x v="8"/>
    <x v="2"/>
    <x v="128"/>
    <n v="3.44"/>
  </r>
  <r>
    <x v="8"/>
    <x v="2"/>
    <x v="129"/>
    <n v="3.35"/>
  </r>
  <r>
    <x v="8"/>
    <x v="2"/>
    <x v="130"/>
    <n v="3.42"/>
  </r>
  <r>
    <x v="8"/>
    <x v="2"/>
    <x v="131"/>
    <n v="3.44"/>
  </r>
  <r>
    <x v="8"/>
    <x v="2"/>
    <x v="132"/>
    <n v="3.45"/>
  </r>
  <r>
    <x v="8"/>
    <x v="2"/>
    <x v="133"/>
    <n v="3.44"/>
  </r>
  <r>
    <x v="8"/>
    <x v="2"/>
    <x v="134"/>
    <n v="3.44"/>
  </r>
  <r>
    <x v="8"/>
    <x v="2"/>
    <x v="135"/>
    <n v="4.12"/>
  </r>
  <r>
    <x v="8"/>
    <x v="2"/>
    <x v="136"/>
    <n v="4.2300000000000004"/>
  </r>
  <r>
    <x v="8"/>
    <x v="2"/>
    <x v="137"/>
    <n v="4.2300000000000004"/>
  </r>
  <r>
    <x v="8"/>
    <x v="2"/>
    <x v="138"/>
    <n v="20000"/>
  </r>
  <r>
    <x v="0"/>
    <x v="3"/>
    <x v="0"/>
    <n v="687.06"/>
  </r>
  <r>
    <x v="0"/>
    <x v="3"/>
    <x v="1"/>
    <n v="687.06"/>
  </r>
  <r>
    <x v="0"/>
    <x v="3"/>
    <x v="2"/>
    <n v="680.97"/>
  </r>
  <r>
    <x v="0"/>
    <x v="3"/>
    <x v="3"/>
    <n v="675.42"/>
  </r>
  <r>
    <x v="0"/>
    <x v="3"/>
    <x v="4"/>
    <n v="673.3"/>
  </r>
  <r>
    <x v="0"/>
    <x v="3"/>
    <x v="5"/>
    <n v="676.85"/>
  </r>
  <r>
    <x v="0"/>
    <x v="3"/>
    <x v="6"/>
    <n v="671"/>
  </r>
  <r>
    <x v="0"/>
    <x v="3"/>
    <x v="7"/>
    <n v="672.4"/>
  </r>
  <r>
    <x v="0"/>
    <x v="3"/>
    <x v="8"/>
    <n v="654.5"/>
  </r>
  <r>
    <x v="0"/>
    <x v="3"/>
    <x v="9"/>
    <n v="663.89"/>
  </r>
  <r>
    <x v="0"/>
    <x v="3"/>
    <x v="10"/>
    <n v="663.2"/>
  </r>
  <r>
    <x v="0"/>
    <x v="3"/>
    <x v="11"/>
    <n v="657.2"/>
  </r>
  <r>
    <x v="0"/>
    <x v="3"/>
    <x v="12"/>
    <n v="658.42"/>
  </r>
  <r>
    <x v="0"/>
    <x v="3"/>
    <x v="13"/>
    <n v="653.63"/>
  </r>
  <r>
    <x v="0"/>
    <x v="3"/>
    <x v="14"/>
    <n v="651.61"/>
  </r>
  <r>
    <x v="0"/>
    <x v="3"/>
    <x v="15"/>
    <n v="639.21"/>
  </r>
  <r>
    <x v="0"/>
    <x v="3"/>
    <x v="16"/>
    <n v="629.66"/>
  </r>
  <r>
    <x v="0"/>
    <x v="3"/>
    <x v="17"/>
    <n v="625.03"/>
  </r>
  <r>
    <x v="0"/>
    <x v="3"/>
    <x v="18"/>
    <n v="605.72"/>
  </r>
  <r>
    <x v="0"/>
    <x v="3"/>
    <x v="19"/>
    <n v="610.97"/>
  </r>
  <r>
    <x v="0"/>
    <x v="3"/>
    <x v="20"/>
    <n v="609.44000000000005"/>
  </r>
  <r>
    <x v="0"/>
    <x v="3"/>
    <x v="21"/>
    <n v="611.41"/>
  </r>
  <r>
    <x v="0"/>
    <x v="3"/>
    <x v="22"/>
    <n v="611.35"/>
  </r>
  <r>
    <x v="0"/>
    <x v="3"/>
    <x v="23"/>
    <n v="589.91999999999996"/>
  </r>
  <r>
    <x v="0"/>
    <x v="3"/>
    <x v="24"/>
    <n v="585.32000000000005"/>
  </r>
  <r>
    <x v="0"/>
    <x v="3"/>
    <x v="25"/>
    <n v="590.20000000000005"/>
  </r>
  <r>
    <x v="0"/>
    <x v="3"/>
    <x v="26"/>
    <n v="589.91999999999996"/>
  </r>
  <r>
    <x v="0"/>
    <x v="3"/>
    <x v="27"/>
    <n v="588.94000000000005"/>
  </r>
  <r>
    <x v="0"/>
    <x v="3"/>
    <x v="28"/>
    <n v="591.74"/>
  </r>
  <r>
    <x v="0"/>
    <x v="3"/>
    <x v="29"/>
    <n v="579.11"/>
  </r>
  <r>
    <x v="0"/>
    <x v="3"/>
    <x v="30"/>
    <n v="593.09"/>
  </r>
  <r>
    <x v="0"/>
    <x v="3"/>
    <x v="31"/>
    <n v="592.33000000000004"/>
  </r>
  <r>
    <x v="0"/>
    <x v="3"/>
    <x v="32"/>
    <n v="593.89"/>
  </r>
  <r>
    <x v="0"/>
    <x v="3"/>
    <x v="33"/>
    <n v="565.05999999999995"/>
  </r>
  <r>
    <x v="0"/>
    <x v="3"/>
    <x v="34"/>
    <n v="570.61"/>
  </r>
  <r>
    <x v="0"/>
    <x v="3"/>
    <x v="35"/>
    <n v="576.16999999999996"/>
  </r>
  <r>
    <x v="0"/>
    <x v="3"/>
    <x v="36"/>
    <n v="577.75"/>
  </r>
  <r>
    <x v="0"/>
    <x v="3"/>
    <x v="37"/>
    <n v="565.65"/>
  </r>
  <r>
    <x v="0"/>
    <x v="3"/>
    <x v="38"/>
    <n v="571.79999999999995"/>
  </r>
  <r>
    <x v="0"/>
    <x v="3"/>
    <x v="39"/>
    <n v="597.75"/>
  </r>
  <r>
    <x v="0"/>
    <x v="3"/>
    <x v="40"/>
    <n v="605.24"/>
  </r>
  <r>
    <x v="0"/>
    <x v="3"/>
    <x v="41"/>
    <n v="672.76"/>
  </r>
  <r>
    <x v="0"/>
    <x v="3"/>
    <x v="42"/>
    <n v="699.65"/>
  </r>
  <r>
    <x v="0"/>
    <x v="3"/>
    <x v="43"/>
    <n v="696.82"/>
  </r>
  <r>
    <x v="0"/>
    <x v="3"/>
    <x v="44"/>
    <n v="682.41"/>
  </r>
  <r>
    <x v="0"/>
    <x v="3"/>
    <x v="45"/>
    <n v="696.82"/>
  </r>
  <r>
    <x v="0"/>
    <x v="3"/>
    <x v="46"/>
    <n v="703.37"/>
  </r>
  <r>
    <x v="0"/>
    <x v="3"/>
    <x v="47"/>
    <n v="709.53"/>
  </r>
  <r>
    <x v="0"/>
    <x v="3"/>
    <x v="48"/>
    <n v="684.22"/>
  </r>
  <r>
    <x v="0"/>
    <x v="3"/>
    <x v="49"/>
    <n v="683.51"/>
  </r>
  <r>
    <x v="0"/>
    <x v="3"/>
    <x v="50"/>
    <n v="677.65"/>
  </r>
  <r>
    <x v="0"/>
    <x v="3"/>
    <x v="51"/>
    <n v="682.41"/>
  </r>
  <r>
    <x v="0"/>
    <x v="3"/>
    <x v="52"/>
    <n v="661.89"/>
  </r>
  <r>
    <x v="0"/>
    <x v="3"/>
    <x v="53"/>
    <n v="646.98"/>
  </r>
  <r>
    <x v="0"/>
    <x v="3"/>
    <x v="54"/>
    <n v="643.69000000000005"/>
  </r>
  <r>
    <x v="0"/>
    <x v="3"/>
    <x v="55"/>
    <n v="633.15"/>
  </r>
  <r>
    <x v="0"/>
    <x v="3"/>
    <x v="56"/>
    <n v="645.22"/>
  </r>
  <r>
    <x v="0"/>
    <x v="3"/>
    <x v="57"/>
    <n v="646.96"/>
  </r>
  <r>
    <x v="0"/>
    <x v="3"/>
    <x v="58"/>
    <n v="650.15"/>
  </r>
  <r>
    <x v="0"/>
    <x v="3"/>
    <x v="59"/>
    <n v="643.61"/>
  </r>
  <r>
    <x v="0"/>
    <x v="3"/>
    <x v="60"/>
    <n v="643.70000000000005"/>
  </r>
  <r>
    <x v="0"/>
    <x v="3"/>
    <x v="61"/>
    <n v="647.78"/>
  </r>
  <r>
    <x v="0"/>
    <x v="3"/>
    <x v="62"/>
    <n v="644.23"/>
  </r>
  <r>
    <x v="0"/>
    <x v="3"/>
    <x v="63"/>
    <n v="625.02"/>
  </r>
  <r>
    <x v="0"/>
    <x v="3"/>
    <x v="64"/>
    <n v="559.88"/>
  </r>
  <r>
    <x v="0"/>
    <x v="3"/>
    <x v="65"/>
    <n v="565.74"/>
  </r>
  <r>
    <x v="0"/>
    <x v="3"/>
    <x v="66"/>
    <n v="575.02"/>
  </r>
  <r>
    <x v="0"/>
    <x v="3"/>
    <x v="67"/>
    <n v="527.27"/>
  </r>
  <r>
    <x v="0"/>
    <x v="3"/>
    <x v="68"/>
    <n v="548.5"/>
  </r>
  <r>
    <x v="0"/>
    <x v="3"/>
    <x v="69"/>
    <n v="549.67999999999995"/>
  </r>
  <r>
    <x v="0"/>
    <x v="3"/>
    <x v="70"/>
    <n v="544"/>
  </r>
  <r>
    <x v="0"/>
    <x v="3"/>
    <x v="71"/>
    <n v="552.34"/>
  </r>
  <r>
    <x v="0"/>
    <x v="3"/>
    <x v="72"/>
    <n v="551.72"/>
  </r>
  <r>
    <x v="0"/>
    <x v="3"/>
    <x v="73"/>
    <n v="547.38"/>
  </r>
  <r>
    <x v="0"/>
    <x v="3"/>
    <x v="74"/>
    <n v="532.29999999999995"/>
  </r>
  <r>
    <x v="0"/>
    <x v="3"/>
    <x v="75"/>
    <n v="536.76"/>
  </r>
  <r>
    <x v="0"/>
    <x v="3"/>
    <x v="76"/>
    <n v="530.71"/>
  </r>
  <r>
    <x v="0"/>
    <x v="3"/>
    <x v="77"/>
    <n v="527.27"/>
  </r>
  <r>
    <x v="0"/>
    <x v="3"/>
    <x v="78"/>
    <n v="532.27"/>
  </r>
  <r>
    <x v="0"/>
    <x v="3"/>
    <x v="79"/>
    <n v="524.15"/>
  </r>
  <r>
    <x v="0"/>
    <x v="3"/>
    <x v="80"/>
    <n v="534.61"/>
  </r>
  <r>
    <x v="0"/>
    <x v="3"/>
    <x v="81"/>
    <n v="542.29"/>
  </r>
  <r>
    <x v="0"/>
    <x v="3"/>
    <x v="82"/>
    <n v="539.41"/>
  </r>
  <r>
    <x v="0"/>
    <x v="3"/>
    <x v="83"/>
    <n v="531.16"/>
  </r>
  <r>
    <x v="0"/>
    <x v="3"/>
    <x v="84"/>
    <n v="533.05999999999995"/>
  </r>
  <r>
    <x v="0"/>
    <x v="3"/>
    <x v="85"/>
    <n v="532.55999999999995"/>
  </r>
  <r>
    <x v="0"/>
    <x v="3"/>
    <x v="86"/>
    <n v="533.04999999999995"/>
  </r>
  <r>
    <x v="0"/>
    <x v="3"/>
    <x v="87"/>
    <n v="552.76"/>
  </r>
  <r>
    <x v="0"/>
    <x v="3"/>
    <x v="88"/>
    <n v="604.32000000000005"/>
  </r>
  <r>
    <x v="0"/>
    <x v="3"/>
    <x v="89"/>
    <n v="554.32000000000005"/>
  </r>
  <r>
    <x v="0"/>
    <x v="3"/>
    <x v="90"/>
    <n v="554.32000000000005"/>
  </r>
  <r>
    <x v="0"/>
    <x v="3"/>
    <x v="91"/>
    <n v="567.71"/>
  </r>
  <r>
    <x v="0"/>
    <x v="3"/>
    <x v="92"/>
    <n v="570.17999999999995"/>
  </r>
  <r>
    <x v="0"/>
    <x v="3"/>
    <x v="93"/>
    <n v="569.04"/>
  </r>
  <r>
    <x v="0"/>
    <x v="3"/>
    <x v="94"/>
    <n v="562.9"/>
  </r>
  <r>
    <x v="0"/>
    <x v="3"/>
    <x v="95"/>
    <n v="564.65"/>
  </r>
  <r>
    <x v="0"/>
    <x v="3"/>
    <x v="96"/>
    <n v="564.41"/>
  </r>
  <r>
    <x v="0"/>
    <x v="3"/>
    <x v="97"/>
    <n v="563.82000000000005"/>
  </r>
  <r>
    <x v="0"/>
    <x v="3"/>
    <x v="98"/>
    <n v="565.79"/>
  </r>
  <r>
    <x v="0"/>
    <x v="3"/>
    <x v="99"/>
    <n v="583.38"/>
  </r>
  <r>
    <x v="0"/>
    <x v="3"/>
    <x v="100"/>
    <n v="585.16999999999996"/>
  </r>
  <r>
    <x v="0"/>
    <x v="3"/>
    <x v="101"/>
    <n v="561"/>
  </r>
  <r>
    <x v="0"/>
    <x v="3"/>
    <x v="102"/>
    <n v="565.17999999999995"/>
  </r>
  <r>
    <x v="0"/>
    <x v="3"/>
    <x v="103"/>
    <n v="562.88"/>
  </r>
  <r>
    <x v="0"/>
    <x v="3"/>
    <x v="104"/>
    <n v="570.12"/>
  </r>
  <r>
    <x v="0"/>
    <x v="3"/>
    <x v="105"/>
    <n v="604.32000000000005"/>
  </r>
  <r>
    <x v="0"/>
    <x v="3"/>
    <x v="106"/>
    <n v="613.35"/>
  </r>
  <r>
    <x v="0"/>
    <x v="3"/>
    <x v="107"/>
    <n v="615.73"/>
  </r>
  <r>
    <x v="0"/>
    <x v="3"/>
    <x v="108"/>
    <n v="518.47"/>
  </r>
  <r>
    <x v="0"/>
    <x v="3"/>
    <x v="109"/>
    <n v="522.29"/>
  </r>
  <r>
    <x v="0"/>
    <x v="3"/>
    <x v="110"/>
    <n v="522.29"/>
  </r>
  <r>
    <x v="0"/>
    <x v="3"/>
    <x v="111"/>
    <n v="521.23"/>
  </r>
  <r>
    <x v="0"/>
    <x v="3"/>
    <x v="112"/>
    <n v="522.71"/>
  </r>
  <r>
    <x v="0"/>
    <x v="3"/>
    <x v="113"/>
    <n v="514.82000000000005"/>
  </r>
  <r>
    <x v="0"/>
    <x v="3"/>
    <x v="114"/>
    <n v="525.85"/>
  </r>
  <r>
    <x v="0"/>
    <x v="3"/>
    <x v="115"/>
    <n v="531.28"/>
  </r>
  <r>
    <x v="0"/>
    <x v="3"/>
    <x v="116"/>
    <n v="530.52"/>
  </r>
  <r>
    <x v="0"/>
    <x v="3"/>
    <x v="117"/>
    <n v="527.74"/>
  </r>
  <r>
    <x v="0"/>
    <x v="3"/>
    <x v="118"/>
    <n v="536.20000000000005"/>
  </r>
  <r>
    <x v="0"/>
    <x v="3"/>
    <x v="119"/>
    <n v="535.16999999999996"/>
  </r>
  <r>
    <x v="0"/>
    <x v="3"/>
    <x v="120"/>
    <n v="538.41"/>
  </r>
  <r>
    <x v="0"/>
    <x v="3"/>
    <x v="121"/>
    <n v="531.58000000000004"/>
  </r>
  <r>
    <x v="0"/>
    <x v="3"/>
    <x v="122"/>
    <n v="532.29"/>
  </r>
  <r>
    <x v="0"/>
    <x v="3"/>
    <x v="123"/>
    <n v="525.83000000000004"/>
  </r>
  <r>
    <x v="0"/>
    <x v="3"/>
    <x v="124"/>
    <n v="518.20000000000005"/>
  </r>
  <r>
    <x v="0"/>
    <x v="3"/>
    <x v="125"/>
    <n v="522.38"/>
  </r>
  <r>
    <x v="0"/>
    <x v="3"/>
    <x v="126"/>
    <n v="522.29999999999995"/>
  </r>
  <r>
    <x v="0"/>
    <x v="3"/>
    <x v="127"/>
    <n v="535.08000000000004"/>
  </r>
  <r>
    <x v="0"/>
    <x v="3"/>
    <x v="128"/>
    <n v="538.16999999999996"/>
  </r>
  <r>
    <x v="0"/>
    <x v="3"/>
    <x v="129"/>
    <n v="536.24"/>
  </r>
  <r>
    <x v="0"/>
    <x v="3"/>
    <x v="130"/>
    <n v="536.79999999999995"/>
  </r>
  <r>
    <x v="0"/>
    <x v="3"/>
    <x v="131"/>
    <n v="549.19000000000005"/>
  </r>
  <r>
    <x v="0"/>
    <x v="3"/>
    <x v="132"/>
    <n v="542.54999999999995"/>
  </r>
  <r>
    <x v="0"/>
    <x v="3"/>
    <x v="133"/>
    <n v="550.94000000000005"/>
  </r>
  <r>
    <x v="0"/>
    <x v="3"/>
    <x v="134"/>
    <n v="542.54999999999995"/>
  </r>
  <r>
    <x v="0"/>
    <x v="3"/>
    <x v="135"/>
    <n v="592.02"/>
  </r>
  <r>
    <x v="0"/>
    <x v="3"/>
    <x v="136"/>
    <n v="598.58000000000004"/>
  </r>
  <r>
    <x v="0"/>
    <x v="3"/>
    <x v="137"/>
    <n v="551.02"/>
  </r>
  <r>
    <x v="0"/>
    <x v="3"/>
    <x v="138"/>
    <n v="597.32000000000005"/>
  </r>
  <r>
    <x v="1"/>
    <x v="3"/>
    <x v="0"/>
    <n v="1603.1"/>
  </r>
  <r>
    <x v="1"/>
    <x v="3"/>
    <x v="1"/>
    <n v="1603.1"/>
  </r>
  <r>
    <x v="1"/>
    <x v="3"/>
    <x v="2"/>
    <n v="1582.73"/>
  </r>
  <r>
    <x v="1"/>
    <x v="3"/>
    <x v="3"/>
    <n v="1632.05"/>
  </r>
  <r>
    <x v="1"/>
    <x v="3"/>
    <x v="4"/>
    <n v="1639.39"/>
  </r>
  <r>
    <x v="1"/>
    <x v="3"/>
    <x v="5"/>
    <n v="1648.71"/>
  </r>
  <r>
    <x v="1"/>
    <x v="3"/>
    <x v="6"/>
    <n v="1609.17"/>
  </r>
  <r>
    <x v="1"/>
    <x v="3"/>
    <x v="7"/>
    <n v="1625.23"/>
  </r>
  <r>
    <x v="1"/>
    <x v="3"/>
    <x v="8"/>
    <n v="1606.97"/>
  </r>
  <r>
    <x v="1"/>
    <x v="3"/>
    <x v="9"/>
    <n v="1624.16"/>
  </r>
  <r>
    <x v="1"/>
    <x v="3"/>
    <x v="10"/>
    <n v="1592.87"/>
  </r>
  <r>
    <x v="1"/>
    <x v="3"/>
    <x v="11"/>
    <n v="1578.19"/>
  </r>
  <r>
    <x v="1"/>
    <x v="3"/>
    <x v="12"/>
    <n v="1580.07"/>
  </r>
  <r>
    <x v="1"/>
    <x v="3"/>
    <x v="13"/>
    <n v="1554.02"/>
  </r>
  <r>
    <x v="1"/>
    <x v="3"/>
    <x v="14"/>
    <n v="1546.52"/>
  </r>
  <r>
    <x v="1"/>
    <x v="3"/>
    <x v="15"/>
    <n v="1563.33"/>
  </r>
  <r>
    <x v="1"/>
    <x v="3"/>
    <x v="16"/>
    <n v="1552.35"/>
  </r>
  <r>
    <x v="1"/>
    <x v="3"/>
    <x v="17"/>
    <n v="1549.62"/>
  </r>
  <r>
    <x v="1"/>
    <x v="3"/>
    <x v="18"/>
    <n v="1546.44"/>
  </r>
  <r>
    <x v="1"/>
    <x v="3"/>
    <x v="19"/>
    <n v="1759.47"/>
  </r>
  <r>
    <x v="1"/>
    <x v="3"/>
    <x v="20"/>
    <n v="1826.82"/>
  </r>
  <r>
    <x v="1"/>
    <x v="3"/>
    <x v="21"/>
    <n v="1813.64"/>
  </r>
  <r>
    <x v="1"/>
    <x v="3"/>
    <x v="22"/>
    <n v="1806.75"/>
  </r>
  <r>
    <x v="1"/>
    <x v="3"/>
    <x v="23"/>
    <n v="1734.09"/>
  </r>
  <r>
    <x v="1"/>
    <x v="3"/>
    <x v="24"/>
    <n v="1567.96"/>
  </r>
  <r>
    <x v="1"/>
    <x v="3"/>
    <x v="25"/>
    <n v="1826.21"/>
  </r>
  <r>
    <x v="1"/>
    <x v="3"/>
    <x v="26"/>
    <n v="1734.09"/>
  </r>
  <r>
    <x v="1"/>
    <x v="3"/>
    <x v="27"/>
    <n v="1808.63"/>
  </r>
  <r>
    <x v="1"/>
    <x v="3"/>
    <x v="28"/>
    <n v="1740.91"/>
  </r>
  <r>
    <x v="1"/>
    <x v="3"/>
    <x v="29"/>
    <n v="1803.18"/>
  </r>
  <r>
    <x v="1"/>
    <x v="3"/>
    <x v="30"/>
    <n v="1912.43"/>
  </r>
  <r>
    <x v="1"/>
    <x v="3"/>
    <x v="31"/>
    <n v="1914.55"/>
  </r>
  <r>
    <x v="1"/>
    <x v="3"/>
    <x v="32"/>
    <n v="1927.96"/>
  </r>
  <r>
    <x v="1"/>
    <x v="3"/>
    <x v="33"/>
    <n v="1523.1"/>
  </r>
  <r>
    <x v="1"/>
    <x v="3"/>
    <x v="34"/>
    <n v="1724.47"/>
  </r>
  <r>
    <x v="1"/>
    <x v="3"/>
    <x v="35"/>
    <n v="1756.6"/>
  </r>
  <r>
    <x v="1"/>
    <x v="3"/>
    <x v="36"/>
    <n v="1604.24"/>
  </r>
  <r>
    <x v="1"/>
    <x v="3"/>
    <x v="37"/>
    <n v="1892.57"/>
  </r>
  <r>
    <x v="1"/>
    <x v="3"/>
    <x v="38"/>
    <n v="1916.29"/>
  </r>
  <r>
    <x v="1"/>
    <x v="3"/>
    <x v="39"/>
    <n v="1829.85"/>
  </r>
  <r>
    <x v="1"/>
    <x v="3"/>
    <x v="40"/>
    <n v="1839.24"/>
  </r>
  <r>
    <x v="1"/>
    <x v="3"/>
    <x v="41"/>
    <n v="1859.17"/>
  </r>
  <r>
    <x v="1"/>
    <x v="3"/>
    <x v="42"/>
    <n v="1849.84"/>
  </r>
  <r>
    <x v="1"/>
    <x v="3"/>
    <x v="43"/>
    <n v="1841.28"/>
  </r>
  <r>
    <x v="1"/>
    <x v="3"/>
    <x v="44"/>
    <n v="1961.89"/>
  </r>
  <r>
    <x v="1"/>
    <x v="3"/>
    <x v="45"/>
    <n v="1841.28"/>
  </r>
  <r>
    <x v="1"/>
    <x v="3"/>
    <x v="46"/>
    <n v="1978.34"/>
  </r>
  <r>
    <x v="1"/>
    <x v="3"/>
    <x v="47"/>
    <n v="1934.24"/>
  </r>
  <r>
    <x v="1"/>
    <x v="3"/>
    <x v="48"/>
    <n v="1889.62"/>
  </r>
  <r>
    <x v="1"/>
    <x v="3"/>
    <x v="49"/>
    <n v="1949.24"/>
  </r>
  <r>
    <x v="1"/>
    <x v="3"/>
    <x v="50"/>
    <n v="1889.16"/>
  </r>
  <r>
    <x v="1"/>
    <x v="3"/>
    <x v="51"/>
    <n v="1961.89"/>
  </r>
  <r>
    <x v="1"/>
    <x v="3"/>
    <x v="52"/>
    <n v="1883.18"/>
  </r>
  <r>
    <x v="1"/>
    <x v="3"/>
    <x v="53"/>
    <n v="1816.89"/>
  </r>
  <r>
    <x v="1"/>
    <x v="3"/>
    <x v="54"/>
    <n v="1800.91"/>
  </r>
  <r>
    <x v="1"/>
    <x v="3"/>
    <x v="55"/>
    <n v="1756.89"/>
  </r>
  <r>
    <x v="1"/>
    <x v="3"/>
    <x v="56"/>
    <n v="1793.03"/>
  </r>
  <r>
    <x v="1"/>
    <x v="3"/>
    <x v="57"/>
    <n v="1804.32"/>
  </r>
  <r>
    <x v="1"/>
    <x v="3"/>
    <x v="58"/>
    <n v="1801.51"/>
  </r>
  <r>
    <x v="1"/>
    <x v="3"/>
    <x v="59"/>
    <n v="1770.83"/>
  </r>
  <r>
    <x v="1"/>
    <x v="3"/>
    <x v="60"/>
    <n v="1843.72"/>
  </r>
  <r>
    <x v="1"/>
    <x v="3"/>
    <x v="61"/>
    <n v="1840.3"/>
  </r>
  <r>
    <x v="1"/>
    <x v="3"/>
    <x v="62"/>
    <n v="1824.39"/>
  </r>
  <r>
    <x v="1"/>
    <x v="3"/>
    <x v="63"/>
    <n v="1777.66"/>
  </r>
  <r>
    <x v="1"/>
    <x v="3"/>
    <x v="64"/>
    <n v="1750.38"/>
  </r>
  <r>
    <x v="1"/>
    <x v="3"/>
    <x v="65"/>
    <n v="1764.85"/>
  </r>
  <r>
    <x v="1"/>
    <x v="3"/>
    <x v="66"/>
    <n v="1862.88"/>
  </r>
  <r>
    <x v="1"/>
    <x v="3"/>
    <x v="67"/>
    <n v="1741.06"/>
  </r>
  <r>
    <x v="1"/>
    <x v="3"/>
    <x v="68"/>
    <n v="1854.62"/>
  </r>
  <r>
    <x v="1"/>
    <x v="3"/>
    <x v="69"/>
    <n v="1864.85"/>
  </r>
  <r>
    <x v="1"/>
    <x v="3"/>
    <x v="70"/>
    <n v="1768.79"/>
  </r>
  <r>
    <x v="1"/>
    <x v="3"/>
    <x v="71"/>
    <n v="1782.57"/>
  </r>
  <r>
    <x v="1"/>
    <x v="3"/>
    <x v="72"/>
    <n v="1776.37"/>
  </r>
  <r>
    <x v="1"/>
    <x v="3"/>
    <x v="73"/>
    <n v="1776.29"/>
  </r>
  <r>
    <x v="1"/>
    <x v="3"/>
    <x v="74"/>
    <n v="1719.62"/>
  </r>
  <r>
    <x v="1"/>
    <x v="3"/>
    <x v="75"/>
    <n v="1732.5"/>
  </r>
  <r>
    <x v="1"/>
    <x v="3"/>
    <x v="76"/>
    <n v="1743.94"/>
  </r>
  <r>
    <x v="1"/>
    <x v="3"/>
    <x v="77"/>
    <n v="1741.06"/>
  </r>
  <r>
    <x v="1"/>
    <x v="3"/>
    <x v="78"/>
    <n v="1740.91"/>
  </r>
  <r>
    <x v="1"/>
    <x v="3"/>
    <x v="79"/>
    <n v="1731.06"/>
  </r>
  <r>
    <x v="1"/>
    <x v="3"/>
    <x v="80"/>
    <n v="1740"/>
  </r>
  <r>
    <x v="1"/>
    <x v="3"/>
    <x v="81"/>
    <n v="1760"/>
  </r>
  <r>
    <x v="1"/>
    <x v="3"/>
    <x v="82"/>
    <n v="1704.09"/>
  </r>
  <r>
    <x v="1"/>
    <x v="3"/>
    <x v="83"/>
    <n v="1701.44"/>
  </r>
  <r>
    <x v="1"/>
    <x v="3"/>
    <x v="84"/>
    <n v="1715.53"/>
  </r>
  <r>
    <x v="1"/>
    <x v="3"/>
    <x v="85"/>
    <n v="1711.36"/>
  </r>
  <r>
    <x v="1"/>
    <x v="3"/>
    <x v="86"/>
    <n v="1714.7"/>
  </r>
  <r>
    <x v="1"/>
    <x v="3"/>
    <x v="87"/>
    <n v="1756.89"/>
  </r>
  <r>
    <x v="1"/>
    <x v="3"/>
    <x v="88"/>
    <n v="1716.51"/>
  </r>
  <r>
    <x v="1"/>
    <x v="3"/>
    <x v="89"/>
    <n v="1901.82"/>
  </r>
  <r>
    <x v="1"/>
    <x v="3"/>
    <x v="90"/>
    <n v="1901.82"/>
  </r>
  <r>
    <x v="1"/>
    <x v="3"/>
    <x v="91"/>
    <n v="1925.38"/>
  </r>
  <r>
    <x v="1"/>
    <x v="3"/>
    <x v="92"/>
    <n v="1930.76"/>
  </r>
  <r>
    <x v="1"/>
    <x v="3"/>
    <x v="93"/>
    <n v="1885"/>
  </r>
  <r>
    <x v="1"/>
    <x v="3"/>
    <x v="94"/>
    <n v="1872.65"/>
  </r>
  <r>
    <x v="1"/>
    <x v="3"/>
    <x v="95"/>
    <n v="1881.22"/>
  </r>
  <r>
    <x v="1"/>
    <x v="3"/>
    <x v="96"/>
    <n v="1908.64"/>
  </r>
  <r>
    <x v="1"/>
    <x v="3"/>
    <x v="97"/>
    <n v="1940.76"/>
  </r>
  <r>
    <x v="1"/>
    <x v="3"/>
    <x v="98"/>
    <n v="1956.29"/>
  </r>
  <r>
    <x v="1"/>
    <x v="3"/>
    <x v="99"/>
    <n v="2135.6799999999998"/>
  </r>
  <r>
    <x v="1"/>
    <x v="3"/>
    <x v="100"/>
    <n v="2082.73"/>
  </r>
  <r>
    <x v="1"/>
    <x v="3"/>
    <x v="101"/>
    <n v="2015.46"/>
  </r>
  <r>
    <x v="1"/>
    <x v="3"/>
    <x v="102"/>
    <n v="2009.4"/>
  </r>
  <r>
    <x v="1"/>
    <x v="3"/>
    <x v="103"/>
    <n v="1693.71"/>
  </r>
  <r>
    <x v="1"/>
    <x v="3"/>
    <x v="104"/>
    <n v="1702.43"/>
  </r>
  <r>
    <x v="1"/>
    <x v="3"/>
    <x v="105"/>
    <n v="1716.51"/>
  </r>
  <r>
    <x v="1"/>
    <x v="3"/>
    <x v="106"/>
    <n v="1738.71"/>
  </r>
  <r>
    <x v="1"/>
    <x v="3"/>
    <x v="107"/>
    <n v="1737.12"/>
  </r>
  <r>
    <x v="1"/>
    <x v="3"/>
    <x v="108"/>
    <n v="1741.51"/>
  </r>
  <r>
    <x v="1"/>
    <x v="3"/>
    <x v="109"/>
    <n v="1755.6"/>
  </r>
  <r>
    <x v="1"/>
    <x v="3"/>
    <x v="110"/>
    <n v="1755.6"/>
  </r>
  <r>
    <x v="1"/>
    <x v="3"/>
    <x v="111"/>
    <n v="1755"/>
  </r>
  <r>
    <x v="1"/>
    <x v="3"/>
    <x v="112"/>
    <n v="1747.8"/>
  </r>
  <r>
    <x v="1"/>
    <x v="3"/>
    <x v="113"/>
    <n v="1766.43"/>
  </r>
  <r>
    <x v="1"/>
    <x v="3"/>
    <x v="114"/>
    <n v="1768.49"/>
  </r>
  <r>
    <x v="1"/>
    <x v="3"/>
    <x v="115"/>
    <n v="1781.89"/>
  </r>
  <r>
    <x v="1"/>
    <x v="3"/>
    <x v="116"/>
    <n v="1797.12"/>
  </r>
  <r>
    <x v="1"/>
    <x v="3"/>
    <x v="117"/>
    <n v="1808.71"/>
  </r>
  <r>
    <x v="1"/>
    <x v="3"/>
    <x v="118"/>
    <n v="1804.39"/>
  </r>
  <r>
    <x v="1"/>
    <x v="3"/>
    <x v="119"/>
    <n v="1728.11"/>
  </r>
  <r>
    <x v="1"/>
    <x v="3"/>
    <x v="120"/>
    <n v="1750.08"/>
  </r>
  <r>
    <x v="1"/>
    <x v="3"/>
    <x v="121"/>
    <n v="1722.88"/>
  </r>
  <r>
    <x v="1"/>
    <x v="3"/>
    <x v="122"/>
    <n v="1720.76"/>
  </r>
  <r>
    <x v="1"/>
    <x v="3"/>
    <x v="123"/>
    <n v="1728.41"/>
  </r>
  <r>
    <x v="1"/>
    <x v="3"/>
    <x v="124"/>
    <n v="1662.5"/>
  </r>
  <r>
    <x v="1"/>
    <x v="3"/>
    <x v="125"/>
    <n v="1687.88"/>
  </r>
  <r>
    <x v="1"/>
    <x v="3"/>
    <x v="126"/>
    <n v="1635.45"/>
  </r>
  <r>
    <x v="1"/>
    <x v="3"/>
    <x v="127"/>
    <n v="1634.92"/>
  </r>
  <r>
    <x v="1"/>
    <x v="3"/>
    <x v="128"/>
    <n v="1602.65"/>
  </r>
  <r>
    <x v="1"/>
    <x v="3"/>
    <x v="129"/>
    <n v="1612.27"/>
  </r>
  <r>
    <x v="1"/>
    <x v="3"/>
    <x v="130"/>
    <n v="1624.01"/>
  </r>
  <r>
    <x v="1"/>
    <x v="3"/>
    <x v="131"/>
    <n v="1558.71"/>
  </r>
  <r>
    <x v="1"/>
    <x v="3"/>
    <x v="132"/>
    <n v="1541.37"/>
  </r>
  <r>
    <x v="1"/>
    <x v="3"/>
    <x v="133"/>
    <n v="1576.44"/>
  </r>
  <r>
    <x v="1"/>
    <x v="3"/>
    <x v="134"/>
    <n v="1541.37"/>
  </r>
  <r>
    <x v="1"/>
    <x v="3"/>
    <x v="135"/>
    <n v="1692.28"/>
  </r>
  <r>
    <x v="1"/>
    <x v="3"/>
    <x v="136"/>
    <n v="1647.42"/>
  </r>
  <r>
    <x v="1"/>
    <x v="3"/>
    <x v="137"/>
    <n v="1625.38"/>
  </r>
  <r>
    <x v="1"/>
    <x v="3"/>
    <x v="138"/>
    <n v="1670"/>
  </r>
  <r>
    <x v="2"/>
    <x v="3"/>
    <x v="0"/>
    <n v="2103.86"/>
  </r>
  <r>
    <x v="2"/>
    <x v="3"/>
    <x v="1"/>
    <n v="2103.86"/>
  </r>
  <r>
    <x v="2"/>
    <x v="3"/>
    <x v="2"/>
    <n v="2096.29"/>
  </r>
  <r>
    <x v="2"/>
    <x v="3"/>
    <x v="3"/>
    <n v="2074.6999999999998"/>
  </r>
  <r>
    <x v="2"/>
    <x v="3"/>
    <x v="4"/>
    <n v="2065.9"/>
  </r>
  <r>
    <x v="2"/>
    <x v="3"/>
    <x v="5"/>
    <n v="2095.23"/>
  </r>
  <r>
    <x v="2"/>
    <x v="3"/>
    <x v="6"/>
    <n v="2081.29"/>
  </r>
  <r>
    <x v="2"/>
    <x v="3"/>
    <x v="7"/>
    <n v="2093.86"/>
  </r>
  <r>
    <x v="2"/>
    <x v="3"/>
    <x v="8"/>
    <n v="2004.24"/>
  </r>
  <r>
    <x v="2"/>
    <x v="3"/>
    <x v="9"/>
    <n v="2038.49"/>
  </r>
  <r>
    <x v="2"/>
    <x v="3"/>
    <x v="10"/>
    <n v="2014.55"/>
  </r>
  <r>
    <x v="2"/>
    <x v="3"/>
    <x v="11"/>
    <n v="2020.45"/>
  </r>
  <r>
    <x v="2"/>
    <x v="3"/>
    <x v="12"/>
    <n v="2022.88"/>
  </r>
  <r>
    <x v="2"/>
    <x v="3"/>
    <x v="13"/>
    <n v="2019.63"/>
  </r>
  <r>
    <x v="2"/>
    <x v="3"/>
    <x v="14"/>
    <n v="2004.17"/>
  </r>
  <r>
    <x v="2"/>
    <x v="3"/>
    <x v="15"/>
    <n v="2007.2"/>
  </r>
  <r>
    <x v="2"/>
    <x v="3"/>
    <x v="16"/>
    <n v="2024.78"/>
  </r>
  <r>
    <x v="2"/>
    <x v="3"/>
    <x v="17"/>
    <n v="2023.78"/>
  </r>
  <r>
    <x v="2"/>
    <x v="3"/>
    <x v="18"/>
    <n v="1953.34"/>
  </r>
  <r>
    <x v="2"/>
    <x v="3"/>
    <x v="19"/>
    <n v="1983.57"/>
  </r>
  <r>
    <x v="2"/>
    <x v="3"/>
    <x v="20"/>
    <n v="1983.33"/>
  </r>
  <r>
    <x v="2"/>
    <x v="3"/>
    <x v="21"/>
    <n v="1977.88"/>
  </r>
  <r>
    <x v="2"/>
    <x v="3"/>
    <x v="22"/>
    <n v="1977.95"/>
  </r>
  <r>
    <x v="2"/>
    <x v="3"/>
    <x v="23"/>
    <n v="1978.49"/>
  </r>
  <r>
    <x v="2"/>
    <x v="3"/>
    <x v="24"/>
    <n v="1953.56"/>
  </r>
  <r>
    <x v="2"/>
    <x v="3"/>
    <x v="25"/>
    <n v="1969.47"/>
  </r>
  <r>
    <x v="2"/>
    <x v="3"/>
    <x v="26"/>
    <n v="1978.49"/>
  </r>
  <r>
    <x v="2"/>
    <x v="3"/>
    <x v="27"/>
    <n v="1990.3"/>
  </r>
  <r>
    <x v="2"/>
    <x v="3"/>
    <x v="28"/>
    <n v="1997.2"/>
  </r>
  <r>
    <x v="2"/>
    <x v="3"/>
    <x v="29"/>
    <n v="1977.88"/>
  </r>
  <r>
    <x v="2"/>
    <x v="3"/>
    <x v="30"/>
    <n v="2019.4"/>
  </r>
  <r>
    <x v="2"/>
    <x v="3"/>
    <x v="31"/>
    <n v="2014.7"/>
  </r>
  <r>
    <x v="2"/>
    <x v="3"/>
    <x v="32"/>
    <n v="2008.41"/>
  </r>
  <r>
    <x v="2"/>
    <x v="3"/>
    <x v="33"/>
    <n v="1915.68"/>
  </r>
  <r>
    <x v="2"/>
    <x v="3"/>
    <x v="34"/>
    <n v="1937.2"/>
  </r>
  <r>
    <x v="2"/>
    <x v="3"/>
    <x v="35"/>
    <n v="1949.77"/>
  </r>
  <r>
    <x v="2"/>
    <x v="3"/>
    <x v="36"/>
    <n v="1941.28"/>
  </r>
  <r>
    <x v="2"/>
    <x v="3"/>
    <x v="37"/>
    <n v="1897.04"/>
  </r>
  <r>
    <x v="2"/>
    <x v="3"/>
    <x v="38"/>
    <n v="1918.86"/>
  </r>
  <r>
    <x v="2"/>
    <x v="3"/>
    <x v="39"/>
    <n v="1928.26"/>
  </r>
  <r>
    <x v="2"/>
    <x v="3"/>
    <x v="40"/>
    <n v="1900.3"/>
  </r>
  <r>
    <x v="2"/>
    <x v="3"/>
    <x v="41"/>
    <n v="1897.57"/>
  </r>
  <r>
    <x v="2"/>
    <x v="3"/>
    <x v="42"/>
    <n v="1905"/>
  </r>
  <r>
    <x v="2"/>
    <x v="3"/>
    <x v="43"/>
    <n v="1881.82"/>
  </r>
  <r>
    <x v="2"/>
    <x v="3"/>
    <x v="44"/>
    <n v="1984.78"/>
  </r>
  <r>
    <x v="2"/>
    <x v="3"/>
    <x v="45"/>
    <n v="1881.82"/>
  </r>
  <r>
    <x v="2"/>
    <x v="3"/>
    <x v="46"/>
    <n v="1921.06"/>
  </r>
  <r>
    <x v="2"/>
    <x v="3"/>
    <x v="47"/>
    <n v="2004.16"/>
  </r>
  <r>
    <x v="2"/>
    <x v="3"/>
    <x v="48"/>
    <n v="1975.53"/>
  </r>
  <r>
    <x v="2"/>
    <x v="3"/>
    <x v="49"/>
    <n v="1988.86"/>
  </r>
  <r>
    <x v="2"/>
    <x v="3"/>
    <x v="50"/>
    <n v="1955.84"/>
  </r>
  <r>
    <x v="2"/>
    <x v="3"/>
    <x v="51"/>
    <n v="1984.78"/>
  </r>
  <r>
    <x v="2"/>
    <x v="3"/>
    <x v="52"/>
    <n v="1953.49"/>
  </r>
  <r>
    <x v="2"/>
    <x v="3"/>
    <x v="53"/>
    <n v="1962.88"/>
  </r>
  <r>
    <x v="2"/>
    <x v="3"/>
    <x v="54"/>
    <n v="1965.76"/>
  </r>
  <r>
    <x v="2"/>
    <x v="3"/>
    <x v="55"/>
    <n v="1894.54"/>
  </r>
  <r>
    <x v="2"/>
    <x v="3"/>
    <x v="56"/>
    <n v="1937.5"/>
  </r>
  <r>
    <x v="2"/>
    <x v="3"/>
    <x v="57"/>
    <n v="1939.78"/>
  </r>
  <r>
    <x v="2"/>
    <x v="3"/>
    <x v="58"/>
    <n v="1947.58"/>
  </r>
  <r>
    <x v="2"/>
    <x v="3"/>
    <x v="59"/>
    <n v="1928.18"/>
  </r>
  <r>
    <x v="2"/>
    <x v="3"/>
    <x v="60"/>
    <n v="1924.39"/>
  </r>
  <r>
    <x v="2"/>
    <x v="3"/>
    <x v="61"/>
    <n v="1911.06"/>
  </r>
  <r>
    <x v="2"/>
    <x v="3"/>
    <x v="62"/>
    <n v="1900"/>
  </r>
  <r>
    <x v="2"/>
    <x v="3"/>
    <x v="63"/>
    <n v="1889.24"/>
  </r>
  <r>
    <x v="2"/>
    <x v="3"/>
    <x v="64"/>
    <n v="1873.64"/>
  </r>
  <r>
    <x v="2"/>
    <x v="3"/>
    <x v="65"/>
    <n v="1894.62"/>
  </r>
  <r>
    <x v="2"/>
    <x v="3"/>
    <x v="66"/>
    <n v="1864.09"/>
  </r>
  <r>
    <x v="2"/>
    <x v="3"/>
    <x v="67"/>
    <n v="1828.48"/>
  </r>
  <r>
    <x v="2"/>
    <x v="3"/>
    <x v="68"/>
    <n v="1838.56"/>
  </r>
  <r>
    <x v="2"/>
    <x v="3"/>
    <x v="69"/>
    <n v="1839.92"/>
  </r>
  <r>
    <x v="2"/>
    <x v="3"/>
    <x v="70"/>
    <n v="1799.09"/>
  </r>
  <r>
    <x v="2"/>
    <x v="3"/>
    <x v="71"/>
    <n v="1827.35"/>
  </r>
  <r>
    <x v="2"/>
    <x v="3"/>
    <x v="72"/>
    <n v="1827.35"/>
  </r>
  <r>
    <x v="2"/>
    <x v="3"/>
    <x v="73"/>
    <n v="1830.68"/>
  </r>
  <r>
    <x v="2"/>
    <x v="3"/>
    <x v="74"/>
    <n v="1809.16"/>
  </r>
  <r>
    <x v="2"/>
    <x v="3"/>
    <x v="75"/>
    <n v="1825.76"/>
  </r>
  <r>
    <x v="2"/>
    <x v="3"/>
    <x v="76"/>
    <n v="1824.47"/>
  </r>
  <r>
    <x v="2"/>
    <x v="3"/>
    <x v="77"/>
    <n v="1828.48"/>
  </r>
  <r>
    <x v="2"/>
    <x v="3"/>
    <x v="78"/>
    <n v="1801.06"/>
  </r>
  <r>
    <x v="2"/>
    <x v="3"/>
    <x v="79"/>
    <n v="1798.56"/>
  </r>
  <r>
    <x v="2"/>
    <x v="3"/>
    <x v="80"/>
    <n v="1827.2"/>
  </r>
  <r>
    <x v="2"/>
    <x v="3"/>
    <x v="81"/>
    <n v="1822.12"/>
  </r>
  <r>
    <x v="2"/>
    <x v="3"/>
    <x v="82"/>
    <n v="1797.12"/>
  </r>
  <r>
    <x v="2"/>
    <x v="3"/>
    <x v="83"/>
    <n v="1772.05"/>
  </r>
  <r>
    <x v="2"/>
    <x v="3"/>
    <x v="84"/>
    <n v="1789.02"/>
  </r>
  <r>
    <x v="2"/>
    <x v="3"/>
    <x v="85"/>
    <n v="1770.53"/>
  </r>
  <r>
    <x v="2"/>
    <x v="3"/>
    <x v="86"/>
    <n v="1767.88"/>
  </r>
  <r>
    <x v="2"/>
    <x v="3"/>
    <x v="87"/>
    <n v="1764.17"/>
  </r>
  <r>
    <x v="2"/>
    <x v="3"/>
    <x v="88"/>
    <n v="1752.65"/>
  </r>
  <r>
    <x v="2"/>
    <x v="3"/>
    <x v="89"/>
    <n v="1732.35"/>
  </r>
  <r>
    <x v="2"/>
    <x v="3"/>
    <x v="90"/>
    <n v="1732.35"/>
  </r>
  <r>
    <x v="2"/>
    <x v="3"/>
    <x v="91"/>
    <n v="1758.56"/>
  </r>
  <r>
    <x v="2"/>
    <x v="3"/>
    <x v="92"/>
    <n v="1747.58"/>
  </r>
  <r>
    <x v="2"/>
    <x v="3"/>
    <x v="93"/>
    <n v="1731.82"/>
  </r>
  <r>
    <x v="2"/>
    <x v="3"/>
    <x v="94"/>
    <n v="1697.04"/>
  </r>
  <r>
    <x v="2"/>
    <x v="3"/>
    <x v="95"/>
    <n v="1716.14"/>
  </r>
  <r>
    <x v="2"/>
    <x v="3"/>
    <x v="96"/>
    <n v="1695.83"/>
  </r>
  <r>
    <x v="2"/>
    <x v="3"/>
    <x v="97"/>
    <n v="1696.67"/>
  </r>
  <r>
    <x v="2"/>
    <x v="3"/>
    <x v="98"/>
    <n v="1688.87"/>
  </r>
  <r>
    <x v="2"/>
    <x v="3"/>
    <x v="99"/>
    <n v="1695.61"/>
  </r>
  <r>
    <x v="2"/>
    <x v="3"/>
    <x v="100"/>
    <n v="1711.28"/>
  </r>
  <r>
    <x v="2"/>
    <x v="3"/>
    <x v="101"/>
    <n v="1701.44"/>
  </r>
  <r>
    <x v="2"/>
    <x v="3"/>
    <x v="102"/>
    <n v="1696.13"/>
  </r>
  <r>
    <x v="2"/>
    <x v="3"/>
    <x v="103"/>
    <n v="1668.71"/>
  </r>
  <r>
    <x v="2"/>
    <x v="3"/>
    <x v="104"/>
    <n v="1746.82"/>
  </r>
  <r>
    <x v="2"/>
    <x v="3"/>
    <x v="105"/>
    <n v="1752.65"/>
  </r>
  <r>
    <x v="2"/>
    <x v="3"/>
    <x v="106"/>
    <n v="1760.69"/>
  </r>
  <r>
    <x v="2"/>
    <x v="3"/>
    <x v="107"/>
    <n v="1755.99"/>
  </r>
  <r>
    <x v="2"/>
    <x v="3"/>
    <x v="108"/>
    <n v="1721.6"/>
  </r>
  <r>
    <x v="2"/>
    <x v="3"/>
    <x v="109"/>
    <n v="1740.53"/>
  </r>
  <r>
    <x v="2"/>
    <x v="3"/>
    <x v="110"/>
    <n v="1740.53"/>
  </r>
  <r>
    <x v="2"/>
    <x v="3"/>
    <x v="111"/>
    <n v="1729.24"/>
  </r>
  <r>
    <x v="2"/>
    <x v="3"/>
    <x v="112"/>
    <n v="1683.49"/>
  </r>
  <r>
    <x v="2"/>
    <x v="3"/>
    <x v="113"/>
    <n v="1667.88"/>
  </r>
  <r>
    <x v="2"/>
    <x v="3"/>
    <x v="114"/>
    <n v="1606.97"/>
  </r>
  <r>
    <x v="2"/>
    <x v="3"/>
    <x v="115"/>
    <n v="1637.13"/>
  </r>
  <r>
    <x v="2"/>
    <x v="3"/>
    <x v="116"/>
    <n v="1634.09"/>
  </r>
  <r>
    <x v="2"/>
    <x v="3"/>
    <x v="117"/>
    <n v="1624.85"/>
  </r>
  <r>
    <x v="2"/>
    <x v="3"/>
    <x v="118"/>
    <n v="1642.35"/>
  </r>
  <r>
    <x v="2"/>
    <x v="3"/>
    <x v="119"/>
    <n v="1620.61"/>
  </r>
  <r>
    <x v="2"/>
    <x v="3"/>
    <x v="120"/>
    <n v="1641.14"/>
  </r>
  <r>
    <x v="2"/>
    <x v="3"/>
    <x v="121"/>
    <n v="1626.06"/>
  </r>
  <r>
    <x v="2"/>
    <x v="3"/>
    <x v="122"/>
    <n v="1623.79"/>
  </r>
  <r>
    <x v="2"/>
    <x v="3"/>
    <x v="123"/>
    <n v="1620.08"/>
  </r>
  <r>
    <x v="2"/>
    <x v="3"/>
    <x v="124"/>
    <n v="1600.3"/>
  </r>
  <r>
    <x v="2"/>
    <x v="3"/>
    <x v="125"/>
    <n v="1629.84"/>
  </r>
  <r>
    <x v="2"/>
    <x v="3"/>
    <x v="126"/>
    <n v="1628.49"/>
  </r>
  <r>
    <x v="2"/>
    <x v="3"/>
    <x v="127"/>
    <n v="1642.35"/>
  </r>
  <r>
    <x v="2"/>
    <x v="3"/>
    <x v="128"/>
    <n v="1615.07"/>
  </r>
  <r>
    <x v="2"/>
    <x v="3"/>
    <x v="129"/>
    <n v="1639.69"/>
  </r>
  <r>
    <x v="2"/>
    <x v="3"/>
    <x v="130"/>
    <n v="1636.82"/>
  </r>
  <r>
    <x v="2"/>
    <x v="3"/>
    <x v="131"/>
    <n v="1698.86"/>
  </r>
  <r>
    <x v="2"/>
    <x v="3"/>
    <x v="132"/>
    <n v="1684.32"/>
  </r>
  <r>
    <x v="2"/>
    <x v="3"/>
    <x v="133"/>
    <n v="1720.3"/>
  </r>
  <r>
    <x v="2"/>
    <x v="3"/>
    <x v="134"/>
    <n v="1684.32"/>
  </r>
  <r>
    <x v="2"/>
    <x v="3"/>
    <x v="135"/>
    <n v="1715.38"/>
  </r>
  <r>
    <x v="2"/>
    <x v="3"/>
    <x v="136"/>
    <n v="1705.38"/>
  </r>
  <r>
    <x v="2"/>
    <x v="3"/>
    <x v="137"/>
    <n v="1715.98"/>
  </r>
  <r>
    <x v="2"/>
    <x v="3"/>
    <x v="138"/>
    <n v="1722.65"/>
  </r>
  <r>
    <x v="3"/>
    <x v="3"/>
    <x v="0"/>
    <n v="49.47"/>
  </r>
  <r>
    <x v="3"/>
    <x v="3"/>
    <x v="1"/>
    <n v="49.47"/>
  </r>
  <r>
    <x v="3"/>
    <x v="3"/>
    <x v="2"/>
    <n v="49.47"/>
  </r>
  <r>
    <x v="3"/>
    <x v="3"/>
    <x v="3"/>
    <n v="49.47"/>
  </r>
  <r>
    <x v="3"/>
    <x v="3"/>
    <x v="4"/>
    <n v="49.55"/>
  </r>
  <r>
    <x v="3"/>
    <x v="3"/>
    <x v="5"/>
    <n v="51.14"/>
  </r>
  <r>
    <x v="3"/>
    <x v="3"/>
    <x v="6"/>
    <n v="43.86"/>
  </r>
  <r>
    <x v="3"/>
    <x v="3"/>
    <x v="7"/>
    <n v="44.85"/>
  </r>
  <r>
    <x v="3"/>
    <x v="3"/>
    <x v="8"/>
    <n v="45.3"/>
  </r>
  <r>
    <x v="3"/>
    <x v="3"/>
    <x v="9"/>
    <n v="45.38"/>
  </r>
  <r>
    <x v="3"/>
    <x v="3"/>
    <x v="10"/>
    <n v="45.38"/>
  </r>
  <r>
    <x v="3"/>
    <x v="3"/>
    <x v="11"/>
    <n v="46.14"/>
  </r>
  <r>
    <x v="3"/>
    <x v="3"/>
    <x v="12"/>
    <n v="46.67"/>
  </r>
  <r>
    <x v="3"/>
    <x v="3"/>
    <x v="13"/>
    <n v="46.97"/>
  </r>
  <r>
    <x v="3"/>
    <x v="3"/>
    <x v="14"/>
    <n v="46.44"/>
  </r>
  <r>
    <x v="3"/>
    <x v="3"/>
    <x v="15"/>
    <n v="46.97"/>
  </r>
  <r>
    <x v="3"/>
    <x v="3"/>
    <x v="16"/>
    <n v="47.12"/>
  </r>
  <r>
    <x v="3"/>
    <x v="3"/>
    <x v="17"/>
    <n v="47.27"/>
  </r>
  <r>
    <x v="3"/>
    <x v="3"/>
    <x v="18"/>
    <n v="47.27"/>
  </r>
  <r>
    <x v="3"/>
    <x v="3"/>
    <x v="19"/>
    <n v="47.27"/>
  </r>
  <r>
    <x v="3"/>
    <x v="3"/>
    <x v="20"/>
    <n v="47.65"/>
  </r>
  <r>
    <x v="3"/>
    <x v="3"/>
    <x v="21"/>
    <n v="47.65"/>
  </r>
  <r>
    <x v="3"/>
    <x v="3"/>
    <x v="22"/>
    <n v="47.65"/>
  </r>
  <r>
    <x v="3"/>
    <x v="3"/>
    <x v="23"/>
    <n v="43.26"/>
  </r>
  <r>
    <x v="3"/>
    <x v="3"/>
    <x v="24"/>
    <n v="43.26"/>
  </r>
  <r>
    <x v="3"/>
    <x v="3"/>
    <x v="25"/>
    <n v="43.26"/>
  </r>
  <r>
    <x v="3"/>
    <x v="3"/>
    <x v="26"/>
    <n v="43.26"/>
  </r>
  <r>
    <x v="3"/>
    <x v="3"/>
    <x v="27"/>
    <n v="43.86"/>
  </r>
  <r>
    <x v="3"/>
    <x v="3"/>
    <x v="28"/>
    <n v="44.77"/>
  </r>
  <r>
    <x v="3"/>
    <x v="3"/>
    <x v="29"/>
    <n v="32.5"/>
  </r>
  <r>
    <x v="3"/>
    <x v="3"/>
    <x v="30"/>
    <n v="32.5"/>
  </r>
  <r>
    <x v="3"/>
    <x v="3"/>
    <x v="31"/>
    <n v="36.29"/>
  </r>
  <r>
    <x v="3"/>
    <x v="3"/>
    <x v="32"/>
    <n v="37.799999999999997"/>
  </r>
  <r>
    <x v="3"/>
    <x v="3"/>
    <x v="33"/>
    <n v="38.26"/>
  </r>
  <r>
    <x v="3"/>
    <x v="3"/>
    <x v="34"/>
    <n v="38.26"/>
  </r>
  <r>
    <x v="3"/>
    <x v="3"/>
    <x v="35"/>
    <n v="38.79"/>
  </r>
  <r>
    <x v="3"/>
    <x v="3"/>
    <x v="36"/>
    <n v="39.17"/>
  </r>
  <r>
    <x v="3"/>
    <x v="3"/>
    <x v="37"/>
    <n v="32.58"/>
  </r>
  <r>
    <x v="3"/>
    <x v="3"/>
    <x v="38"/>
    <n v="34.619999999999997"/>
  </r>
  <r>
    <x v="3"/>
    <x v="3"/>
    <x v="39"/>
    <n v="32.200000000000003"/>
  </r>
  <r>
    <x v="3"/>
    <x v="3"/>
    <x v="40"/>
    <n v="33.71"/>
  </r>
  <r>
    <x v="3"/>
    <x v="3"/>
    <x v="41"/>
    <n v="33.71"/>
  </r>
  <r>
    <x v="3"/>
    <x v="3"/>
    <x v="42"/>
    <n v="33.64"/>
  </r>
  <r>
    <x v="3"/>
    <x v="3"/>
    <x v="43"/>
    <n v="33.64"/>
  </r>
  <r>
    <x v="3"/>
    <x v="3"/>
    <x v="44"/>
    <n v="38.03"/>
  </r>
  <r>
    <x v="3"/>
    <x v="3"/>
    <x v="45"/>
    <n v="33.64"/>
  </r>
  <r>
    <x v="3"/>
    <x v="3"/>
    <x v="46"/>
    <n v="33.64"/>
  </r>
  <r>
    <x v="3"/>
    <x v="3"/>
    <x v="47"/>
    <n v="34.020000000000003"/>
  </r>
  <r>
    <x v="3"/>
    <x v="3"/>
    <x v="48"/>
    <n v="38.56"/>
  </r>
  <r>
    <x v="3"/>
    <x v="3"/>
    <x v="49"/>
    <n v="38.11"/>
  </r>
  <r>
    <x v="3"/>
    <x v="3"/>
    <x v="50"/>
    <n v="37.81"/>
  </r>
  <r>
    <x v="3"/>
    <x v="3"/>
    <x v="51"/>
    <n v="38.03"/>
  </r>
  <r>
    <x v="3"/>
    <x v="3"/>
    <x v="52"/>
    <n v="38.11"/>
  </r>
  <r>
    <x v="3"/>
    <x v="3"/>
    <x v="53"/>
    <n v="37.729999999999997"/>
  </r>
  <r>
    <x v="3"/>
    <x v="3"/>
    <x v="54"/>
    <n v="38.479999999999997"/>
  </r>
  <r>
    <x v="3"/>
    <x v="3"/>
    <x v="55"/>
    <n v="38.26"/>
  </r>
  <r>
    <x v="3"/>
    <x v="3"/>
    <x v="56"/>
    <n v="38.479999999999997"/>
  </r>
  <r>
    <x v="3"/>
    <x v="3"/>
    <x v="57"/>
    <n v="38.56"/>
  </r>
  <r>
    <x v="3"/>
    <x v="3"/>
    <x v="58"/>
    <n v="37.950000000000003"/>
  </r>
  <r>
    <x v="3"/>
    <x v="3"/>
    <x v="59"/>
    <n v="38.409999999999997"/>
  </r>
  <r>
    <x v="3"/>
    <x v="3"/>
    <x v="60"/>
    <n v="41.44"/>
  </r>
  <r>
    <x v="3"/>
    <x v="3"/>
    <x v="61"/>
    <n v="41.36"/>
  </r>
  <r>
    <x v="3"/>
    <x v="3"/>
    <x v="62"/>
    <n v="33.71"/>
  </r>
  <r>
    <x v="3"/>
    <x v="3"/>
    <x v="63"/>
    <n v="34.39"/>
  </r>
  <r>
    <x v="3"/>
    <x v="3"/>
    <x v="64"/>
    <n v="34.619999999999997"/>
  </r>
  <r>
    <x v="3"/>
    <x v="3"/>
    <x v="65"/>
    <n v="36.97"/>
  </r>
  <r>
    <x v="3"/>
    <x v="3"/>
    <x v="66"/>
    <n v="40.15"/>
  </r>
  <r>
    <x v="3"/>
    <x v="3"/>
    <x v="67"/>
    <n v="40.76"/>
  </r>
  <r>
    <x v="3"/>
    <x v="3"/>
    <x v="68"/>
    <n v="40.53"/>
  </r>
  <r>
    <x v="3"/>
    <x v="3"/>
    <x v="69"/>
    <n v="41.14"/>
  </r>
  <r>
    <x v="3"/>
    <x v="3"/>
    <x v="70"/>
    <n v="38.03"/>
  </r>
  <r>
    <x v="3"/>
    <x v="3"/>
    <x v="71"/>
    <n v="41.52"/>
  </r>
  <r>
    <x v="3"/>
    <x v="3"/>
    <x v="72"/>
    <n v="39.92"/>
  </r>
  <r>
    <x v="3"/>
    <x v="3"/>
    <x v="73"/>
    <n v="38.64"/>
  </r>
  <r>
    <x v="3"/>
    <x v="3"/>
    <x v="74"/>
    <n v="38.71"/>
  </r>
  <r>
    <x v="3"/>
    <x v="3"/>
    <x v="75"/>
    <n v="39.54"/>
  </r>
  <r>
    <x v="3"/>
    <x v="3"/>
    <x v="76"/>
    <n v="40.159999999999997"/>
  </r>
  <r>
    <x v="3"/>
    <x v="3"/>
    <x v="77"/>
    <n v="40.76"/>
  </r>
  <r>
    <x v="3"/>
    <x v="3"/>
    <x v="78"/>
    <n v="39.93"/>
  </r>
  <r>
    <x v="3"/>
    <x v="3"/>
    <x v="79"/>
    <n v="44.16"/>
  </r>
  <r>
    <x v="3"/>
    <x v="3"/>
    <x v="80"/>
    <n v="44.47"/>
  </r>
  <r>
    <x v="3"/>
    <x v="3"/>
    <x v="81"/>
    <n v="44.62"/>
  </r>
  <r>
    <x v="3"/>
    <x v="3"/>
    <x v="82"/>
    <n v="44.47"/>
  </r>
  <r>
    <x v="3"/>
    <x v="3"/>
    <x v="83"/>
    <n v="43.48"/>
  </r>
  <r>
    <x v="3"/>
    <x v="3"/>
    <x v="84"/>
    <n v="44.7"/>
  </r>
  <r>
    <x v="3"/>
    <x v="3"/>
    <x v="85"/>
    <n v="45.91"/>
  </r>
  <r>
    <x v="3"/>
    <x v="3"/>
    <x v="86"/>
    <n v="45.99"/>
  </r>
  <r>
    <x v="3"/>
    <x v="3"/>
    <x v="87"/>
    <n v="46.06"/>
  </r>
  <r>
    <x v="3"/>
    <x v="3"/>
    <x v="88"/>
    <n v="42.35"/>
  </r>
  <r>
    <x v="3"/>
    <x v="3"/>
    <x v="89"/>
    <n v="45.98"/>
  </r>
  <r>
    <x v="3"/>
    <x v="3"/>
    <x v="90"/>
    <n v="45.98"/>
  </r>
  <r>
    <x v="3"/>
    <x v="3"/>
    <x v="91"/>
    <n v="41.74"/>
  </r>
  <r>
    <x v="3"/>
    <x v="3"/>
    <x v="92"/>
    <n v="46.51"/>
  </r>
  <r>
    <x v="3"/>
    <x v="3"/>
    <x v="93"/>
    <n v="47.58"/>
  </r>
  <r>
    <x v="3"/>
    <x v="3"/>
    <x v="94"/>
    <n v="46.6"/>
  </r>
  <r>
    <x v="3"/>
    <x v="3"/>
    <x v="95"/>
    <n v="46.6"/>
  </r>
  <r>
    <x v="3"/>
    <x v="3"/>
    <x v="96"/>
    <n v="46.75"/>
  </r>
  <r>
    <x v="3"/>
    <x v="3"/>
    <x v="97"/>
    <n v="42.65"/>
  </r>
  <r>
    <x v="3"/>
    <x v="3"/>
    <x v="98"/>
    <n v="40.22"/>
  </r>
  <r>
    <x v="3"/>
    <x v="3"/>
    <x v="99"/>
    <n v="35.229999999999997"/>
  </r>
  <r>
    <x v="3"/>
    <x v="3"/>
    <x v="100"/>
    <n v="44.02"/>
  </r>
  <r>
    <x v="3"/>
    <x v="3"/>
    <x v="101"/>
    <n v="44.24"/>
  </r>
  <r>
    <x v="3"/>
    <x v="3"/>
    <x v="102"/>
    <n v="43.87"/>
  </r>
  <r>
    <x v="3"/>
    <x v="3"/>
    <x v="103"/>
    <n v="43.86"/>
  </r>
  <r>
    <x v="3"/>
    <x v="3"/>
    <x v="104"/>
    <n v="43.86"/>
  </r>
  <r>
    <x v="3"/>
    <x v="3"/>
    <x v="105"/>
    <n v="42.35"/>
  </r>
  <r>
    <x v="3"/>
    <x v="3"/>
    <x v="106"/>
    <n v="43.26"/>
  </r>
  <r>
    <x v="3"/>
    <x v="3"/>
    <x v="107"/>
    <n v="41.82"/>
  </r>
  <r>
    <x v="3"/>
    <x v="3"/>
    <x v="108"/>
    <n v="41.89"/>
  </r>
  <r>
    <x v="3"/>
    <x v="3"/>
    <x v="109"/>
    <n v="41.97"/>
  </r>
  <r>
    <x v="3"/>
    <x v="3"/>
    <x v="110"/>
    <n v="41.97"/>
  </r>
  <r>
    <x v="3"/>
    <x v="3"/>
    <x v="111"/>
    <n v="41.97"/>
  </r>
  <r>
    <x v="3"/>
    <x v="3"/>
    <x v="112"/>
    <n v="41.67"/>
  </r>
  <r>
    <x v="3"/>
    <x v="3"/>
    <x v="113"/>
    <n v="36.36"/>
  </r>
  <r>
    <x v="3"/>
    <x v="3"/>
    <x v="114"/>
    <n v="36.520000000000003"/>
  </r>
  <r>
    <x v="3"/>
    <x v="3"/>
    <x v="115"/>
    <n v="37.119999999999997"/>
  </r>
  <r>
    <x v="3"/>
    <x v="3"/>
    <x v="116"/>
    <n v="36.89"/>
  </r>
  <r>
    <x v="3"/>
    <x v="3"/>
    <x v="117"/>
    <n v="36.82"/>
  </r>
  <r>
    <x v="3"/>
    <x v="3"/>
    <x v="118"/>
    <n v="36.36"/>
  </r>
  <r>
    <x v="3"/>
    <x v="3"/>
    <x v="119"/>
    <n v="36.74"/>
  </r>
  <r>
    <x v="3"/>
    <x v="3"/>
    <x v="120"/>
    <n v="41.74"/>
  </r>
  <r>
    <x v="3"/>
    <x v="3"/>
    <x v="121"/>
    <n v="41.67"/>
  </r>
  <r>
    <x v="3"/>
    <x v="3"/>
    <x v="122"/>
    <n v="41.74"/>
  </r>
  <r>
    <x v="3"/>
    <x v="3"/>
    <x v="123"/>
    <n v="41.21"/>
  </r>
  <r>
    <x v="3"/>
    <x v="3"/>
    <x v="124"/>
    <n v="38.479999999999997"/>
  </r>
  <r>
    <x v="3"/>
    <x v="3"/>
    <x v="125"/>
    <n v="39.47"/>
  </r>
  <r>
    <x v="3"/>
    <x v="3"/>
    <x v="126"/>
    <n v="39.020000000000003"/>
  </r>
  <r>
    <x v="3"/>
    <x v="3"/>
    <x v="127"/>
    <n v="39.090000000000003"/>
  </r>
  <r>
    <x v="3"/>
    <x v="3"/>
    <x v="128"/>
    <n v="37.729999999999997"/>
  </r>
  <r>
    <x v="3"/>
    <x v="3"/>
    <x v="129"/>
    <n v="38.479999999999997"/>
  </r>
  <r>
    <x v="3"/>
    <x v="3"/>
    <x v="130"/>
    <n v="37.799999999999997"/>
  </r>
  <r>
    <x v="3"/>
    <x v="3"/>
    <x v="131"/>
    <n v="34.92"/>
  </r>
  <r>
    <x v="3"/>
    <x v="3"/>
    <x v="132"/>
    <n v="35.08"/>
  </r>
  <r>
    <x v="3"/>
    <x v="3"/>
    <x v="133"/>
    <n v="35.299999999999997"/>
  </r>
  <r>
    <x v="3"/>
    <x v="3"/>
    <x v="134"/>
    <n v="35.08"/>
  </r>
  <r>
    <x v="3"/>
    <x v="3"/>
    <x v="135"/>
    <n v="37.65"/>
  </r>
  <r>
    <x v="3"/>
    <x v="3"/>
    <x v="136"/>
    <n v="34.020000000000003"/>
  </r>
  <r>
    <x v="3"/>
    <x v="3"/>
    <x v="137"/>
    <n v="34.39"/>
  </r>
  <r>
    <x v="3"/>
    <x v="3"/>
    <x v="138"/>
    <n v="34.700000000000003"/>
  </r>
  <r>
    <x v="4"/>
    <x v="3"/>
    <x v="0"/>
    <n v="12.17"/>
  </r>
  <r>
    <x v="4"/>
    <x v="3"/>
    <x v="1"/>
    <n v="12.17"/>
  </r>
  <r>
    <x v="4"/>
    <x v="3"/>
    <x v="2"/>
    <n v="11.86"/>
  </r>
  <r>
    <x v="4"/>
    <x v="3"/>
    <x v="3"/>
    <n v="11.77"/>
  </r>
  <r>
    <x v="4"/>
    <x v="3"/>
    <x v="4"/>
    <n v="11.38"/>
  </r>
  <r>
    <x v="4"/>
    <x v="3"/>
    <x v="5"/>
    <n v="11.36"/>
  </r>
  <r>
    <x v="4"/>
    <x v="3"/>
    <x v="6"/>
    <n v="11.5"/>
  </r>
  <r>
    <x v="4"/>
    <x v="3"/>
    <x v="7"/>
    <n v="11.51"/>
  </r>
  <r>
    <x v="4"/>
    <x v="3"/>
    <x v="8"/>
    <n v="12.17"/>
  </r>
  <r>
    <x v="4"/>
    <x v="3"/>
    <x v="9"/>
    <n v="12.29"/>
  </r>
  <r>
    <x v="4"/>
    <x v="3"/>
    <x v="10"/>
    <n v="11.64"/>
  </r>
  <r>
    <x v="4"/>
    <x v="3"/>
    <x v="11"/>
    <n v="11.35"/>
  </r>
  <r>
    <x v="4"/>
    <x v="3"/>
    <x v="12"/>
    <n v="11.53"/>
  </r>
  <r>
    <x v="4"/>
    <x v="3"/>
    <x v="13"/>
    <n v="11.29"/>
  </r>
  <r>
    <x v="4"/>
    <x v="3"/>
    <x v="14"/>
    <n v="11.14"/>
  </r>
  <r>
    <x v="4"/>
    <x v="3"/>
    <x v="15"/>
    <n v="11.21"/>
  </r>
  <r>
    <x v="4"/>
    <x v="3"/>
    <x v="16"/>
    <n v="11.2"/>
  </r>
  <r>
    <x v="4"/>
    <x v="3"/>
    <x v="17"/>
    <n v="11.36"/>
  </r>
  <r>
    <x v="4"/>
    <x v="3"/>
    <x v="18"/>
    <n v="11.2"/>
  </r>
  <r>
    <x v="4"/>
    <x v="3"/>
    <x v="19"/>
    <n v="11.21"/>
  </r>
  <r>
    <x v="4"/>
    <x v="3"/>
    <x v="20"/>
    <n v="11.08"/>
  </r>
  <r>
    <x v="4"/>
    <x v="3"/>
    <x v="21"/>
    <n v="11.02"/>
  </r>
  <r>
    <x v="4"/>
    <x v="3"/>
    <x v="22"/>
    <n v="11.15"/>
  </r>
  <r>
    <x v="4"/>
    <x v="3"/>
    <x v="23"/>
    <n v="10.97"/>
  </r>
  <r>
    <x v="4"/>
    <x v="3"/>
    <x v="24"/>
    <n v="10.76"/>
  </r>
  <r>
    <x v="4"/>
    <x v="3"/>
    <x v="25"/>
    <n v="10.85"/>
  </r>
  <r>
    <x v="4"/>
    <x v="3"/>
    <x v="26"/>
    <n v="10.97"/>
  </r>
  <r>
    <x v="4"/>
    <x v="3"/>
    <x v="27"/>
    <n v="10.97"/>
  </r>
  <r>
    <x v="4"/>
    <x v="3"/>
    <x v="28"/>
    <n v="10.94"/>
  </r>
  <r>
    <x v="4"/>
    <x v="3"/>
    <x v="29"/>
    <n v="10.88"/>
  </r>
  <r>
    <x v="4"/>
    <x v="3"/>
    <x v="30"/>
    <n v="11.3"/>
  </r>
  <r>
    <x v="4"/>
    <x v="3"/>
    <x v="31"/>
    <n v="11.42"/>
  </r>
  <r>
    <x v="4"/>
    <x v="3"/>
    <x v="32"/>
    <n v="11.56"/>
  </r>
  <r>
    <x v="4"/>
    <x v="3"/>
    <x v="33"/>
    <n v="11.09"/>
  </r>
  <r>
    <x v="4"/>
    <x v="3"/>
    <x v="34"/>
    <n v="11.12"/>
  </r>
  <r>
    <x v="4"/>
    <x v="3"/>
    <x v="35"/>
    <n v="11.55"/>
  </r>
  <r>
    <x v="4"/>
    <x v="3"/>
    <x v="36"/>
    <n v="11.61"/>
  </r>
  <r>
    <x v="4"/>
    <x v="3"/>
    <x v="37"/>
    <n v="11.52"/>
  </r>
  <r>
    <x v="4"/>
    <x v="3"/>
    <x v="38"/>
    <n v="11.88"/>
  </r>
  <r>
    <x v="4"/>
    <x v="3"/>
    <x v="39"/>
    <n v="11.96"/>
  </r>
  <r>
    <x v="4"/>
    <x v="3"/>
    <x v="40"/>
    <n v="11.97"/>
  </r>
  <r>
    <x v="4"/>
    <x v="3"/>
    <x v="41"/>
    <n v="12.02"/>
  </r>
  <r>
    <x v="4"/>
    <x v="3"/>
    <x v="42"/>
    <n v="12.41"/>
  </r>
  <r>
    <x v="4"/>
    <x v="3"/>
    <x v="43"/>
    <n v="12.27"/>
  </r>
  <r>
    <x v="4"/>
    <x v="3"/>
    <x v="44"/>
    <n v="16.82"/>
  </r>
  <r>
    <x v="4"/>
    <x v="3"/>
    <x v="45"/>
    <n v="12.27"/>
  </r>
  <r>
    <x v="4"/>
    <x v="3"/>
    <x v="46"/>
    <n v="13.14"/>
  </r>
  <r>
    <x v="4"/>
    <x v="3"/>
    <x v="47"/>
    <n v="14.87"/>
  </r>
  <r>
    <x v="4"/>
    <x v="3"/>
    <x v="48"/>
    <n v="13.56"/>
  </r>
  <r>
    <x v="4"/>
    <x v="3"/>
    <x v="49"/>
    <n v="15.16"/>
  </r>
  <r>
    <x v="4"/>
    <x v="3"/>
    <x v="50"/>
    <n v="15.31"/>
  </r>
  <r>
    <x v="4"/>
    <x v="3"/>
    <x v="51"/>
    <n v="16.82"/>
  </r>
  <r>
    <x v="4"/>
    <x v="3"/>
    <x v="52"/>
    <n v="16.88"/>
  </r>
  <r>
    <x v="4"/>
    <x v="3"/>
    <x v="53"/>
    <n v="16.47"/>
  </r>
  <r>
    <x v="4"/>
    <x v="3"/>
    <x v="54"/>
    <n v="16.34"/>
  </r>
  <r>
    <x v="4"/>
    <x v="3"/>
    <x v="55"/>
    <n v="16.12"/>
  </r>
  <r>
    <x v="4"/>
    <x v="3"/>
    <x v="56"/>
    <n v="15.33"/>
  </r>
  <r>
    <x v="4"/>
    <x v="3"/>
    <x v="57"/>
    <n v="15.23"/>
  </r>
  <r>
    <x v="4"/>
    <x v="3"/>
    <x v="58"/>
    <n v="15.71"/>
  </r>
  <r>
    <x v="4"/>
    <x v="3"/>
    <x v="59"/>
    <n v="15.59"/>
  </r>
  <r>
    <x v="4"/>
    <x v="3"/>
    <x v="60"/>
    <n v="15.58"/>
  </r>
  <r>
    <x v="4"/>
    <x v="3"/>
    <x v="61"/>
    <n v="15.62"/>
  </r>
  <r>
    <x v="4"/>
    <x v="3"/>
    <x v="62"/>
    <n v="15.65"/>
  </r>
  <r>
    <x v="4"/>
    <x v="3"/>
    <x v="63"/>
    <n v="15.45"/>
  </r>
  <r>
    <x v="4"/>
    <x v="3"/>
    <x v="64"/>
    <n v="16.079999999999998"/>
  </r>
  <r>
    <x v="4"/>
    <x v="3"/>
    <x v="65"/>
    <n v="16.2"/>
  </r>
  <r>
    <x v="4"/>
    <x v="3"/>
    <x v="66"/>
    <n v="16.559999999999999"/>
  </r>
  <r>
    <x v="4"/>
    <x v="3"/>
    <x v="67"/>
    <n v="16.36"/>
  </r>
  <r>
    <x v="4"/>
    <x v="3"/>
    <x v="68"/>
    <n v="16.59"/>
  </r>
  <r>
    <x v="4"/>
    <x v="3"/>
    <x v="69"/>
    <n v="16.91"/>
  </r>
  <r>
    <x v="4"/>
    <x v="3"/>
    <x v="70"/>
    <n v="17.59"/>
  </r>
  <r>
    <x v="4"/>
    <x v="3"/>
    <x v="71"/>
    <n v="15.36"/>
  </r>
  <r>
    <x v="4"/>
    <x v="3"/>
    <x v="72"/>
    <n v="17.07"/>
  </r>
  <r>
    <x v="4"/>
    <x v="3"/>
    <x v="73"/>
    <n v="17.43"/>
  </r>
  <r>
    <x v="4"/>
    <x v="3"/>
    <x v="74"/>
    <n v="14.91"/>
  </r>
  <r>
    <x v="4"/>
    <x v="3"/>
    <x v="75"/>
    <n v="16.43"/>
  </r>
  <r>
    <x v="4"/>
    <x v="3"/>
    <x v="76"/>
    <n v="16.55"/>
  </r>
  <r>
    <x v="4"/>
    <x v="3"/>
    <x v="77"/>
    <n v="16.36"/>
  </r>
  <r>
    <x v="4"/>
    <x v="3"/>
    <x v="78"/>
    <n v="17.18"/>
  </r>
  <r>
    <x v="4"/>
    <x v="3"/>
    <x v="79"/>
    <n v="17.66"/>
  </r>
  <r>
    <x v="4"/>
    <x v="3"/>
    <x v="80"/>
    <n v="17.809999999999999"/>
  </r>
  <r>
    <x v="4"/>
    <x v="3"/>
    <x v="81"/>
    <n v="17.739999999999998"/>
  </r>
  <r>
    <x v="4"/>
    <x v="3"/>
    <x v="82"/>
    <n v="16.97"/>
  </r>
  <r>
    <x v="4"/>
    <x v="3"/>
    <x v="83"/>
    <n v="17.43"/>
  </r>
  <r>
    <x v="4"/>
    <x v="3"/>
    <x v="84"/>
    <n v="17.55"/>
  </r>
  <r>
    <x v="4"/>
    <x v="3"/>
    <x v="85"/>
    <n v="17.88"/>
  </r>
  <r>
    <x v="4"/>
    <x v="3"/>
    <x v="86"/>
    <n v="17.739999999999998"/>
  </r>
  <r>
    <x v="4"/>
    <x v="3"/>
    <x v="87"/>
    <n v="15.91"/>
  </r>
  <r>
    <x v="4"/>
    <x v="3"/>
    <x v="88"/>
    <n v="16.73"/>
  </r>
  <r>
    <x v="4"/>
    <x v="3"/>
    <x v="89"/>
    <n v="17.239999999999998"/>
  </r>
  <r>
    <x v="4"/>
    <x v="3"/>
    <x v="90"/>
    <n v="17.239999999999998"/>
  </r>
  <r>
    <x v="4"/>
    <x v="3"/>
    <x v="91"/>
    <n v="17.7"/>
  </r>
  <r>
    <x v="4"/>
    <x v="3"/>
    <x v="92"/>
    <n v="17.45"/>
  </r>
  <r>
    <x v="4"/>
    <x v="3"/>
    <x v="93"/>
    <n v="17.59"/>
  </r>
  <r>
    <x v="4"/>
    <x v="3"/>
    <x v="94"/>
    <n v="17.3"/>
  </r>
  <r>
    <x v="4"/>
    <x v="3"/>
    <x v="95"/>
    <n v="17.579999999999998"/>
  </r>
  <r>
    <x v="4"/>
    <x v="3"/>
    <x v="96"/>
    <n v="18.02"/>
  </r>
  <r>
    <x v="4"/>
    <x v="3"/>
    <x v="97"/>
    <n v="17.920000000000002"/>
  </r>
  <r>
    <x v="4"/>
    <x v="3"/>
    <x v="98"/>
    <n v="17.86"/>
  </r>
  <r>
    <x v="4"/>
    <x v="3"/>
    <x v="99"/>
    <n v="17.73"/>
  </r>
  <r>
    <x v="4"/>
    <x v="3"/>
    <x v="100"/>
    <n v="17.73"/>
  </r>
  <r>
    <x v="4"/>
    <x v="3"/>
    <x v="101"/>
    <n v="17.77"/>
  </r>
  <r>
    <x v="4"/>
    <x v="3"/>
    <x v="102"/>
    <n v="17.48"/>
  </r>
  <r>
    <x v="4"/>
    <x v="3"/>
    <x v="103"/>
    <n v="16.8"/>
  </r>
  <r>
    <x v="4"/>
    <x v="3"/>
    <x v="104"/>
    <n v="17.03"/>
  </r>
  <r>
    <x v="4"/>
    <x v="3"/>
    <x v="105"/>
    <n v="16.73"/>
  </r>
  <r>
    <x v="4"/>
    <x v="3"/>
    <x v="106"/>
    <n v="17.239999999999998"/>
  </r>
  <r>
    <x v="4"/>
    <x v="3"/>
    <x v="107"/>
    <n v="17.47"/>
  </r>
  <r>
    <x v="4"/>
    <x v="3"/>
    <x v="108"/>
    <n v="16.98"/>
  </r>
  <r>
    <x v="4"/>
    <x v="3"/>
    <x v="109"/>
    <n v="17.09"/>
  </r>
  <r>
    <x v="4"/>
    <x v="3"/>
    <x v="110"/>
    <n v="17.09"/>
  </r>
  <r>
    <x v="4"/>
    <x v="3"/>
    <x v="111"/>
    <n v="16.86"/>
  </r>
  <r>
    <x v="4"/>
    <x v="3"/>
    <x v="112"/>
    <n v="16.920000000000002"/>
  </r>
  <r>
    <x v="4"/>
    <x v="3"/>
    <x v="113"/>
    <n v="16.920000000000002"/>
  </r>
  <r>
    <x v="4"/>
    <x v="3"/>
    <x v="114"/>
    <n v="15.65"/>
  </r>
  <r>
    <x v="4"/>
    <x v="3"/>
    <x v="115"/>
    <n v="15.7"/>
  </r>
  <r>
    <x v="4"/>
    <x v="3"/>
    <x v="116"/>
    <n v="15.48"/>
  </r>
  <r>
    <x v="4"/>
    <x v="3"/>
    <x v="117"/>
    <n v="15.36"/>
  </r>
  <r>
    <x v="4"/>
    <x v="3"/>
    <x v="118"/>
    <n v="15.8"/>
  </r>
  <r>
    <x v="4"/>
    <x v="3"/>
    <x v="119"/>
    <n v="16.77"/>
  </r>
  <r>
    <x v="4"/>
    <x v="3"/>
    <x v="120"/>
    <n v="16.850000000000001"/>
  </r>
  <r>
    <x v="4"/>
    <x v="3"/>
    <x v="121"/>
    <n v="16.86"/>
  </r>
  <r>
    <x v="4"/>
    <x v="3"/>
    <x v="122"/>
    <n v="16.48"/>
  </r>
  <r>
    <x v="4"/>
    <x v="3"/>
    <x v="123"/>
    <n v="16.579999999999998"/>
  </r>
  <r>
    <x v="4"/>
    <x v="3"/>
    <x v="124"/>
    <n v="16.7"/>
  </r>
  <r>
    <x v="4"/>
    <x v="3"/>
    <x v="125"/>
    <n v="16.739999999999998"/>
  </r>
  <r>
    <x v="4"/>
    <x v="3"/>
    <x v="126"/>
    <n v="16.89"/>
  </r>
  <r>
    <x v="4"/>
    <x v="3"/>
    <x v="127"/>
    <n v="17.09"/>
  </r>
  <r>
    <x v="4"/>
    <x v="3"/>
    <x v="128"/>
    <n v="18.059999999999999"/>
  </r>
  <r>
    <x v="4"/>
    <x v="3"/>
    <x v="129"/>
    <n v="18.36"/>
  </r>
  <r>
    <x v="4"/>
    <x v="3"/>
    <x v="130"/>
    <n v="18.420000000000002"/>
  </r>
  <r>
    <x v="4"/>
    <x v="3"/>
    <x v="131"/>
    <n v="18.93"/>
  </r>
  <r>
    <x v="4"/>
    <x v="3"/>
    <x v="132"/>
    <n v="18.149999999999999"/>
  </r>
  <r>
    <x v="4"/>
    <x v="3"/>
    <x v="133"/>
    <n v="18.88"/>
  </r>
  <r>
    <x v="4"/>
    <x v="3"/>
    <x v="134"/>
    <n v="18.149999999999999"/>
  </r>
  <r>
    <x v="4"/>
    <x v="3"/>
    <x v="135"/>
    <n v="18.45"/>
  </r>
  <r>
    <x v="4"/>
    <x v="3"/>
    <x v="136"/>
    <n v="18.559999999999999"/>
  </r>
  <r>
    <x v="4"/>
    <x v="3"/>
    <x v="137"/>
    <n v="16.670000000000002"/>
  </r>
  <r>
    <x v="4"/>
    <x v="3"/>
    <x v="138"/>
    <n v="16.559999999999999"/>
  </r>
  <r>
    <x v="5"/>
    <x v="3"/>
    <x v="0"/>
    <n v="15.76"/>
  </r>
  <r>
    <x v="5"/>
    <x v="3"/>
    <x v="1"/>
    <n v="15.76"/>
  </r>
  <r>
    <x v="5"/>
    <x v="3"/>
    <x v="2"/>
    <n v="15.61"/>
  </r>
  <r>
    <x v="5"/>
    <x v="3"/>
    <x v="3"/>
    <n v="15.76"/>
  </r>
  <r>
    <x v="5"/>
    <x v="3"/>
    <x v="4"/>
    <n v="14.78"/>
  </r>
  <r>
    <x v="5"/>
    <x v="3"/>
    <x v="5"/>
    <n v="14.92"/>
  </r>
  <r>
    <x v="5"/>
    <x v="3"/>
    <x v="6"/>
    <n v="15.08"/>
  </r>
  <r>
    <x v="5"/>
    <x v="3"/>
    <x v="7"/>
    <n v="14.85"/>
  </r>
  <r>
    <x v="5"/>
    <x v="3"/>
    <x v="8"/>
    <n v="14.7"/>
  </r>
  <r>
    <x v="5"/>
    <x v="3"/>
    <x v="9"/>
    <n v="14.92"/>
  </r>
  <r>
    <x v="5"/>
    <x v="3"/>
    <x v="10"/>
    <n v="14.7"/>
  </r>
  <r>
    <x v="5"/>
    <x v="3"/>
    <x v="11"/>
    <n v="14.77"/>
  </r>
  <r>
    <x v="5"/>
    <x v="3"/>
    <x v="12"/>
    <n v="14.92"/>
  </r>
  <r>
    <x v="5"/>
    <x v="3"/>
    <x v="13"/>
    <n v="14.25"/>
  </r>
  <r>
    <x v="5"/>
    <x v="3"/>
    <x v="14"/>
    <n v="14.17"/>
  </r>
  <r>
    <x v="5"/>
    <x v="3"/>
    <x v="15"/>
    <n v="13.56"/>
  </r>
  <r>
    <x v="5"/>
    <x v="3"/>
    <x v="16"/>
    <n v="13.56"/>
  </r>
  <r>
    <x v="5"/>
    <x v="3"/>
    <x v="17"/>
    <n v="12.96"/>
  </r>
  <r>
    <x v="5"/>
    <x v="3"/>
    <x v="18"/>
    <n v="13.03"/>
  </r>
  <r>
    <x v="5"/>
    <x v="3"/>
    <x v="19"/>
    <n v="13.26"/>
  </r>
  <r>
    <x v="5"/>
    <x v="3"/>
    <x v="20"/>
    <n v="13.26"/>
  </r>
  <r>
    <x v="5"/>
    <x v="3"/>
    <x v="21"/>
    <n v="13.33"/>
  </r>
  <r>
    <x v="5"/>
    <x v="3"/>
    <x v="22"/>
    <n v="13.03"/>
  </r>
  <r>
    <x v="5"/>
    <x v="3"/>
    <x v="23"/>
    <n v="11.52"/>
  </r>
  <r>
    <x v="5"/>
    <x v="3"/>
    <x v="24"/>
    <n v="11.74"/>
  </r>
  <r>
    <x v="5"/>
    <x v="3"/>
    <x v="25"/>
    <n v="11.82"/>
  </r>
  <r>
    <x v="5"/>
    <x v="3"/>
    <x v="26"/>
    <n v="11.52"/>
  </r>
  <r>
    <x v="5"/>
    <x v="3"/>
    <x v="27"/>
    <n v="11.44"/>
  </r>
  <r>
    <x v="5"/>
    <x v="3"/>
    <x v="28"/>
    <n v="11.52"/>
  </r>
  <r>
    <x v="5"/>
    <x v="3"/>
    <x v="29"/>
    <n v="11.29"/>
  </r>
  <r>
    <x v="5"/>
    <x v="3"/>
    <x v="30"/>
    <n v="11.36"/>
  </r>
  <r>
    <x v="5"/>
    <x v="3"/>
    <x v="31"/>
    <n v="11.29"/>
  </r>
  <r>
    <x v="5"/>
    <x v="3"/>
    <x v="32"/>
    <n v="11.52"/>
  </r>
  <r>
    <x v="5"/>
    <x v="3"/>
    <x v="33"/>
    <n v="11.29"/>
  </r>
  <r>
    <x v="5"/>
    <x v="3"/>
    <x v="34"/>
    <n v="11.29"/>
  </r>
  <r>
    <x v="5"/>
    <x v="3"/>
    <x v="35"/>
    <n v="11.52"/>
  </r>
  <r>
    <x v="5"/>
    <x v="3"/>
    <x v="36"/>
    <n v="11.52"/>
  </r>
  <r>
    <x v="5"/>
    <x v="3"/>
    <x v="37"/>
    <n v="11.52"/>
  </r>
  <r>
    <x v="5"/>
    <x v="3"/>
    <x v="38"/>
    <n v="11.59"/>
  </r>
  <r>
    <x v="5"/>
    <x v="3"/>
    <x v="39"/>
    <n v="11.59"/>
  </r>
  <r>
    <x v="5"/>
    <x v="3"/>
    <x v="40"/>
    <n v="11.36"/>
  </r>
  <r>
    <x v="5"/>
    <x v="3"/>
    <x v="41"/>
    <n v="11.52"/>
  </r>
  <r>
    <x v="5"/>
    <x v="3"/>
    <x v="42"/>
    <n v="10.3"/>
  </r>
  <r>
    <x v="5"/>
    <x v="3"/>
    <x v="43"/>
    <n v="9.6199999999999992"/>
  </r>
  <r>
    <x v="5"/>
    <x v="3"/>
    <x v="44"/>
    <n v="10.15"/>
  </r>
  <r>
    <x v="5"/>
    <x v="3"/>
    <x v="45"/>
    <n v="9.6199999999999992"/>
  </r>
  <r>
    <x v="5"/>
    <x v="3"/>
    <x v="46"/>
    <n v="9.77"/>
  </r>
  <r>
    <x v="5"/>
    <x v="3"/>
    <x v="47"/>
    <n v="9.85"/>
  </r>
  <r>
    <x v="5"/>
    <x v="3"/>
    <x v="48"/>
    <n v="10.15"/>
  </r>
  <r>
    <x v="5"/>
    <x v="3"/>
    <x v="49"/>
    <n v="10.15"/>
  </r>
  <r>
    <x v="5"/>
    <x v="3"/>
    <x v="50"/>
    <n v="10.15"/>
  </r>
  <r>
    <x v="5"/>
    <x v="3"/>
    <x v="51"/>
    <n v="10.15"/>
  </r>
  <r>
    <x v="5"/>
    <x v="3"/>
    <x v="52"/>
    <n v="10.23"/>
  </r>
  <r>
    <x v="5"/>
    <x v="3"/>
    <x v="53"/>
    <n v="10.53"/>
  </r>
  <r>
    <x v="5"/>
    <x v="3"/>
    <x v="54"/>
    <n v="10.08"/>
  </r>
  <r>
    <x v="5"/>
    <x v="3"/>
    <x v="55"/>
    <n v="9.24"/>
  </r>
  <r>
    <x v="5"/>
    <x v="3"/>
    <x v="56"/>
    <n v="9.4700000000000006"/>
  </r>
  <r>
    <x v="5"/>
    <x v="3"/>
    <x v="57"/>
    <n v="9.17"/>
  </r>
  <r>
    <x v="5"/>
    <x v="3"/>
    <x v="58"/>
    <n v="9.17"/>
  </r>
  <r>
    <x v="5"/>
    <x v="3"/>
    <x v="59"/>
    <n v="9.17"/>
  </r>
  <r>
    <x v="5"/>
    <x v="3"/>
    <x v="60"/>
    <n v="9.85"/>
  </r>
  <r>
    <x v="5"/>
    <x v="3"/>
    <x v="61"/>
    <n v="9.6999999999999993"/>
  </r>
  <r>
    <x v="5"/>
    <x v="3"/>
    <x v="62"/>
    <n v="9.77"/>
  </r>
  <r>
    <x v="5"/>
    <x v="3"/>
    <x v="63"/>
    <n v="9.77"/>
  </r>
  <r>
    <x v="5"/>
    <x v="3"/>
    <x v="64"/>
    <n v="9.4700000000000006"/>
  </r>
  <r>
    <x v="5"/>
    <x v="3"/>
    <x v="65"/>
    <n v="9.77"/>
  </r>
  <r>
    <x v="5"/>
    <x v="3"/>
    <x v="66"/>
    <n v="9.6199999999999992"/>
  </r>
  <r>
    <x v="5"/>
    <x v="3"/>
    <x v="67"/>
    <n v="8.64"/>
  </r>
  <r>
    <x v="5"/>
    <x v="3"/>
    <x v="68"/>
    <n v="9.6999999999999993"/>
  </r>
  <r>
    <x v="5"/>
    <x v="3"/>
    <x v="69"/>
    <n v="9.6199999999999992"/>
  </r>
  <r>
    <x v="5"/>
    <x v="3"/>
    <x v="70"/>
    <n v="9.24"/>
  </r>
  <r>
    <x v="5"/>
    <x v="3"/>
    <x v="71"/>
    <n v="9.24"/>
  </r>
  <r>
    <x v="5"/>
    <x v="3"/>
    <x v="72"/>
    <n v="9.17"/>
  </r>
  <r>
    <x v="5"/>
    <x v="3"/>
    <x v="73"/>
    <n v="8.7899999999999991"/>
  </r>
  <r>
    <x v="5"/>
    <x v="3"/>
    <x v="74"/>
    <n v="8.7899999999999991"/>
  </r>
  <r>
    <x v="5"/>
    <x v="3"/>
    <x v="75"/>
    <n v="8.7899999999999991"/>
  </r>
  <r>
    <x v="5"/>
    <x v="3"/>
    <x v="76"/>
    <n v="8.56"/>
  </r>
  <r>
    <x v="5"/>
    <x v="3"/>
    <x v="77"/>
    <n v="8.64"/>
  </r>
  <r>
    <x v="5"/>
    <x v="3"/>
    <x v="78"/>
    <n v="8.94"/>
  </r>
  <r>
    <x v="5"/>
    <x v="3"/>
    <x v="79"/>
    <n v="8.86"/>
  </r>
  <r>
    <x v="5"/>
    <x v="3"/>
    <x v="80"/>
    <n v="9.09"/>
  </r>
  <r>
    <x v="5"/>
    <x v="3"/>
    <x v="81"/>
    <n v="9.02"/>
  </r>
  <r>
    <x v="5"/>
    <x v="3"/>
    <x v="82"/>
    <n v="9.02"/>
  </r>
  <r>
    <x v="5"/>
    <x v="3"/>
    <x v="83"/>
    <n v="9.02"/>
  </r>
  <r>
    <x v="5"/>
    <x v="3"/>
    <x v="84"/>
    <n v="9.09"/>
  </r>
  <r>
    <x v="5"/>
    <x v="3"/>
    <x v="85"/>
    <n v="9.02"/>
  </r>
  <r>
    <x v="5"/>
    <x v="3"/>
    <x v="86"/>
    <n v="9.02"/>
  </r>
  <r>
    <x v="5"/>
    <x v="3"/>
    <x v="87"/>
    <n v="9.09"/>
  </r>
  <r>
    <x v="5"/>
    <x v="3"/>
    <x v="88"/>
    <n v="10.15"/>
  </r>
  <r>
    <x v="5"/>
    <x v="3"/>
    <x v="89"/>
    <n v="9.02"/>
  </r>
  <r>
    <x v="5"/>
    <x v="3"/>
    <x v="90"/>
    <n v="9.02"/>
  </r>
  <r>
    <x v="5"/>
    <x v="3"/>
    <x v="91"/>
    <n v="9.32"/>
  </r>
  <r>
    <x v="5"/>
    <x v="3"/>
    <x v="92"/>
    <n v="9.39"/>
  </r>
  <r>
    <x v="5"/>
    <x v="3"/>
    <x v="93"/>
    <n v="9.5500000000000007"/>
  </r>
  <r>
    <x v="5"/>
    <x v="3"/>
    <x v="94"/>
    <n v="9.6999999999999993"/>
  </r>
  <r>
    <x v="5"/>
    <x v="3"/>
    <x v="95"/>
    <n v="9.6999999999999993"/>
  </r>
  <r>
    <x v="5"/>
    <x v="3"/>
    <x v="96"/>
    <n v="9.92"/>
  </r>
  <r>
    <x v="5"/>
    <x v="3"/>
    <x v="97"/>
    <n v="9.92"/>
  </r>
  <r>
    <x v="5"/>
    <x v="3"/>
    <x v="98"/>
    <n v="9.6999999999999993"/>
  </r>
  <r>
    <x v="5"/>
    <x v="3"/>
    <x v="99"/>
    <n v="9.92"/>
  </r>
  <r>
    <x v="5"/>
    <x v="3"/>
    <x v="100"/>
    <n v="9.92"/>
  </r>
  <r>
    <x v="5"/>
    <x v="3"/>
    <x v="101"/>
    <n v="9.85"/>
  </r>
  <r>
    <x v="5"/>
    <x v="3"/>
    <x v="102"/>
    <n v="9.92"/>
  </r>
  <r>
    <x v="5"/>
    <x v="3"/>
    <x v="103"/>
    <n v="10.16"/>
  </r>
  <r>
    <x v="5"/>
    <x v="3"/>
    <x v="104"/>
    <n v="10.15"/>
  </r>
  <r>
    <x v="5"/>
    <x v="3"/>
    <x v="105"/>
    <n v="10.15"/>
  </r>
  <r>
    <x v="5"/>
    <x v="3"/>
    <x v="106"/>
    <n v="10.23"/>
  </r>
  <r>
    <x v="5"/>
    <x v="3"/>
    <x v="107"/>
    <n v="10.15"/>
  </r>
  <r>
    <x v="5"/>
    <x v="3"/>
    <x v="108"/>
    <n v="9.6999999999999993"/>
  </r>
  <r>
    <x v="5"/>
    <x v="3"/>
    <x v="109"/>
    <n v="9.85"/>
  </r>
  <r>
    <x v="5"/>
    <x v="3"/>
    <x v="110"/>
    <n v="9.85"/>
  </r>
  <r>
    <x v="5"/>
    <x v="3"/>
    <x v="111"/>
    <n v="9.92"/>
  </r>
  <r>
    <x v="5"/>
    <x v="3"/>
    <x v="112"/>
    <n v="10.08"/>
  </r>
  <r>
    <x v="5"/>
    <x v="3"/>
    <x v="113"/>
    <n v="9.6999999999999993"/>
  </r>
  <r>
    <x v="5"/>
    <x v="3"/>
    <x v="114"/>
    <n v="9.6999999999999993"/>
  </r>
  <r>
    <x v="5"/>
    <x v="3"/>
    <x v="115"/>
    <n v="10.15"/>
  </r>
  <r>
    <x v="5"/>
    <x v="3"/>
    <x v="116"/>
    <n v="10.15"/>
  </r>
  <r>
    <x v="5"/>
    <x v="3"/>
    <x v="117"/>
    <n v="10.15"/>
  </r>
  <r>
    <x v="5"/>
    <x v="3"/>
    <x v="118"/>
    <n v="9.39"/>
  </r>
  <r>
    <x v="5"/>
    <x v="3"/>
    <x v="119"/>
    <n v="10.23"/>
  </r>
  <r>
    <x v="5"/>
    <x v="3"/>
    <x v="120"/>
    <n v="10.38"/>
  </r>
  <r>
    <x v="5"/>
    <x v="3"/>
    <x v="121"/>
    <n v="10.23"/>
  </r>
  <r>
    <x v="5"/>
    <x v="3"/>
    <x v="122"/>
    <n v="10.3"/>
  </r>
  <r>
    <x v="5"/>
    <x v="3"/>
    <x v="123"/>
    <n v="10.45"/>
  </r>
  <r>
    <x v="5"/>
    <x v="3"/>
    <x v="124"/>
    <n v="10.15"/>
  </r>
  <r>
    <x v="5"/>
    <x v="3"/>
    <x v="125"/>
    <n v="10.15"/>
  </r>
  <r>
    <x v="5"/>
    <x v="3"/>
    <x v="126"/>
    <n v="9.7799999999999994"/>
  </r>
  <r>
    <x v="5"/>
    <x v="3"/>
    <x v="127"/>
    <n v="10.08"/>
  </r>
  <r>
    <x v="5"/>
    <x v="3"/>
    <x v="128"/>
    <n v="9.77"/>
  </r>
  <r>
    <x v="5"/>
    <x v="3"/>
    <x v="129"/>
    <n v="10.08"/>
  </r>
  <r>
    <x v="5"/>
    <x v="3"/>
    <x v="130"/>
    <n v="9.85"/>
  </r>
  <r>
    <x v="5"/>
    <x v="3"/>
    <x v="131"/>
    <n v="9.85"/>
  </r>
  <r>
    <x v="5"/>
    <x v="3"/>
    <x v="132"/>
    <n v="9.6999999999999993"/>
  </r>
  <r>
    <x v="5"/>
    <x v="3"/>
    <x v="133"/>
    <n v="9.6199999999999992"/>
  </r>
  <r>
    <x v="5"/>
    <x v="3"/>
    <x v="134"/>
    <n v="9.6999999999999993"/>
  </r>
  <r>
    <x v="5"/>
    <x v="3"/>
    <x v="135"/>
    <n v="10"/>
  </r>
  <r>
    <x v="5"/>
    <x v="3"/>
    <x v="136"/>
    <n v="10.23"/>
  </r>
  <r>
    <x v="5"/>
    <x v="3"/>
    <x v="137"/>
    <n v="10.76"/>
  </r>
  <r>
    <x v="5"/>
    <x v="3"/>
    <x v="138"/>
    <n v="10.68"/>
  </r>
  <r>
    <x v="6"/>
    <x v="3"/>
    <x v="0"/>
    <n v="1.04"/>
  </r>
  <r>
    <x v="6"/>
    <x v="3"/>
    <x v="1"/>
    <n v="1.04"/>
  </r>
  <r>
    <x v="6"/>
    <x v="3"/>
    <x v="2"/>
    <n v="1.04"/>
  </r>
  <r>
    <x v="6"/>
    <x v="3"/>
    <x v="3"/>
    <n v="1.04"/>
  </r>
  <r>
    <x v="6"/>
    <x v="3"/>
    <x v="4"/>
    <n v="1.2"/>
  </r>
  <r>
    <x v="6"/>
    <x v="3"/>
    <x v="5"/>
    <n v="1.25"/>
  </r>
  <r>
    <x v="6"/>
    <x v="3"/>
    <x v="6"/>
    <n v="1.17"/>
  </r>
  <r>
    <x v="6"/>
    <x v="3"/>
    <x v="7"/>
    <n v="1.26"/>
  </r>
  <r>
    <x v="6"/>
    <x v="3"/>
    <x v="8"/>
    <n v="1.33"/>
  </r>
  <r>
    <x v="6"/>
    <x v="3"/>
    <x v="9"/>
    <n v="1.33"/>
  </r>
  <r>
    <x v="6"/>
    <x v="3"/>
    <x v="10"/>
    <n v="1.33"/>
  </r>
  <r>
    <x v="6"/>
    <x v="3"/>
    <x v="11"/>
    <n v="1.59"/>
  </r>
  <r>
    <x v="6"/>
    <x v="3"/>
    <x v="12"/>
    <n v="1.6"/>
  </r>
  <r>
    <x v="6"/>
    <x v="3"/>
    <x v="13"/>
    <n v="1.68"/>
  </r>
  <r>
    <x v="6"/>
    <x v="3"/>
    <x v="14"/>
    <n v="1.68"/>
  </r>
  <r>
    <x v="6"/>
    <x v="3"/>
    <x v="15"/>
    <n v="1.74"/>
  </r>
  <r>
    <x v="6"/>
    <x v="3"/>
    <x v="16"/>
    <n v="1.74"/>
  </r>
  <r>
    <x v="6"/>
    <x v="3"/>
    <x v="17"/>
    <n v="1.56"/>
  </r>
  <r>
    <x v="6"/>
    <x v="3"/>
    <x v="18"/>
    <n v="1.56"/>
  </r>
  <r>
    <x v="6"/>
    <x v="3"/>
    <x v="19"/>
    <n v="1.86"/>
  </r>
  <r>
    <x v="6"/>
    <x v="3"/>
    <x v="20"/>
    <n v="1.74"/>
  </r>
  <r>
    <x v="6"/>
    <x v="3"/>
    <x v="21"/>
    <n v="1.74"/>
  </r>
  <r>
    <x v="6"/>
    <x v="3"/>
    <x v="22"/>
    <n v="1.74"/>
  </r>
  <r>
    <x v="6"/>
    <x v="3"/>
    <x v="23"/>
    <n v="1.85"/>
  </r>
  <r>
    <x v="6"/>
    <x v="3"/>
    <x v="24"/>
    <n v="2"/>
  </r>
  <r>
    <x v="6"/>
    <x v="3"/>
    <x v="25"/>
    <n v="2.02"/>
  </r>
  <r>
    <x v="6"/>
    <x v="3"/>
    <x v="26"/>
    <n v="1.85"/>
  </r>
  <r>
    <x v="6"/>
    <x v="3"/>
    <x v="27"/>
    <n v="1.63"/>
  </r>
  <r>
    <x v="6"/>
    <x v="3"/>
    <x v="28"/>
    <n v="1.72"/>
  </r>
  <r>
    <x v="6"/>
    <x v="3"/>
    <x v="29"/>
    <n v="1.72"/>
  </r>
  <r>
    <x v="6"/>
    <x v="3"/>
    <x v="30"/>
    <n v="1.79"/>
  </r>
  <r>
    <x v="6"/>
    <x v="3"/>
    <x v="31"/>
    <n v="1.79"/>
  </r>
  <r>
    <x v="6"/>
    <x v="3"/>
    <x v="32"/>
    <n v="1.74"/>
  </r>
  <r>
    <x v="6"/>
    <x v="3"/>
    <x v="33"/>
    <n v="2.0499999999999998"/>
  </r>
  <r>
    <x v="6"/>
    <x v="3"/>
    <x v="34"/>
    <n v="1.88"/>
  </r>
  <r>
    <x v="6"/>
    <x v="3"/>
    <x v="35"/>
    <n v="2"/>
  </r>
  <r>
    <x v="6"/>
    <x v="3"/>
    <x v="36"/>
    <n v="2"/>
  </r>
  <r>
    <x v="6"/>
    <x v="3"/>
    <x v="37"/>
    <n v="2.02"/>
  </r>
  <r>
    <x v="6"/>
    <x v="3"/>
    <x v="38"/>
    <n v="2"/>
  </r>
  <r>
    <x v="6"/>
    <x v="3"/>
    <x v="39"/>
    <n v="2.0299999999999998"/>
  </r>
  <r>
    <x v="6"/>
    <x v="3"/>
    <x v="40"/>
    <n v="2.0299999999999998"/>
  </r>
  <r>
    <x v="6"/>
    <x v="3"/>
    <x v="41"/>
    <n v="1.95"/>
  </r>
  <r>
    <x v="6"/>
    <x v="3"/>
    <x v="42"/>
    <n v="1.95"/>
  </r>
  <r>
    <x v="6"/>
    <x v="3"/>
    <x v="43"/>
    <n v="1.95"/>
  </r>
  <r>
    <x v="6"/>
    <x v="3"/>
    <x v="44"/>
    <n v="2.33"/>
  </r>
  <r>
    <x v="6"/>
    <x v="3"/>
    <x v="45"/>
    <n v="1.95"/>
  </r>
  <r>
    <x v="6"/>
    <x v="3"/>
    <x v="46"/>
    <n v="1.98"/>
  </r>
  <r>
    <x v="6"/>
    <x v="3"/>
    <x v="47"/>
    <n v="2.02"/>
  </r>
  <r>
    <x v="6"/>
    <x v="3"/>
    <x v="48"/>
    <n v="2.0299999999999998"/>
  </r>
  <r>
    <x v="6"/>
    <x v="3"/>
    <x v="49"/>
    <n v="2.06"/>
  </r>
  <r>
    <x v="6"/>
    <x v="3"/>
    <x v="50"/>
    <n v="2.06"/>
  </r>
  <r>
    <x v="6"/>
    <x v="3"/>
    <x v="51"/>
    <n v="2.33"/>
  </r>
  <r>
    <x v="6"/>
    <x v="3"/>
    <x v="52"/>
    <n v="1.94"/>
  </r>
  <r>
    <x v="6"/>
    <x v="3"/>
    <x v="53"/>
    <n v="2"/>
  </r>
  <r>
    <x v="6"/>
    <x v="3"/>
    <x v="54"/>
    <n v="2.0299999999999998"/>
  </r>
  <r>
    <x v="6"/>
    <x v="3"/>
    <x v="55"/>
    <n v="2.06"/>
  </r>
  <r>
    <x v="6"/>
    <x v="3"/>
    <x v="56"/>
    <n v="2.08"/>
  </r>
  <r>
    <x v="6"/>
    <x v="3"/>
    <x v="57"/>
    <n v="2.08"/>
  </r>
  <r>
    <x v="6"/>
    <x v="3"/>
    <x v="58"/>
    <n v="2.08"/>
  </r>
  <r>
    <x v="6"/>
    <x v="3"/>
    <x v="59"/>
    <n v="2.09"/>
  </r>
  <r>
    <x v="6"/>
    <x v="3"/>
    <x v="60"/>
    <n v="2.1800000000000002"/>
  </r>
  <r>
    <x v="6"/>
    <x v="3"/>
    <x v="61"/>
    <n v="2.41"/>
  </r>
  <r>
    <x v="6"/>
    <x v="3"/>
    <x v="62"/>
    <n v="2.41"/>
  </r>
  <r>
    <x v="6"/>
    <x v="3"/>
    <x v="63"/>
    <n v="2.41"/>
  </r>
  <r>
    <x v="6"/>
    <x v="3"/>
    <x v="64"/>
    <n v="2.42"/>
  </r>
  <r>
    <x v="6"/>
    <x v="3"/>
    <x v="65"/>
    <n v="2.42"/>
  </r>
  <r>
    <x v="6"/>
    <x v="3"/>
    <x v="66"/>
    <n v="2.42"/>
  </r>
  <r>
    <x v="6"/>
    <x v="3"/>
    <x v="67"/>
    <n v="2.08"/>
  </r>
  <r>
    <x v="6"/>
    <x v="3"/>
    <x v="68"/>
    <n v="2.42"/>
  </r>
  <r>
    <x v="6"/>
    <x v="3"/>
    <x v="69"/>
    <n v="2.5"/>
  </r>
  <r>
    <x v="6"/>
    <x v="3"/>
    <x v="70"/>
    <n v="2.2000000000000002"/>
  </r>
  <r>
    <x v="6"/>
    <x v="3"/>
    <x v="71"/>
    <n v="2.2000000000000002"/>
  </r>
  <r>
    <x v="6"/>
    <x v="3"/>
    <x v="72"/>
    <n v="2.2000000000000002"/>
  </r>
  <r>
    <x v="6"/>
    <x v="3"/>
    <x v="73"/>
    <n v="2.09"/>
  </r>
  <r>
    <x v="6"/>
    <x v="3"/>
    <x v="74"/>
    <n v="2.08"/>
  </r>
  <r>
    <x v="6"/>
    <x v="3"/>
    <x v="75"/>
    <n v="2.08"/>
  </r>
  <r>
    <x v="6"/>
    <x v="3"/>
    <x v="76"/>
    <n v="2.08"/>
  </r>
  <r>
    <x v="6"/>
    <x v="3"/>
    <x v="77"/>
    <n v="2.08"/>
  </r>
  <r>
    <x v="6"/>
    <x v="3"/>
    <x v="78"/>
    <n v="2.02"/>
  </r>
  <r>
    <x v="6"/>
    <x v="3"/>
    <x v="79"/>
    <n v="2.09"/>
  </r>
  <r>
    <x v="6"/>
    <x v="3"/>
    <x v="80"/>
    <n v="2.09"/>
  </r>
  <r>
    <x v="6"/>
    <x v="3"/>
    <x v="81"/>
    <n v="2.15"/>
  </r>
  <r>
    <x v="6"/>
    <x v="3"/>
    <x v="82"/>
    <n v="2.1800000000000002"/>
  </r>
  <r>
    <x v="6"/>
    <x v="3"/>
    <x v="83"/>
    <n v="2.2000000000000002"/>
  </r>
  <r>
    <x v="6"/>
    <x v="3"/>
    <x v="84"/>
    <n v="2.2000000000000002"/>
  </r>
  <r>
    <x v="6"/>
    <x v="3"/>
    <x v="85"/>
    <n v="2.2000000000000002"/>
  </r>
  <r>
    <x v="6"/>
    <x v="3"/>
    <x v="86"/>
    <n v="2.23"/>
  </r>
  <r>
    <x v="6"/>
    <x v="3"/>
    <x v="87"/>
    <n v="2.23"/>
  </r>
  <r>
    <x v="6"/>
    <x v="3"/>
    <x v="88"/>
    <n v="1.89"/>
  </r>
  <r>
    <x v="6"/>
    <x v="3"/>
    <x v="89"/>
    <n v="1.98"/>
  </r>
  <r>
    <x v="6"/>
    <x v="3"/>
    <x v="90"/>
    <n v="1.98"/>
  </r>
  <r>
    <x v="6"/>
    <x v="3"/>
    <x v="91"/>
    <n v="1.98"/>
  </r>
  <r>
    <x v="6"/>
    <x v="3"/>
    <x v="92"/>
    <n v="1.97"/>
  </r>
  <r>
    <x v="6"/>
    <x v="3"/>
    <x v="93"/>
    <n v="1.88"/>
  </r>
  <r>
    <x v="6"/>
    <x v="3"/>
    <x v="94"/>
    <n v="1.79"/>
  </r>
  <r>
    <x v="6"/>
    <x v="3"/>
    <x v="95"/>
    <n v="1.79"/>
  </r>
  <r>
    <x v="6"/>
    <x v="3"/>
    <x v="96"/>
    <n v="1.91"/>
  </r>
  <r>
    <x v="6"/>
    <x v="3"/>
    <x v="97"/>
    <n v="1.91"/>
  </r>
  <r>
    <x v="6"/>
    <x v="3"/>
    <x v="98"/>
    <n v="1.92"/>
  </r>
  <r>
    <x v="6"/>
    <x v="3"/>
    <x v="99"/>
    <n v="1.64"/>
  </r>
  <r>
    <x v="6"/>
    <x v="3"/>
    <x v="100"/>
    <n v="2.02"/>
  </r>
  <r>
    <x v="6"/>
    <x v="3"/>
    <x v="101"/>
    <n v="1.89"/>
  </r>
  <r>
    <x v="6"/>
    <x v="3"/>
    <x v="102"/>
    <n v="1.89"/>
  </r>
  <r>
    <x v="6"/>
    <x v="3"/>
    <x v="103"/>
    <n v="1.89"/>
  </r>
  <r>
    <x v="6"/>
    <x v="3"/>
    <x v="104"/>
    <n v="1.89"/>
  </r>
  <r>
    <x v="6"/>
    <x v="3"/>
    <x v="105"/>
    <n v="1.89"/>
  </r>
  <r>
    <x v="6"/>
    <x v="3"/>
    <x v="106"/>
    <n v="1.86"/>
  </r>
  <r>
    <x v="6"/>
    <x v="3"/>
    <x v="107"/>
    <n v="1.97"/>
  </r>
  <r>
    <x v="6"/>
    <x v="3"/>
    <x v="108"/>
    <n v="2.02"/>
  </r>
  <r>
    <x v="6"/>
    <x v="3"/>
    <x v="109"/>
    <n v="2.02"/>
  </r>
  <r>
    <x v="6"/>
    <x v="3"/>
    <x v="110"/>
    <n v="2.02"/>
  </r>
  <r>
    <x v="6"/>
    <x v="3"/>
    <x v="111"/>
    <n v="2.02"/>
  </r>
  <r>
    <x v="6"/>
    <x v="3"/>
    <x v="112"/>
    <n v="1.98"/>
  </r>
  <r>
    <x v="6"/>
    <x v="3"/>
    <x v="113"/>
    <n v="1.97"/>
  </r>
  <r>
    <x v="6"/>
    <x v="3"/>
    <x v="114"/>
    <n v="1.95"/>
  </r>
  <r>
    <x v="6"/>
    <x v="3"/>
    <x v="115"/>
    <n v="1.95"/>
  </r>
  <r>
    <x v="6"/>
    <x v="3"/>
    <x v="116"/>
    <n v="1.7"/>
  </r>
  <r>
    <x v="6"/>
    <x v="3"/>
    <x v="117"/>
    <n v="1.68"/>
  </r>
  <r>
    <x v="6"/>
    <x v="3"/>
    <x v="118"/>
    <n v="1.65"/>
  </r>
  <r>
    <x v="6"/>
    <x v="3"/>
    <x v="119"/>
    <n v="1.59"/>
  </r>
  <r>
    <x v="6"/>
    <x v="3"/>
    <x v="120"/>
    <n v="1.59"/>
  </r>
  <r>
    <x v="6"/>
    <x v="3"/>
    <x v="121"/>
    <n v="1.58"/>
  </r>
  <r>
    <x v="6"/>
    <x v="3"/>
    <x v="122"/>
    <n v="1.65"/>
  </r>
  <r>
    <x v="6"/>
    <x v="3"/>
    <x v="123"/>
    <n v="1.67"/>
  </r>
  <r>
    <x v="6"/>
    <x v="3"/>
    <x v="124"/>
    <n v="1.53"/>
  </r>
  <r>
    <x v="6"/>
    <x v="3"/>
    <x v="125"/>
    <n v="1.53"/>
  </r>
  <r>
    <x v="6"/>
    <x v="3"/>
    <x v="126"/>
    <n v="1.53"/>
  </r>
  <r>
    <x v="6"/>
    <x v="3"/>
    <x v="127"/>
    <n v="1.32"/>
  </r>
  <r>
    <x v="6"/>
    <x v="3"/>
    <x v="128"/>
    <n v="1.3"/>
  </r>
  <r>
    <x v="6"/>
    <x v="3"/>
    <x v="129"/>
    <n v="1.3"/>
  </r>
  <r>
    <x v="6"/>
    <x v="3"/>
    <x v="130"/>
    <n v="1.3"/>
  </r>
  <r>
    <x v="6"/>
    <x v="3"/>
    <x v="131"/>
    <n v="1.32"/>
  </r>
  <r>
    <x v="6"/>
    <x v="3"/>
    <x v="132"/>
    <n v="1.27"/>
  </r>
  <r>
    <x v="6"/>
    <x v="3"/>
    <x v="133"/>
    <n v="1.35"/>
  </r>
  <r>
    <x v="6"/>
    <x v="3"/>
    <x v="134"/>
    <n v="1.27"/>
  </r>
  <r>
    <x v="6"/>
    <x v="3"/>
    <x v="135"/>
    <n v="1.27"/>
  </r>
  <r>
    <x v="6"/>
    <x v="3"/>
    <x v="136"/>
    <n v="1.39"/>
  </r>
  <r>
    <x v="6"/>
    <x v="3"/>
    <x v="137"/>
    <n v="1.39"/>
  </r>
  <r>
    <x v="6"/>
    <x v="3"/>
    <x v="138"/>
    <n v="1.39"/>
  </r>
  <r>
    <x v="7"/>
    <x v="3"/>
    <x v="0"/>
    <n v="1.29"/>
  </r>
  <r>
    <x v="7"/>
    <x v="3"/>
    <x v="1"/>
    <n v="1.29"/>
  </r>
  <r>
    <x v="7"/>
    <x v="3"/>
    <x v="2"/>
    <n v="1.29"/>
  </r>
  <r>
    <x v="7"/>
    <x v="3"/>
    <x v="3"/>
    <n v="1.29"/>
  </r>
  <r>
    <x v="7"/>
    <x v="3"/>
    <x v="4"/>
    <n v="1.29"/>
  </r>
  <r>
    <x v="7"/>
    <x v="3"/>
    <x v="5"/>
    <n v="1.29"/>
  </r>
  <r>
    <x v="7"/>
    <x v="3"/>
    <x v="6"/>
    <n v="1.29"/>
  </r>
  <r>
    <x v="7"/>
    <x v="3"/>
    <x v="7"/>
    <n v="1.29"/>
  </r>
  <r>
    <x v="7"/>
    <x v="3"/>
    <x v="8"/>
    <n v="1.18"/>
  </r>
  <r>
    <x v="7"/>
    <x v="3"/>
    <x v="9"/>
    <n v="1.18"/>
  </r>
  <r>
    <x v="7"/>
    <x v="3"/>
    <x v="10"/>
    <n v="1.27"/>
  </r>
  <r>
    <x v="7"/>
    <x v="3"/>
    <x v="11"/>
    <n v="1.27"/>
  </r>
  <r>
    <x v="7"/>
    <x v="3"/>
    <x v="12"/>
    <n v="1.27"/>
  </r>
  <r>
    <x v="7"/>
    <x v="3"/>
    <x v="13"/>
    <n v="1.27"/>
  </r>
  <r>
    <x v="7"/>
    <x v="3"/>
    <x v="14"/>
    <n v="1.27"/>
  </r>
  <r>
    <x v="7"/>
    <x v="3"/>
    <x v="15"/>
    <n v="1.35"/>
  </r>
  <r>
    <x v="7"/>
    <x v="3"/>
    <x v="16"/>
    <n v="1.44"/>
  </r>
  <r>
    <x v="7"/>
    <x v="3"/>
    <x v="17"/>
    <n v="1.44"/>
  </r>
  <r>
    <x v="7"/>
    <x v="3"/>
    <x v="18"/>
    <n v="1.44"/>
  </r>
  <r>
    <x v="7"/>
    <x v="3"/>
    <x v="19"/>
    <n v="1.44"/>
  </r>
  <r>
    <x v="7"/>
    <x v="3"/>
    <x v="20"/>
    <n v="1.5"/>
  </r>
  <r>
    <x v="7"/>
    <x v="3"/>
    <x v="21"/>
    <n v="1.26"/>
  </r>
  <r>
    <x v="7"/>
    <x v="3"/>
    <x v="22"/>
    <n v="1.23"/>
  </r>
  <r>
    <x v="7"/>
    <x v="3"/>
    <x v="23"/>
    <n v="1.29"/>
  </r>
  <r>
    <x v="7"/>
    <x v="3"/>
    <x v="24"/>
    <n v="1.23"/>
  </r>
  <r>
    <x v="7"/>
    <x v="3"/>
    <x v="25"/>
    <n v="1.33"/>
  </r>
  <r>
    <x v="7"/>
    <x v="3"/>
    <x v="26"/>
    <n v="1.29"/>
  </r>
  <r>
    <x v="7"/>
    <x v="3"/>
    <x v="27"/>
    <n v="1.42"/>
  </r>
  <r>
    <x v="7"/>
    <x v="3"/>
    <x v="28"/>
    <n v="1.42"/>
  </r>
  <r>
    <x v="7"/>
    <x v="3"/>
    <x v="29"/>
    <n v="1.38"/>
  </r>
  <r>
    <x v="7"/>
    <x v="3"/>
    <x v="30"/>
    <n v="1.38"/>
  </r>
  <r>
    <x v="7"/>
    <x v="3"/>
    <x v="31"/>
    <n v="1.38"/>
  </r>
  <r>
    <x v="7"/>
    <x v="3"/>
    <x v="32"/>
    <n v="1.53"/>
  </r>
  <r>
    <x v="7"/>
    <x v="3"/>
    <x v="33"/>
    <n v="1.47"/>
  </r>
  <r>
    <x v="7"/>
    <x v="3"/>
    <x v="34"/>
    <n v="1.47"/>
  </r>
  <r>
    <x v="7"/>
    <x v="3"/>
    <x v="35"/>
    <n v="1.5"/>
  </r>
  <r>
    <x v="7"/>
    <x v="3"/>
    <x v="36"/>
    <n v="1.5"/>
  </r>
  <r>
    <x v="7"/>
    <x v="3"/>
    <x v="37"/>
    <n v="1.57"/>
  </r>
  <r>
    <x v="7"/>
    <x v="3"/>
    <x v="38"/>
    <n v="1.57"/>
  </r>
  <r>
    <x v="7"/>
    <x v="3"/>
    <x v="39"/>
    <n v="1.54"/>
  </r>
  <r>
    <x v="7"/>
    <x v="3"/>
    <x v="40"/>
    <n v="1.48"/>
  </r>
  <r>
    <x v="7"/>
    <x v="3"/>
    <x v="41"/>
    <n v="1.33"/>
  </r>
  <r>
    <x v="7"/>
    <x v="3"/>
    <x v="42"/>
    <n v="1.56"/>
  </r>
  <r>
    <x v="7"/>
    <x v="3"/>
    <x v="43"/>
    <n v="1.55"/>
  </r>
  <r>
    <x v="7"/>
    <x v="3"/>
    <x v="44"/>
    <n v="1.58"/>
  </r>
  <r>
    <x v="7"/>
    <x v="3"/>
    <x v="45"/>
    <n v="1.55"/>
  </r>
  <r>
    <x v="7"/>
    <x v="3"/>
    <x v="46"/>
    <n v="1.55"/>
  </r>
  <r>
    <x v="7"/>
    <x v="3"/>
    <x v="47"/>
    <n v="1.55"/>
  </r>
  <r>
    <x v="7"/>
    <x v="3"/>
    <x v="48"/>
    <n v="1.55"/>
  </r>
  <r>
    <x v="7"/>
    <x v="3"/>
    <x v="49"/>
    <n v="1.55"/>
  </r>
  <r>
    <x v="7"/>
    <x v="3"/>
    <x v="50"/>
    <n v="1.58"/>
  </r>
  <r>
    <x v="7"/>
    <x v="3"/>
    <x v="51"/>
    <n v="1.58"/>
  </r>
  <r>
    <x v="7"/>
    <x v="3"/>
    <x v="52"/>
    <n v="1.52"/>
  </r>
  <r>
    <x v="7"/>
    <x v="3"/>
    <x v="53"/>
    <n v="1.52"/>
  </r>
  <r>
    <x v="7"/>
    <x v="3"/>
    <x v="54"/>
    <n v="1.52"/>
  </r>
  <r>
    <x v="7"/>
    <x v="3"/>
    <x v="55"/>
    <n v="1.61"/>
  </r>
  <r>
    <x v="7"/>
    <x v="3"/>
    <x v="56"/>
    <n v="1.61"/>
  </r>
  <r>
    <x v="7"/>
    <x v="3"/>
    <x v="57"/>
    <n v="1.53"/>
  </r>
  <r>
    <x v="7"/>
    <x v="3"/>
    <x v="58"/>
    <n v="1.53"/>
  </r>
  <r>
    <x v="7"/>
    <x v="3"/>
    <x v="59"/>
    <n v="1.59"/>
  </r>
  <r>
    <x v="7"/>
    <x v="3"/>
    <x v="60"/>
    <n v="1.5"/>
  </r>
  <r>
    <x v="7"/>
    <x v="3"/>
    <x v="61"/>
    <n v="1.5"/>
  </r>
  <r>
    <x v="7"/>
    <x v="3"/>
    <x v="62"/>
    <n v="1.44"/>
  </r>
  <r>
    <x v="7"/>
    <x v="3"/>
    <x v="63"/>
    <n v="1.44"/>
  </r>
  <r>
    <x v="7"/>
    <x v="3"/>
    <x v="64"/>
    <n v="1.44"/>
  </r>
  <r>
    <x v="7"/>
    <x v="3"/>
    <x v="65"/>
    <n v="1.44"/>
  </r>
  <r>
    <x v="7"/>
    <x v="3"/>
    <x v="66"/>
    <n v="1.53"/>
  </r>
  <r>
    <x v="7"/>
    <x v="3"/>
    <x v="67"/>
    <n v="1.3"/>
  </r>
  <r>
    <x v="7"/>
    <x v="3"/>
    <x v="68"/>
    <n v="1.42"/>
  </r>
  <r>
    <x v="7"/>
    <x v="3"/>
    <x v="69"/>
    <n v="1.42"/>
  </r>
  <r>
    <x v="7"/>
    <x v="3"/>
    <x v="70"/>
    <n v="1.36"/>
  </r>
  <r>
    <x v="7"/>
    <x v="3"/>
    <x v="71"/>
    <n v="1.36"/>
  </r>
  <r>
    <x v="7"/>
    <x v="3"/>
    <x v="72"/>
    <n v="1.36"/>
  </r>
  <r>
    <x v="7"/>
    <x v="3"/>
    <x v="73"/>
    <n v="1.42"/>
  </r>
  <r>
    <x v="7"/>
    <x v="3"/>
    <x v="74"/>
    <n v="1.39"/>
  </r>
  <r>
    <x v="7"/>
    <x v="3"/>
    <x v="75"/>
    <n v="1.39"/>
  </r>
  <r>
    <x v="7"/>
    <x v="3"/>
    <x v="76"/>
    <n v="1.39"/>
  </r>
  <r>
    <x v="7"/>
    <x v="3"/>
    <x v="77"/>
    <n v="1.3"/>
  </r>
  <r>
    <x v="7"/>
    <x v="3"/>
    <x v="78"/>
    <n v="1.3"/>
  </r>
  <r>
    <x v="7"/>
    <x v="3"/>
    <x v="79"/>
    <n v="1.36"/>
  </r>
  <r>
    <x v="7"/>
    <x v="3"/>
    <x v="80"/>
    <n v="1.36"/>
  </r>
  <r>
    <x v="7"/>
    <x v="3"/>
    <x v="81"/>
    <n v="1.35"/>
  </r>
  <r>
    <x v="7"/>
    <x v="3"/>
    <x v="82"/>
    <n v="1.26"/>
  </r>
  <r>
    <x v="7"/>
    <x v="3"/>
    <x v="83"/>
    <n v="1.27"/>
  </r>
  <r>
    <x v="7"/>
    <x v="3"/>
    <x v="84"/>
    <n v="1.27"/>
  </r>
  <r>
    <x v="7"/>
    <x v="3"/>
    <x v="85"/>
    <n v="1.27"/>
  </r>
  <r>
    <x v="7"/>
    <x v="3"/>
    <x v="86"/>
    <n v="1.26"/>
  </r>
  <r>
    <x v="7"/>
    <x v="3"/>
    <x v="87"/>
    <n v="1.26"/>
  </r>
  <r>
    <x v="7"/>
    <x v="3"/>
    <x v="88"/>
    <n v="1.44"/>
  </r>
  <r>
    <x v="7"/>
    <x v="3"/>
    <x v="89"/>
    <n v="1.32"/>
  </r>
  <r>
    <x v="7"/>
    <x v="3"/>
    <x v="90"/>
    <n v="1.32"/>
  </r>
  <r>
    <x v="7"/>
    <x v="3"/>
    <x v="91"/>
    <n v="1.45"/>
  </r>
  <r>
    <x v="7"/>
    <x v="3"/>
    <x v="92"/>
    <n v="1.35"/>
  </r>
  <r>
    <x v="7"/>
    <x v="3"/>
    <x v="93"/>
    <n v="1.21"/>
  </r>
  <r>
    <x v="7"/>
    <x v="3"/>
    <x v="94"/>
    <n v="1.2"/>
  </r>
  <r>
    <x v="7"/>
    <x v="3"/>
    <x v="95"/>
    <n v="1.29"/>
  </r>
  <r>
    <x v="7"/>
    <x v="3"/>
    <x v="96"/>
    <n v="1.29"/>
  </r>
  <r>
    <x v="7"/>
    <x v="3"/>
    <x v="97"/>
    <n v="1.29"/>
  </r>
  <r>
    <x v="7"/>
    <x v="3"/>
    <x v="98"/>
    <n v="1.18"/>
  </r>
  <r>
    <x v="7"/>
    <x v="3"/>
    <x v="99"/>
    <n v="1.26"/>
  </r>
  <r>
    <x v="7"/>
    <x v="3"/>
    <x v="100"/>
    <n v="1.27"/>
  </r>
  <r>
    <x v="7"/>
    <x v="3"/>
    <x v="101"/>
    <n v="1.27"/>
  </r>
  <r>
    <x v="7"/>
    <x v="3"/>
    <x v="102"/>
    <n v="1.27"/>
  </r>
  <r>
    <x v="7"/>
    <x v="3"/>
    <x v="103"/>
    <n v="1.35"/>
  </r>
  <r>
    <x v="7"/>
    <x v="3"/>
    <x v="104"/>
    <n v="1.41"/>
  </r>
  <r>
    <x v="7"/>
    <x v="3"/>
    <x v="105"/>
    <n v="1.44"/>
  </r>
  <r>
    <x v="7"/>
    <x v="3"/>
    <x v="106"/>
    <n v="1.48"/>
  </r>
  <r>
    <x v="7"/>
    <x v="3"/>
    <x v="107"/>
    <n v="1.48"/>
  </r>
  <r>
    <x v="7"/>
    <x v="3"/>
    <x v="108"/>
    <n v="1.32"/>
  </r>
  <r>
    <x v="7"/>
    <x v="3"/>
    <x v="109"/>
    <n v="1.32"/>
  </r>
  <r>
    <x v="7"/>
    <x v="3"/>
    <x v="110"/>
    <n v="1.32"/>
  </r>
  <r>
    <x v="7"/>
    <x v="3"/>
    <x v="111"/>
    <n v="1.32"/>
  </r>
  <r>
    <x v="7"/>
    <x v="3"/>
    <x v="112"/>
    <n v="1.41"/>
  </r>
  <r>
    <x v="7"/>
    <x v="3"/>
    <x v="113"/>
    <n v="1.41"/>
  </r>
  <r>
    <x v="7"/>
    <x v="3"/>
    <x v="114"/>
    <n v="1.32"/>
  </r>
  <r>
    <x v="7"/>
    <x v="3"/>
    <x v="115"/>
    <n v="1.33"/>
  </r>
  <r>
    <x v="7"/>
    <x v="3"/>
    <x v="116"/>
    <n v="1.39"/>
  </r>
  <r>
    <x v="7"/>
    <x v="3"/>
    <x v="117"/>
    <n v="1.39"/>
  </r>
  <r>
    <x v="7"/>
    <x v="3"/>
    <x v="118"/>
    <n v="1.39"/>
  </r>
  <r>
    <x v="7"/>
    <x v="3"/>
    <x v="119"/>
    <n v="1.39"/>
  </r>
  <r>
    <x v="7"/>
    <x v="3"/>
    <x v="120"/>
    <n v="1.47"/>
  </r>
  <r>
    <x v="7"/>
    <x v="3"/>
    <x v="121"/>
    <n v="1.47"/>
  </r>
  <r>
    <x v="7"/>
    <x v="3"/>
    <x v="122"/>
    <n v="1.39"/>
  </r>
  <r>
    <x v="7"/>
    <x v="3"/>
    <x v="123"/>
    <n v="1.5"/>
  </r>
  <r>
    <x v="7"/>
    <x v="3"/>
    <x v="124"/>
    <n v="1.45"/>
  </r>
  <r>
    <x v="7"/>
    <x v="3"/>
    <x v="125"/>
    <n v="1.45"/>
  </r>
  <r>
    <x v="7"/>
    <x v="3"/>
    <x v="126"/>
    <n v="1.45"/>
  </r>
  <r>
    <x v="7"/>
    <x v="3"/>
    <x v="127"/>
    <n v="1.55"/>
  </r>
  <r>
    <x v="7"/>
    <x v="3"/>
    <x v="128"/>
    <n v="1.55"/>
  </r>
  <r>
    <x v="7"/>
    <x v="3"/>
    <x v="129"/>
    <n v="1.63"/>
  </r>
  <r>
    <x v="7"/>
    <x v="3"/>
    <x v="130"/>
    <n v="1.62"/>
  </r>
  <r>
    <x v="7"/>
    <x v="3"/>
    <x v="131"/>
    <n v="1.53"/>
  </r>
  <r>
    <x v="7"/>
    <x v="3"/>
    <x v="132"/>
    <n v="1.53"/>
  </r>
  <r>
    <x v="7"/>
    <x v="3"/>
    <x v="133"/>
    <n v="1.53"/>
  </r>
  <r>
    <x v="7"/>
    <x v="3"/>
    <x v="134"/>
    <n v="1.53"/>
  </r>
  <r>
    <x v="7"/>
    <x v="3"/>
    <x v="135"/>
    <n v="1.69"/>
  </r>
  <r>
    <x v="7"/>
    <x v="3"/>
    <x v="136"/>
    <n v="1.69"/>
  </r>
  <r>
    <x v="7"/>
    <x v="3"/>
    <x v="137"/>
    <n v="1.64"/>
  </r>
  <r>
    <x v="7"/>
    <x v="3"/>
    <x v="138"/>
    <n v="1.62"/>
  </r>
  <r>
    <x v="8"/>
    <x v="3"/>
    <x v="0"/>
    <n v="4.8499999999999996"/>
  </r>
  <r>
    <x v="8"/>
    <x v="3"/>
    <x v="1"/>
    <n v="4.8499999999999996"/>
  </r>
  <r>
    <x v="8"/>
    <x v="3"/>
    <x v="2"/>
    <n v="5.0199999999999996"/>
  </r>
  <r>
    <x v="8"/>
    <x v="3"/>
    <x v="3"/>
    <n v="5.0199999999999996"/>
  </r>
  <r>
    <x v="8"/>
    <x v="3"/>
    <x v="4"/>
    <n v="4.7"/>
  </r>
  <r>
    <x v="8"/>
    <x v="3"/>
    <x v="5"/>
    <n v="4.7"/>
  </r>
  <r>
    <x v="8"/>
    <x v="3"/>
    <x v="6"/>
    <n v="4.5199999999999996"/>
  </r>
  <r>
    <x v="8"/>
    <x v="3"/>
    <x v="7"/>
    <n v="4.7300000000000004"/>
  </r>
  <r>
    <x v="8"/>
    <x v="3"/>
    <x v="8"/>
    <n v="4.58"/>
  </r>
  <r>
    <x v="8"/>
    <x v="3"/>
    <x v="9"/>
    <n v="4.6100000000000003"/>
  </r>
  <r>
    <x v="8"/>
    <x v="3"/>
    <x v="10"/>
    <n v="4.6100000000000003"/>
  </r>
  <r>
    <x v="8"/>
    <x v="3"/>
    <x v="11"/>
    <n v="4.6100000000000003"/>
  </r>
  <r>
    <x v="8"/>
    <x v="3"/>
    <x v="12"/>
    <n v="4.6500000000000004"/>
  </r>
  <r>
    <x v="8"/>
    <x v="3"/>
    <x v="13"/>
    <n v="4.45"/>
  </r>
  <r>
    <x v="8"/>
    <x v="3"/>
    <x v="14"/>
    <n v="4.42"/>
  </r>
  <r>
    <x v="8"/>
    <x v="3"/>
    <x v="15"/>
    <n v="4.45"/>
  </r>
  <r>
    <x v="8"/>
    <x v="3"/>
    <x v="16"/>
    <n v="4.4400000000000004"/>
  </r>
  <r>
    <x v="8"/>
    <x v="3"/>
    <x v="17"/>
    <n v="4.45"/>
  </r>
  <r>
    <x v="8"/>
    <x v="3"/>
    <x v="18"/>
    <n v="4.47"/>
  </r>
  <r>
    <x v="8"/>
    <x v="3"/>
    <x v="19"/>
    <n v="4.53"/>
  </r>
  <r>
    <x v="8"/>
    <x v="3"/>
    <x v="20"/>
    <n v="4.33"/>
  </r>
  <r>
    <x v="8"/>
    <x v="3"/>
    <x v="21"/>
    <n v="4.33"/>
  </r>
  <r>
    <x v="8"/>
    <x v="3"/>
    <x v="22"/>
    <n v="4.38"/>
  </r>
  <r>
    <x v="8"/>
    <x v="3"/>
    <x v="23"/>
    <n v="4.58"/>
  </r>
  <r>
    <x v="8"/>
    <x v="3"/>
    <x v="24"/>
    <n v="4.41"/>
  </r>
  <r>
    <x v="8"/>
    <x v="3"/>
    <x v="25"/>
    <n v="4.45"/>
  </r>
  <r>
    <x v="8"/>
    <x v="3"/>
    <x v="26"/>
    <n v="4.58"/>
  </r>
  <r>
    <x v="8"/>
    <x v="3"/>
    <x v="27"/>
    <n v="4.55"/>
  </r>
  <r>
    <x v="8"/>
    <x v="3"/>
    <x v="28"/>
    <n v="4.71"/>
  </r>
  <r>
    <x v="8"/>
    <x v="3"/>
    <x v="29"/>
    <n v="4.38"/>
  </r>
  <r>
    <x v="8"/>
    <x v="3"/>
    <x v="30"/>
    <n v="4.42"/>
  </r>
  <r>
    <x v="8"/>
    <x v="3"/>
    <x v="31"/>
    <n v="4.3899999999999997"/>
  </r>
  <r>
    <x v="8"/>
    <x v="3"/>
    <x v="32"/>
    <n v="4.3"/>
  </r>
  <r>
    <x v="8"/>
    <x v="3"/>
    <x v="33"/>
    <n v="4.2699999999999996"/>
  </r>
  <r>
    <x v="8"/>
    <x v="3"/>
    <x v="34"/>
    <n v="4.33"/>
  </r>
  <r>
    <x v="8"/>
    <x v="3"/>
    <x v="35"/>
    <n v="4.17"/>
  </r>
  <r>
    <x v="8"/>
    <x v="3"/>
    <x v="36"/>
    <n v="4.26"/>
  </r>
  <r>
    <x v="8"/>
    <x v="3"/>
    <x v="37"/>
    <n v="4.26"/>
  </r>
  <r>
    <x v="8"/>
    <x v="3"/>
    <x v="38"/>
    <n v="4.26"/>
  </r>
  <r>
    <x v="8"/>
    <x v="3"/>
    <x v="39"/>
    <n v="4.2"/>
  </r>
  <r>
    <x v="8"/>
    <x v="3"/>
    <x v="40"/>
    <n v="4.21"/>
  </r>
  <r>
    <x v="8"/>
    <x v="3"/>
    <x v="41"/>
    <n v="4.24"/>
  </r>
  <r>
    <x v="8"/>
    <x v="3"/>
    <x v="42"/>
    <n v="4.32"/>
  </r>
  <r>
    <x v="8"/>
    <x v="3"/>
    <x v="43"/>
    <n v="4.32"/>
  </r>
  <r>
    <x v="8"/>
    <x v="3"/>
    <x v="44"/>
    <n v="4.21"/>
  </r>
  <r>
    <x v="8"/>
    <x v="3"/>
    <x v="45"/>
    <n v="4.32"/>
  </r>
  <r>
    <x v="8"/>
    <x v="3"/>
    <x v="46"/>
    <n v="4.32"/>
  </r>
  <r>
    <x v="8"/>
    <x v="3"/>
    <x v="47"/>
    <n v="4.32"/>
  </r>
  <r>
    <x v="8"/>
    <x v="3"/>
    <x v="48"/>
    <n v="4.3"/>
  </r>
  <r>
    <x v="8"/>
    <x v="3"/>
    <x v="49"/>
    <n v="4.3600000000000003"/>
  </r>
  <r>
    <x v="8"/>
    <x v="3"/>
    <x v="50"/>
    <n v="4.2"/>
  </r>
  <r>
    <x v="8"/>
    <x v="3"/>
    <x v="51"/>
    <n v="4.21"/>
  </r>
  <r>
    <x v="8"/>
    <x v="3"/>
    <x v="52"/>
    <n v="4.3899999999999997"/>
  </r>
  <r>
    <x v="8"/>
    <x v="3"/>
    <x v="53"/>
    <n v="4.45"/>
  </r>
  <r>
    <x v="8"/>
    <x v="3"/>
    <x v="54"/>
    <n v="4.46"/>
  </r>
  <r>
    <x v="8"/>
    <x v="3"/>
    <x v="55"/>
    <n v="4.3600000000000003"/>
  </r>
  <r>
    <x v="8"/>
    <x v="3"/>
    <x v="56"/>
    <n v="4.5"/>
  </r>
  <r>
    <x v="8"/>
    <x v="3"/>
    <x v="57"/>
    <n v="4.47"/>
  </r>
  <r>
    <x v="8"/>
    <x v="3"/>
    <x v="58"/>
    <n v="4.7"/>
  </r>
  <r>
    <x v="8"/>
    <x v="3"/>
    <x v="59"/>
    <n v="4.59"/>
  </r>
  <r>
    <x v="8"/>
    <x v="3"/>
    <x v="60"/>
    <n v="4.7"/>
  </r>
  <r>
    <x v="8"/>
    <x v="3"/>
    <x v="61"/>
    <n v="4.92"/>
  </r>
  <r>
    <x v="8"/>
    <x v="3"/>
    <x v="62"/>
    <n v="4.9800000000000004"/>
  </r>
  <r>
    <x v="8"/>
    <x v="3"/>
    <x v="63"/>
    <n v="4.9800000000000004"/>
  </r>
  <r>
    <x v="8"/>
    <x v="3"/>
    <x v="64"/>
    <n v="4.91"/>
  </r>
  <r>
    <x v="8"/>
    <x v="3"/>
    <x v="65"/>
    <n v="4.97"/>
  </r>
  <r>
    <x v="8"/>
    <x v="3"/>
    <x v="66"/>
    <n v="5.15"/>
  </r>
  <r>
    <x v="8"/>
    <x v="3"/>
    <x v="67"/>
    <n v="4.8899999999999997"/>
  </r>
  <r>
    <x v="8"/>
    <x v="3"/>
    <x v="68"/>
    <n v="5.1100000000000003"/>
  </r>
  <r>
    <x v="8"/>
    <x v="3"/>
    <x v="69"/>
    <n v="4.8899999999999997"/>
  </r>
  <r>
    <x v="8"/>
    <x v="3"/>
    <x v="70"/>
    <n v="4.88"/>
  </r>
  <r>
    <x v="8"/>
    <x v="3"/>
    <x v="71"/>
    <n v="4.8899999999999997"/>
  </r>
  <r>
    <x v="8"/>
    <x v="3"/>
    <x v="72"/>
    <n v="4.8899999999999997"/>
  </r>
  <r>
    <x v="8"/>
    <x v="3"/>
    <x v="73"/>
    <n v="4.9800000000000004"/>
  </r>
  <r>
    <x v="8"/>
    <x v="3"/>
    <x v="74"/>
    <n v="4.76"/>
  </r>
  <r>
    <x v="8"/>
    <x v="3"/>
    <x v="75"/>
    <n v="4.79"/>
  </r>
  <r>
    <x v="8"/>
    <x v="3"/>
    <x v="76"/>
    <n v="4.92"/>
  </r>
  <r>
    <x v="8"/>
    <x v="3"/>
    <x v="77"/>
    <n v="4.8899999999999997"/>
  </r>
  <r>
    <x v="8"/>
    <x v="3"/>
    <x v="78"/>
    <n v="5"/>
  </r>
  <r>
    <x v="8"/>
    <x v="3"/>
    <x v="79"/>
    <n v="4.91"/>
  </r>
  <r>
    <x v="8"/>
    <x v="3"/>
    <x v="80"/>
    <n v="4.97"/>
  </r>
  <r>
    <x v="8"/>
    <x v="3"/>
    <x v="81"/>
    <n v="4.9400000000000004"/>
  </r>
  <r>
    <x v="8"/>
    <x v="3"/>
    <x v="82"/>
    <n v="5.09"/>
  </r>
  <r>
    <x v="8"/>
    <x v="3"/>
    <x v="83"/>
    <n v="4.95"/>
  </r>
  <r>
    <x v="8"/>
    <x v="3"/>
    <x v="84"/>
    <n v="4.95"/>
  </r>
  <r>
    <x v="8"/>
    <x v="3"/>
    <x v="85"/>
    <n v="4.9400000000000004"/>
  </r>
  <r>
    <x v="8"/>
    <x v="3"/>
    <x v="86"/>
    <n v="5.35"/>
  </r>
  <r>
    <x v="8"/>
    <x v="3"/>
    <x v="87"/>
    <n v="5.27"/>
  </r>
  <r>
    <x v="8"/>
    <x v="3"/>
    <x v="88"/>
    <n v="4.33"/>
  </r>
  <r>
    <x v="8"/>
    <x v="3"/>
    <x v="89"/>
    <n v="5.14"/>
  </r>
  <r>
    <x v="8"/>
    <x v="3"/>
    <x v="90"/>
    <n v="5.14"/>
  </r>
  <r>
    <x v="8"/>
    <x v="3"/>
    <x v="91"/>
    <n v="5.29"/>
  </r>
  <r>
    <x v="8"/>
    <x v="3"/>
    <x v="92"/>
    <n v="5.17"/>
  </r>
  <r>
    <x v="8"/>
    <x v="3"/>
    <x v="93"/>
    <n v="5.26"/>
  </r>
  <r>
    <x v="8"/>
    <x v="3"/>
    <x v="94"/>
    <n v="5.03"/>
  </r>
  <r>
    <x v="8"/>
    <x v="3"/>
    <x v="95"/>
    <n v="5.03"/>
  </r>
  <r>
    <x v="8"/>
    <x v="3"/>
    <x v="96"/>
    <n v="5.0199999999999996"/>
  </r>
  <r>
    <x v="8"/>
    <x v="3"/>
    <x v="97"/>
    <n v="4.97"/>
  </r>
  <r>
    <x v="8"/>
    <x v="3"/>
    <x v="98"/>
    <n v="4.95"/>
  </r>
  <r>
    <x v="8"/>
    <x v="3"/>
    <x v="99"/>
    <n v="4.53"/>
  </r>
  <r>
    <x v="8"/>
    <x v="3"/>
    <x v="100"/>
    <n v="4.47"/>
  </r>
  <r>
    <x v="8"/>
    <x v="3"/>
    <x v="101"/>
    <n v="4.45"/>
  </r>
  <r>
    <x v="8"/>
    <x v="3"/>
    <x v="102"/>
    <n v="4.41"/>
  </r>
  <r>
    <x v="8"/>
    <x v="3"/>
    <x v="103"/>
    <n v="4.21"/>
  </r>
  <r>
    <x v="8"/>
    <x v="3"/>
    <x v="104"/>
    <n v="4.3"/>
  </r>
  <r>
    <x v="8"/>
    <x v="3"/>
    <x v="105"/>
    <n v="4.33"/>
  </r>
  <r>
    <x v="8"/>
    <x v="3"/>
    <x v="106"/>
    <n v="4.32"/>
  </r>
  <r>
    <x v="8"/>
    <x v="3"/>
    <x v="107"/>
    <n v="4.3499999999999996"/>
  </r>
  <r>
    <x v="8"/>
    <x v="3"/>
    <x v="108"/>
    <n v="4.2"/>
  </r>
  <r>
    <x v="8"/>
    <x v="3"/>
    <x v="109"/>
    <n v="4.24"/>
  </r>
  <r>
    <x v="8"/>
    <x v="3"/>
    <x v="110"/>
    <n v="4.24"/>
  </r>
  <r>
    <x v="8"/>
    <x v="3"/>
    <x v="111"/>
    <n v="4.2699999999999996"/>
  </r>
  <r>
    <x v="8"/>
    <x v="3"/>
    <x v="112"/>
    <n v="4.2699999999999996"/>
  </r>
  <r>
    <x v="8"/>
    <x v="3"/>
    <x v="113"/>
    <n v="4.32"/>
  </r>
  <r>
    <x v="8"/>
    <x v="3"/>
    <x v="114"/>
    <n v="4.24"/>
  </r>
  <r>
    <x v="8"/>
    <x v="3"/>
    <x v="115"/>
    <n v="4.3899999999999997"/>
  </r>
  <r>
    <x v="8"/>
    <x v="3"/>
    <x v="116"/>
    <n v="4.53"/>
  </r>
  <r>
    <x v="8"/>
    <x v="3"/>
    <x v="117"/>
    <n v="4.34"/>
  </r>
  <r>
    <x v="8"/>
    <x v="3"/>
    <x v="118"/>
    <n v="4.3"/>
  </r>
  <r>
    <x v="8"/>
    <x v="3"/>
    <x v="119"/>
    <n v="4.29"/>
  </r>
  <r>
    <x v="8"/>
    <x v="3"/>
    <x v="120"/>
    <n v="4.32"/>
  </r>
  <r>
    <x v="8"/>
    <x v="3"/>
    <x v="121"/>
    <n v="4.26"/>
  </r>
  <r>
    <x v="8"/>
    <x v="3"/>
    <x v="122"/>
    <n v="4.26"/>
  </r>
  <r>
    <x v="8"/>
    <x v="3"/>
    <x v="123"/>
    <n v="4.0599999999999996"/>
  </r>
  <r>
    <x v="8"/>
    <x v="3"/>
    <x v="124"/>
    <n v="3.94"/>
  </r>
  <r>
    <x v="8"/>
    <x v="3"/>
    <x v="125"/>
    <n v="3.94"/>
  </r>
  <r>
    <x v="8"/>
    <x v="3"/>
    <x v="126"/>
    <n v="3.79"/>
  </r>
  <r>
    <x v="8"/>
    <x v="3"/>
    <x v="127"/>
    <n v="3.42"/>
  </r>
  <r>
    <x v="8"/>
    <x v="3"/>
    <x v="128"/>
    <n v="3.35"/>
  </r>
  <r>
    <x v="8"/>
    <x v="3"/>
    <x v="129"/>
    <n v="3.44"/>
  </r>
  <r>
    <x v="8"/>
    <x v="3"/>
    <x v="130"/>
    <n v="3.35"/>
  </r>
  <r>
    <x v="8"/>
    <x v="3"/>
    <x v="131"/>
    <n v="3.42"/>
  </r>
  <r>
    <x v="8"/>
    <x v="3"/>
    <x v="132"/>
    <n v="3.44"/>
  </r>
  <r>
    <x v="8"/>
    <x v="3"/>
    <x v="133"/>
    <n v="3.45"/>
  </r>
  <r>
    <x v="8"/>
    <x v="3"/>
    <x v="134"/>
    <n v="3.44"/>
  </r>
  <r>
    <x v="8"/>
    <x v="3"/>
    <x v="135"/>
    <n v="3.44"/>
  </r>
  <r>
    <x v="8"/>
    <x v="3"/>
    <x v="136"/>
    <n v="4.12"/>
  </r>
  <r>
    <x v="8"/>
    <x v="3"/>
    <x v="137"/>
    <n v="4.2300000000000004"/>
  </r>
  <r>
    <x v="8"/>
    <x v="3"/>
    <x v="138"/>
    <n v="4.2300000000000004"/>
  </r>
  <r>
    <x v="0"/>
    <x v="4"/>
    <x v="0"/>
    <n v="0"/>
  </r>
  <r>
    <x v="0"/>
    <x v="4"/>
    <x v="1"/>
    <n v="0"/>
  </r>
  <r>
    <x v="0"/>
    <x v="4"/>
    <x v="2"/>
    <n v="0"/>
  </r>
  <r>
    <x v="0"/>
    <x v="4"/>
    <x v="3"/>
    <n v="0"/>
  </r>
  <r>
    <x v="0"/>
    <x v="4"/>
    <x v="4"/>
    <n v="0"/>
  </r>
  <r>
    <x v="0"/>
    <x v="4"/>
    <x v="5"/>
    <n v="0"/>
  </r>
  <r>
    <x v="0"/>
    <x v="4"/>
    <x v="6"/>
    <n v="0"/>
  </r>
  <r>
    <x v="0"/>
    <x v="4"/>
    <x v="7"/>
    <n v="0"/>
  </r>
  <r>
    <x v="0"/>
    <x v="4"/>
    <x v="8"/>
    <n v="0"/>
  </r>
  <r>
    <x v="0"/>
    <x v="4"/>
    <x v="9"/>
    <n v="0"/>
  </r>
  <r>
    <x v="0"/>
    <x v="4"/>
    <x v="10"/>
    <n v="0"/>
  </r>
  <r>
    <x v="0"/>
    <x v="4"/>
    <x v="11"/>
    <n v="0"/>
  </r>
  <r>
    <x v="0"/>
    <x v="4"/>
    <x v="12"/>
    <n v="0"/>
  </r>
  <r>
    <x v="0"/>
    <x v="4"/>
    <x v="13"/>
    <n v="0"/>
  </r>
  <r>
    <x v="0"/>
    <x v="4"/>
    <x v="14"/>
    <n v="0"/>
  </r>
  <r>
    <x v="0"/>
    <x v="4"/>
    <x v="15"/>
    <n v="0"/>
  </r>
  <r>
    <x v="0"/>
    <x v="4"/>
    <x v="16"/>
    <n v="0"/>
  </r>
  <r>
    <x v="0"/>
    <x v="4"/>
    <x v="17"/>
    <n v="0"/>
  </r>
  <r>
    <x v="0"/>
    <x v="4"/>
    <x v="18"/>
    <n v="0"/>
  </r>
  <r>
    <x v="0"/>
    <x v="4"/>
    <x v="19"/>
    <n v="0"/>
  </r>
  <r>
    <x v="0"/>
    <x v="4"/>
    <x v="20"/>
    <n v="0"/>
  </r>
  <r>
    <x v="0"/>
    <x v="4"/>
    <x v="21"/>
    <n v="0"/>
  </r>
  <r>
    <x v="0"/>
    <x v="4"/>
    <x v="22"/>
    <n v="0"/>
  </r>
  <r>
    <x v="0"/>
    <x v="4"/>
    <x v="23"/>
    <n v="0"/>
  </r>
  <r>
    <x v="0"/>
    <x v="4"/>
    <x v="24"/>
    <n v="0"/>
  </r>
  <r>
    <x v="0"/>
    <x v="4"/>
    <x v="25"/>
    <n v="0"/>
  </r>
  <r>
    <x v="0"/>
    <x v="4"/>
    <x v="26"/>
    <n v="0"/>
  </r>
  <r>
    <x v="0"/>
    <x v="4"/>
    <x v="27"/>
    <n v="0"/>
  </r>
  <r>
    <x v="0"/>
    <x v="4"/>
    <x v="28"/>
    <n v="7334.88"/>
  </r>
  <r>
    <x v="0"/>
    <x v="4"/>
    <x v="29"/>
    <n v="7334.88"/>
  </r>
  <r>
    <x v="0"/>
    <x v="4"/>
    <x v="30"/>
    <n v="7334.88"/>
  </r>
  <r>
    <x v="0"/>
    <x v="4"/>
    <x v="31"/>
    <n v="7334.88"/>
  </r>
  <r>
    <x v="0"/>
    <x v="4"/>
    <x v="32"/>
    <n v="7334.88"/>
  </r>
  <r>
    <x v="0"/>
    <x v="4"/>
    <x v="33"/>
    <n v="7334.88"/>
  </r>
  <r>
    <x v="0"/>
    <x v="4"/>
    <x v="34"/>
    <n v="7334.88"/>
  </r>
  <r>
    <x v="0"/>
    <x v="4"/>
    <x v="35"/>
    <n v="7334.88"/>
  </r>
  <r>
    <x v="0"/>
    <x v="4"/>
    <x v="36"/>
    <n v="7334.88"/>
  </r>
  <r>
    <x v="0"/>
    <x v="4"/>
    <x v="37"/>
    <n v="7334.88"/>
  </r>
  <r>
    <x v="0"/>
    <x v="4"/>
    <x v="38"/>
    <n v="7334.88"/>
  </r>
  <r>
    <x v="0"/>
    <x v="4"/>
    <x v="39"/>
    <n v="7334.88"/>
  </r>
  <r>
    <x v="0"/>
    <x v="4"/>
    <x v="40"/>
    <n v="7334.88"/>
  </r>
  <r>
    <x v="0"/>
    <x v="4"/>
    <x v="41"/>
    <n v="7334.88"/>
  </r>
  <r>
    <x v="0"/>
    <x v="4"/>
    <x v="42"/>
    <n v="7334.88"/>
  </r>
  <r>
    <x v="0"/>
    <x v="4"/>
    <x v="43"/>
    <n v="7334.88"/>
  </r>
  <r>
    <x v="0"/>
    <x v="4"/>
    <x v="44"/>
    <n v="7334.88"/>
  </r>
  <r>
    <x v="0"/>
    <x v="4"/>
    <x v="45"/>
    <n v="7334.88"/>
  </r>
  <r>
    <x v="0"/>
    <x v="4"/>
    <x v="46"/>
    <n v="7334.88"/>
  </r>
  <r>
    <x v="0"/>
    <x v="4"/>
    <x v="47"/>
    <n v="7334.88"/>
  </r>
  <r>
    <x v="0"/>
    <x v="4"/>
    <x v="48"/>
    <n v="7334.88"/>
  </r>
  <r>
    <x v="0"/>
    <x v="4"/>
    <x v="49"/>
    <n v="7334.88"/>
  </r>
  <r>
    <x v="0"/>
    <x v="4"/>
    <x v="50"/>
    <n v="7334.88"/>
  </r>
  <r>
    <x v="0"/>
    <x v="4"/>
    <x v="51"/>
    <n v="7334.88"/>
  </r>
  <r>
    <x v="0"/>
    <x v="4"/>
    <x v="52"/>
    <n v="7334.88"/>
  </r>
  <r>
    <x v="0"/>
    <x v="4"/>
    <x v="53"/>
    <n v="7334.88"/>
  </r>
  <r>
    <x v="0"/>
    <x v="4"/>
    <x v="54"/>
    <n v="7334.88"/>
  </r>
  <r>
    <x v="0"/>
    <x v="4"/>
    <x v="55"/>
    <n v="7334.88"/>
  </r>
  <r>
    <x v="0"/>
    <x v="4"/>
    <x v="56"/>
    <n v="7334.88"/>
  </r>
  <r>
    <x v="0"/>
    <x v="4"/>
    <x v="57"/>
    <n v="7334.88"/>
  </r>
  <r>
    <x v="0"/>
    <x v="4"/>
    <x v="58"/>
    <n v="7334.88"/>
  </r>
  <r>
    <x v="0"/>
    <x v="4"/>
    <x v="59"/>
    <n v="7334.88"/>
  </r>
  <r>
    <x v="0"/>
    <x v="4"/>
    <x v="60"/>
    <n v="7334.88"/>
  </r>
  <r>
    <x v="0"/>
    <x v="4"/>
    <x v="61"/>
    <n v="7334.88"/>
  </r>
  <r>
    <x v="0"/>
    <x v="4"/>
    <x v="62"/>
    <n v="7334.88"/>
  </r>
  <r>
    <x v="0"/>
    <x v="4"/>
    <x v="63"/>
    <n v="7334.88"/>
  </r>
  <r>
    <x v="0"/>
    <x v="4"/>
    <x v="64"/>
    <n v="7334.88"/>
  </r>
  <r>
    <x v="0"/>
    <x v="4"/>
    <x v="65"/>
    <n v="7334.88"/>
  </r>
  <r>
    <x v="0"/>
    <x v="4"/>
    <x v="66"/>
    <n v="7334.88"/>
  </r>
  <r>
    <x v="0"/>
    <x v="4"/>
    <x v="67"/>
    <n v="7334.88"/>
  </r>
  <r>
    <x v="0"/>
    <x v="4"/>
    <x v="68"/>
    <n v="7334.88"/>
  </r>
  <r>
    <x v="0"/>
    <x v="4"/>
    <x v="69"/>
    <n v="7334.88"/>
  </r>
  <r>
    <x v="0"/>
    <x v="4"/>
    <x v="70"/>
    <n v="7334.88"/>
  </r>
  <r>
    <x v="0"/>
    <x v="4"/>
    <x v="71"/>
    <n v="7334.88"/>
  </r>
  <r>
    <x v="0"/>
    <x v="4"/>
    <x v="72"/>
    <n v="7334.88"/>
  </r>
  <r>
    <x v="0"/>
    <x v="4"/>
    <x v="73"/>
    <n v="7334.88"/>
  </r>
  <r>
    <x v="0"/>
    <x v="4"/>
    <x v="74"/>
    <n v="7334.88"/>
  </r>
  <r>
    <x v="0"/>
    <x v="4"/>
    <x v="75"/>
    <n v="7334.88"/>
  </r>
  <r>
    <x v="0"/>
    <x v="4"/>
    <x v="76"/>
    <n v="7334.88"/>
  </r>
  <r>
    <x v="0"/>
    <x v="4"/>
    <x v="77"/>
    <n v="7334.88"/>
  </r>
  <r>
    <x v="0"/>
    <x v="4"/>
    <x v="78"/>
    <n v="7334.88"/>
  </r>
  <r>
    <x v="0"/>
    <x v="4"/>
    <x v="79"/>
    <n v="7334.88"/>
  </r>
  <r>
    <x v="0"/>
    <x v="4"/>
    <x v="80"/>
    <n v="7334.88"/>
  </r>
  <r>
    <x v="0"/>
    <x v="4"/>
    <x v="81"/>
    <n v="7334.88"/>
  </r>
  <r>
    <x v="0"/>
    <x v="4"/>
    <x v="82"/>
    <n v="7334.88"/>
  </r>
  <r>
    <x v="0"/>
    <x v="4"/>
    <x v="83"/>
    <n v="7334.88"/>
  </r>
  <r>
    <x v="0"/>
    <x v="4"/>
    <x v="84"/>
    <n v="7334.88"/>
  </r>
  <r>
    <x v="0"/>
    <x v="4"/>
    <x v="85"/>
    <n v="7334.88"/>
  </r>
  <r>
    <x v="0"/>
    <x v="4"/>
    <x v="86"/>
    <n v="7334.88"/>
  </r>
  <r>
    <x v="0"/>
    <x v="4"/>
    <x v="87"/>
    <n v="7334.88"/>
  </r>
  <r>
    <x v="0"/>
    <x v="4"/>
    <x v="88"/>
    <n v="7334.88"/>
  </r>
  <r>
    <x v="0"/>
    <x v="4"/>
    <x v="89"/>
    <n v="7334.88"/>
  </r>
  <r>
    <x v="0"/>
    <x v="4"/>
    <x v="90"/>
    <n v="7334.88"/>
  </r>
  <r>
    <x v="0"/>
    <x v="4"/>
    <x v="91"/>
    <n v="7334.88"/>
  </r>
  <r>
    <x v="0"/>
    <x v="4"/>
    <x v="92"/>
    <n v="7334.88"/>
  </r>
  <r>
    <x v="0"/>
    <x v="4"/>
    <x v="93"/>
    <n v="7334.88"/>
  </r>
  <r>
    <x v="0"/>
    <x v="4"/>
    <x v="94"/>
    <n v="7334.88"/>
  </r>
  <r>
    <x v="0"/>
    <x v="4"/>
    <x v="95"/>
    <n v="7334.88"/>
  </r>
  <r>
    <x v="0"/>
    <x v="4"/>
    <x v="96"/>
    <n v="7334.88"/>
  </r>
  <r>
    <x v="0"/>
    <x v="4"/>
    <x v="97"/>
    <n v="7334.88"/>
  </r>
  <r>
    <x v="0"/>
    <x v="4"/>
    <x v="98"/>
    <n v="7334.88"/>
  </r>
  <r>
    <x v="0"/>
    <x v="4"/>
    <x v="99"/>
    <n v="7334.88"/>
  </r>
  <r>
    <x v="0"/>
    <x v="4"/>
    <x v="100"/>
    <n v="7334.88"/>
  </r>
  <r>
    <x v="0"/>
    <x v="4"/>
    <x v="101"/>
    <n v="7334.88"/>
  </r>
  <r>
    <x v="0"/>
    <x v="4"/>
    <x v="102"/>
    <n v="7334.88"/>
  </r>
  <r>
    <x v="0"/>
    <x v="4"/>
    <x v="103"/>
    <n v="7334.88"/>
  </r>
  <r>
    <x v="0"/>
    <x v="4"/>
    <x v="104"/>
    <n v="7334.88"/>
  </r>
  <r>
    <x v="0"/>
    <x v="4"/>
    <x v="105"/>
    <n v="7334.88"/>
  </r>
  <r>
    <x v="0"/>
    <x v="4"/>
    <x v="106"/>
    <n v="7334.88"/>
  </r>
  <r>
    <x v="0"/>
    <x v="4"/>
    <x v="107"/>
    <n v="7334.88"/>
  </r>
  <r>
    <x v="0"/>
    <x v="4"/>
    <x v="108"/>
    <n v="7334.88"/>
  </r>
  <r>
    <x v="0"/>
    <x v="4"/>
    <x v="109"/>
    <n v="7334.88"/>
  </r>
  <r>
    <x v="0"/>
    <x v="4"/>
    <x v="110"/>
    <n v="7334.88"/>
  </r>
  <r>
    <x v="0"/>
    <x v="4"/>
    <x v="111"/>
    <n v="7334.88"/>
  </r>
  <r>
    <x v="0"/>
    <x v="4"/>
    <x v="112"/>
    <n v="7334.88"/>
  </r>
  <r>
    <x v="0"/>
    <x v="4"/>
    <x v="113"/>
    <n v="7334.88"/>
  </r>
  <r>
    <x v="0"/>
    <x v="4"/>
    <x v="114"/>
    <n v="7334.88"/>
  </r>
  <r>
    <x v="0"/>
    <x v="4"/>
    <x v="115"/>
    <n v="7334.88"/>
  </r>
  <r>
    <x v="0"/>
    <x v="4"/>
    <x v="116"/>
    <n v="7334.88"/>
  </r>
  <r>
    <x v="0"/>
    <x v="4"/>
    <x v="117"/>
    <n v="7334.88"/>
  </r>
  <r>
    <x v="0"/>
    <x v="4"/>
    <x v="118"/>
    <n v="7334.88"/>
  </r>
  <r>
    <x v="0"/>
    <x v="4"/>
    <x v="119"/>
    <n v="7334.88"/>
  </r>
  <r>
    <x v="0"/>
    <x v="4"/>
    <x v="120"/>
    <n v="7334.88"/>
  </r>
  <r>
    <x v="0"/>
    <x v="4"/>
    <x v="121"/>
    <n v="7334.88"/>
  </r>
  <r>
    <x v="0"/>
    <x v="4"/>
    <x v="122"/>
    <n v="7334.88"/>
  </r>
  <r>
    <x v="0"/>
    <x v="4"/>
    <x v="123"/>
    <n v="7334.88"/>
  </r>
  <r>
    <x v="0"/>
    <x v="4"/>
    <x v="124"/>
    <n v="7334.88"/>
  </r>
  <r>
    <x v="0"/>
    <x v="4"/>
    <x v="125"/>
    <n v="7334.88"/>
  </r>
  <r>
    <x v="0"/>
    <x v="4"/>
    <x v="126"/>
    <n v="7334.88"/>
  </r>
  <r>
    <x v="0"/>
    <x v="4"/>
    <x v="127"/>
    <n v="7334.88"/>
  </r>
  <r>
    <x v="0"/>
    <x v="4"/>
    <x v="128"/>
    <n v="7334.88"/>
  </r>
  <r>
    <x v="0"/>
    <x v="4"/>
    <x v="129"/>
    <n v="7334.88"/>
  </r>
  <r>
    <x v="0"/>
    <x v="4"/>
    <x v="130"/>
    <n v="7334.88"/>
  </r>
  <r>
    <x v="0"/>
    <x v="4"/>
    <x v="131"/>
    <n v="7334.88"/>
  </r>
  <r>
    <x v="0"/>
    <x v="4"/>
    <x v="132"/>
    <n v="7334.88"/>
  </r>
  <r>
    <x v="0"/>
    <x v="4"/>
    <x v="133"/>
    <n v="7334.88"/>
  </r>
  <r>
    <x v="0"/>
    <x v="4"/>
    <x v="134"/>
    <n v="7334.88"/>
  </r>
  <r>
    <x v="0"/>
    <x v="4"/>
    <x v="135"/>
    <n v="7334.88"/>
  </r>
  <r>
    <x v="0"/>
    <x v="4"/>
    <x v="136"/>
    <n v="7334.88"/>
  </r>
  <r>
    <x v="0"/>
    <x v="4"/>
    <x v="137"/>
    <n v="7334.88"/>
  </r>
  <r>
    <x v="0"/>
    <x v="4"/>
    <x v="138"/>
    <n v="7334.88"/>
  </r>
  <r>
    <x v="1"/>
    <x v="4"/>
    <x v="0"/>
    <n v="0"/>
  </r>
  <r>
    <x v="1"/>
    <x v="4"/>
    <x v="1"/>
    <n v="0"/>
  </r>
  <r>
    <x v="1"/>
    <x v="4"/>
    <x v="2"/>
    <n v="0"/>
  </r>
  <r>
    <x v="1"/>
    <x v="4"/>
    <x v="3"/>
    <n v="0"/>
  </r>
  <r>
    <x v="1"/>
    <x v="4"/>
    <x v="4"/>
    <n v="0"/>
  </r>
  <r>
    <x v="1"/>
    <x v="4"/>
    <x v="5"/>
    <n v="0"/>
  </r>
  <r>
    <x v="1"/>
    <x v="4"/>
    <x v="6"/>
    <n v="0"/>
  </r>
  <r>
    <x v="1"/>
    <x v="4"/>
    <x v="7"/>
    <n v="0"/>
  </r>
  <r>
    <x v="1"/>
    <x v="4"/>
    <x v="8"/>
    <n v="0"/>
  </r>
  <r>
    <x v="1"/>
    <x v="4"/>
    <x v="9"/>
    <n v="0"/>
  </r>
  <r>
    <x v="1"/>
    <x v="4"/>
    <x v="10"/>
    <n v="0"/>
  </r>
  <r>
    <x v="1"/>
    <x v="4"/>
    <x v="11"/>
    <n v="0"/>
  </r>
  <r>
    <x v="1"/>
    <x v="4"/>
    <x v="12"/>
    <n v="0"/>
  </r>
  <r>
    <x v="1"/>
    <x v="4"/>
    <x v="13"/>
    <n v="0"/>
  </r>
  <r>
    <x v="1"/>
    <x v="4"/>
    <x v="14"/>
    <n v="0"/>
  </r>
  <r>
    <x v="1"/>
    <x v="4"/>
    <x v="15"/>
    <n v="0"/>
  </r>
  <r>
    <x v="1"/>
    <x v="4"/>
    <x v="16"/>
    <n v="0"/>
  </r>
  <r>
    <x v="1"/>
    <x v="4"/>
    <x v="17"/>
    <n v="0"/>
  </r>
  <r>
    <x v="1"/>
    <x v="4"/>
    <x v="18"/>
    <n v="0"/>
  </r>
  <r>
    <x v="1"/>
    <x v="4"/>
    <x v="19"/>
    <n v="0"/>
  </r>
  <r>
    <x v="1"/>
    <x v="4"/>
    <x v="20"/>
    <n v="0"/>
  </r>
  <r>
    <x v="1"/>
    <x v="4"/>
    <x v="21"/>
    <n v="0"/>
  </r>
  <r>
    <x v="1"/>
    <x v="4"/>
    <x v="22"/>
    <n v="0"/>
  </r>
  <r>
    <x v="1"/>
    <x v="4"/>
    <x v="23"/>
    <n v="0"/>
  </r>
  <r>
    <x v="1"/>
    <x v="4"/>
    <x v="24"/>
    <n v="0"/>
  </r>
  <r>
    <x v="1"/>
    <x v="4"/>
    <x v="25"/>
    <n v="0"/>
  </r>
  <r>
    <x v="1"/>
    <x v="4"/>
    <x v="26"/>
    <n v="0"/>
  </r>
  <r>
    <x v="1"/>
    <x v="4"/>
    <x v="27"/>
    <n v="0"/>
  </r>
  <r>
    <x v="1"/>
    <x v="4"/>
    <x v="28"/>
    <n v="16501"/>
  </r>
  <r>
    <x v="1"/>
    <x v="4"/>
    <x v="29"/>
    <n v="16501"/>
  </r>
  <r>
    <x v="1"/>
    <x v="4"/>
    <x v="30"/>
    <n v="16501"/>
  </r>
  <r>
    <x v="1"/>
    <x v="4"/>
    <x v="31"/>
    <n v="16501"/>
  </r>
  <r>
    <x v="1"/>
    <x v="4"/>
    <x v="32"/>
    <n v="16501"/>
  </r>
  <r>
    <x v="1"/>
    <x v="4"/>
    <x v="33"/>
    <n v="16501"/>
  </r>
  <r>
    <x v="1"/>
    <x v="4"/>
    <x v="34"/>
    <n v="16501"/>
  </r>
  <r>
    <x v="1"/>
    <x v="4"/>
    <x v="35"/>
    <n v="16501"/>
  </r>
  <r>
    <x v="1"/>
    <x v="4"/>
    <x v="36"/>
    <n v="16501"/>
  </r>
  <r>
    <x v="1"/>
    <x v="4"/>
    <x v="37"/>
    <n v="16501"/>
  </r>
  <r>
    <x v="1"/>
    <x v="4"/>
    <x v="38"/>
    <n v="16501"/>
  </r>
  <r>
    <x v="1"/>
    <x v="4"/>
    <x v="39"/>
    <n v="16501"/>
  </r>
  <r>
    <x v="1"/>
    <x v="4"/>
    <x v="40"/>
    <n v="16501"/>
  </r>
  <r>
    <x v="1"/>
    <x v="4"/>
    <x v="41"/>
    <n v="16501"/>
  </r>
  <r>
    <x v="1"/>
    <x v="4"/>
    <x v="42"/>
    <n v="16501"/>
  </r>
  <r>
    <x v="1"/>
    <x v="4"/>
    <x v="43"/>
    <n v="16501"/>
  </r>
  <r>
    <x v="1"/>
    <x v="4"/>
    <x v="44"/>
    <n v="16501"/>
  </r>
  <r>
    <x v="1"/>
    <x v="4"/>
    <x v="45"/>
    <n v="16501"/>
  </r>
  <r>
    <x v="1"/>
    <x v="4"/>
    <x v="46"/>
    <n v="16501"/>
  </r>
  <r>
    <x v="1"/>
    <x v="4"/>
    <x v="47"/>
    <n v="16501"/>
  </r>
  <r>
    <x v="1"/>
    <x v="4"/>
    <x v="48"/>
    <n v="16501"/>
  </r>
  <r>
    <x v="1"/>
    <x v="4"/>
    <x v="49"/>
    <n v="16501"/>
  </r>
  <r>
    <x v="1"/>
    <x v="4"/>
    <x v="50"/>
    <n v="16501"/>
  </r>
  <r>
    <x v="1"/>
    <x v="4"/>
    <x v="51"/>
    <n v="16501"/>
  </r>
  <r>
    <x v="1"/>
    <x v="4"/>
    <x v="52"/>
    <n v="16501"/>
  </r>
  <r>
    <x v="1"/>
    <x v="4"/>
    <x v="53"/>
    <n v="16501"/>
  </r>
  <r>
    <x v="1"/>
    <x v="4"/>
    <x v="54"/>
    <n v="16501"/>
  </r>
  <r>
    <x v="1"/>
    <x v="4"/>
    <x v="55"/>
    <n v="16501"/>
  </r>
  <r>
    <x v="1"/>
    <x v="4"/>
    <x v="56"/>
    <n v="16501"/>
  </r>
  <r>
    <x v="1"/>
    <x v="4"/>
    <x v="57"/>
    <n v="16501"/>
  </r>
  <r>
    <x v="1"/>
    <x v="4"/>
    <x v="58"/>
    <n v="16501"/>
  </r>
  <r>
    <x v="1"/>
    <x v="4"/>
    <x v="59"/>
    <n v="16501"/>
  </r>
  <r>
    <x v="1"/>
    <x v="4"/>
    <x v="60"/>
    <n v="16501"/>
  </r>
  <r>
    <x v="1"/>
    <x v="4"/>
    <x v="61"/>
    <n v="16501"/>
  </r>
  <r>
    <x v="1"/>
    <x v="4"/>
    <x v="62"/>
    <n v="16501"/>
  </r>
  <r>
    <x v="1"/>
    <x v="4"/>
    <x v="63"/>
    <n v="16501"/>
  </r>
  <r>
    <x v="1"/>
    <x v="4"/>
    <x v="64"/>
    <n v="16501"/>
  </r>
  <r>
    <x v="1"/>
    <x v="4"/>
    <x v="65"/>
    <n v="16501"/>
  </r>
  <r>
    <x v="1"/>
    <x v="4"/>
    <x v="66"/>
    <n v="16501"/>
  </r>
  <r>
    <x v="1"/>
    <x v="4"/>
    <x v="67"/>
    <n v="16501"/>
  </r>
  <r>
    <x v="1"/>
    <x v="4"/>
    <x v="68"/>
    <n v="16501"/>
  </r>
  <r>
    <x v="1"/>
    <x v="4"/>
    <x v="69"/>
    <n v="16501"/>
  </r>
  <r>
    <x v="1"/>
    <x v="4"/>
    <x v="70"/>
    <n v="16501"/>
  </r>
  <r>
    <x v="1"/>
    <x v="4"/>
    <x v="71"/>
    <n v="16501"/>
  </r>
  <r>
    <x v="1"/>
    <x v="4"/>
    <x v="72"/>
    <n v="16501"/>
  </r>
  <r>
    <x v="1"/>
    <x v="4"/>
    <x v="73"/>
    <n v="16501"/>
  </r>
  <r>
    <x v="1"/>
    <x v="4"/>
    <x v="74"/>
    <n v="16501"/>
  </r>
  <r>
    <x v="1"/>
    <x v="4"/>
    <x v="75"/>
    <n v="16501"/>
  </r>
  <r>
    <x v="1"/>
    <x v="4"/>
    <x v="76"/>
    <n v="16501"/>
  </r>
  <r>
    <x v="1"/>
    <x v="4"/>
    <x v="77"/>
    <n v="16501"/>
  </r>
  <r>
    <x v="1"/>
    <x v="4"/>
    <x v="78"/>
    <n v="16501"/>
  </r>
  <r>
    <x v="1"/>
    <x v="4"/>
    <x v="79"/>
    <n v="16501"/>
  </r>
  <r>
    <x v="1"/>
    <x v="4"/>
    <x v="80"/>
    <n v="16501"/>
  </r>
  <r>
    <x v="1"/>
    <x v="4"/>
    <x v="81"/>
    <n v="16501"/>
  </r>
  <r>
    <x v="1"/>
    <x v="4"/>
    <x v="82"/>
    <n v="16501"/>
  </r>
  <r>
    <x v="1"/>
    <x v="4"/>
    <x v="83"/>
    <n v="16501"/>
  </r>
  <r>
    <x v="1"/>
    <x v="4"/>
    <x v="84"/>
    <n v="16501"/>
  </r>
  <r>
    <x v="1"/>
    <x v="4"/>
    <x v="85"/>
    <n v="16501"/>
  </r>
  <r>
    <x v="1"/>
    <x v="4"/>
    <x v="86"/>
    <n v="16501"/>
  </r>
  <r>
    <x v="1"/>
    <x v="4"/>
    <x v="87"/>
    <n v="16501"/>
  </r>
  <r>
    <x v="1"/>
    <x v="4"/>
    <x v="88"/>
    <n v="16501"/>
  </r>
  <r>
    <x v="1"/>
    <x v="4"/>
    <x v="89"/>
    <n v="16501"/>
  </r>
  <r>
    <x v="1"/>
    <x v="4"/>
    <x v="90"/>
    <n v="16501"/>
  </r>
  <r>
    <x v="1"/>
    <x v="4"/>
    <x v="91"/>
    <n v="16501"/>
  </r>
  <r>
    <x v="1"/>
    <x v="4"/>
    <x v="92"/>
    <n v="16501"/>
  </r>
  <r>
    <x v="1"/>
    <x v="4"/>
    <x v="93"/>
    <n v="16501"/>
  </r>
  <r>
    <x v="1"/>
    <x v="4"/>
    <x v="94"/>
    <n v="16501"/>
  </r>
  <r>
    <x v="1"/>
    <x v="4"/>
    <x v="95"/>
    <n v="16501"/>
  </r>
  <r>
    <x v="1"/>
    <x v="4"/>
    <x v="96"/>
    <n v="16501"/>
  </r>
  <r>
    <x v="1"/>
    <x v="4"/>
    <x v="97"/>
    <n v="16501"/>
  </r>
  <r>
    <x v="1"/>
    <x v="4"/>
    <x v="98"/>
    <n v="16501"/>
  </r>
  <r>
    <x v="1"/>
    <x v="4"/>
    <x v="99"/>
    <n v="16501"/>
  </r>
  <r>
    <x v="1"/>
    <x v="4"/>
    <x v="100"/>
    <n v="16501"/>
  </r>
  <r>
    <x v="1"/>
    <x v="4"/>
    <x v="101"/>
    <n v="16501"/>
  </r>
  <r>
    <x v="1"/>
    <x v="4"/>
    <x v="102"/>
    <n v="16501"/>
  </r>
  <r>
    <x v="1"/>
    <x v="4"/>
    <x v="103"/>
    <n v="16501"/>
  </r>
  <r>
    <x v="1"/>
    <x v="4"/>
    <x v="104"/>
    <n v="16501"/>
  </r>
  <r>
    <x v="1"/>
    <x v="4"/>
    <x v="105"/>
    <n v="16501"/>
  </r>
  <r>
    <x v="1"/>
    <x v="4"/>
    <x v="106"/>
    <n v="16501"/>
  </r>
  <r>
    <x v="1"/>
    <x v="4"/>
    <x v="107"/>
    <n v="16501"/>
  </r>
  <r>
    <x v="1"/>
    <x v="4"/>
    <x v="108"/>
    <n v="16501"/>
  </r>
  <r>
    <x v="1"/>
    <x v="4"/>
    <x v="109"/>
    <n v="16501"/>
  </r>
  <r>
    <x v="1"/>
    <x v="4"/>
    <x v="110"/>
    <n v="16501"/>
  </r>
  <r>
    <x v="1"/>
    <x v="4"/>
    <x v="111"/>
    <n v="16501"/>
  </r>
  <r>
    <x v="1"/>
    <x v="4"/>
    <x v="112"/>
    <n v="16501"/>
  </r>
  <r>
    <x v="1"/>
    <x v="4"/>
    <x v="113"/>
    <n v="16501"/>
  </r>
  <r>
    <x v="1"/>
    <x v="4"/>
    <x v="114"/>
    <n v="16501"/>
  </r>
  <r>
    <x v="1"/>
    <x v="4"/>
    <x v="115"/>
    <n v="16501"/>
  </r>
  <r>
    <x v="1"/>
    <x v="4"/>
    <x v="116"/>
    <n v="16501"/>
  </r>
  <r>
    <x v="1"/>
    <x v="4"/>
    <x v="117"/>
    <n v="16501"/>
  </r>
  <r>
    <x v="1"/>
    <x v="4"/>
    <x v="118"/>
    <n v="16501"/>
  </r>
  <r>
    <x v="1"/>
    <x v="4"/>
    <x v="119"/>
    <n v="16501"/>
  </r>
  <r>
    <x v="1"/>
    <x v="4"/>
    <x v="120"/>
    <n v="16501"/>
  </r>
  <r>
    <x v="1"/>
    <x v="4"/>
    <x v="121"/>
    <n v="16501"/>
  </r>
  <r>
    <x v="1"/>
    <x v="4"/>
    <x v="122"/>
    <n v="16501"/>
  </r>
  <r>
    <x v="1"/>
    <x v="4"/>
    <x v="123"/>
    <n v="16501"/>
  </r>
  <r>
    <x v="1"/>
    <x v="4"/>
    <x v="124"/>
    <n v="16501"/>
  </r>
  <r>
    <x v="1"/>
    <x v="4"/>
    <x v="125"/>
    <n v="16501"/>
  </r>
  <r>
    <x v="1"/>
    <x v="4"/>
    <x v="126"/>
    <n v="16501"/>
  </r>
  <r>
    <x v="1"/>
    <x v="4"/>
    <x v="127"/>
    <n v="16501"/>
  </r>
  <r>
    <x v="1"/>
    <x v="4"/>
    <x v="128"/>
    <n v="16501"/>
  </r>
  <r>
    <x v="1"/>
    <x v="4"/>
    <x v="129"/>
    <n v="16501"/>
  </r>
  <r>
    <x v="1"/>
    <x v="4"/>
    <x v="130"/>
    <n v="16501"/>
  </r>
  <r>
    <x v="1"/>
    <x v="4"/>
    <x v="131"/>
    <n v="16501"/>
  </r>
  <r>
    <x v="1"/>
    <x v="4"/>
    <x v="132"/>
    <n v="16501"/>
  </r>
  <r>
    <x v="1"/>
    <x v="4"/>
    <x v="133"/>
    <n v="16501"/>
  </r>
  <r>
    <x v="1"/>
    <x v="4"/>
    <x v="134"/>
    <n v="16501"/>
  </r>
  <r>
    <x v="1"/>
    <x v="4"/>
    <x v="135"/>
    <n v="16501"/>
  </r>
  <r>
    <x v="1"/>
    <x v="4"/>
    <x v="136"/>
    <n v="16501"/>
  </r>
  <r>
    <x v="1"/>
    <x v="4"/>
    <x v="137"/>
    <n v="16501"/>
  </r>
  <r>
    <x v="1"/>
    <x v="4"/>
    <x v="138"/>
    <n v="16501"/>
  </r>
  <r>
    <x v="2"/>
    <x v="4"/>
    <x v="0"/>
    <n v="0"/>
  </r>
  <r>
    <x v="2"/>
    <x v="4"/>
    <x v="1"/>
    <n v="0"/>
  </r>
  <r>
    <x v="2"/>
    <x v="4"/>
    <x v="2"/>
    <n v="0"/>
  </r>
  <r>
    <x v="2"/>
    <x v="4"/>
    <x v="3"/>
    <n v="0"/>
  </r>
  <r>
    <x v="2"/>
    <x v="4"/>
    <x v="4"/>
    <n v="0"/>
  </r>
  <r>
    <x v="2"/>
    <x v="4"/>
    <x v="5"/>
    <n v="0"/>
  </r>
  <r>
    <x v="2"/>
    <x v="4"/>
    <x v="6"/>
    <n v="0"/>
  </r>
  <r>
    <x v="2"/>
    <x v="4"/>
    <x v="7"/>
    <n v="0"/>
  </r>
  <r>
    <x v="2"/>
    <x v="4"/>
    <x v="8"/>
    <n v="0"/>
  </r>
  <r>
    <x v="2"/>
    <x v="4"/>
    <x v="9"/>
    <n v="0"/>
  </r>
  <r>
    <x v="2"/>
    <x v="4"/>
    <x v="10"/>
    <n v="0"/>
  </r>
  <r>
    <x v="2"/>
    <x v="4"/>
    <x v="11"/>
    <n v="0"/>
  </r>
  <r>
    <x v="2"/>
    <x v="4"/>
    <x v="12"/>
    <n v="0"/>
  </r>
  <r>
    <x v="2"/>
    <x v="4"/>
    <x v="13"/>
    <n v="0"/>
  </r>
  <r>
    <x v="2"/>
    <x v="4"/>
    <x v="14"/>
    <n v="0"/>
  </r>
  <r>
    <x v="2"/>
    <x v="4"/>
    <x v="15"/>
    <n v="0"/>
  </r>
  <r>
    <x v="2"/>
    <x v="4"/>
    <x v="16"/>
    <n v="0"/>
  </r>
  <r>
    <x v="2"/>
    <x v="4"/>
    <x v="17"/>
    <n v="0"/>
  </r>
  <r>
    <x v="2"/>
    <x v="4"/>
    <x v="18"/>
    <n v="0"/>
  </r>
  <r>
    <x v="2"/>
    <x v="4"/>
    <x v="19"/>
    <n v="0"/>
  </r>
  <r>
    <x v="2"/>
    <x v="4"/>
    <x v="20"/>
    <n v="0"/>
  </r>
  <r>
    <x v="2"/>
    <x v="4"/>
    <x v="21"/>
    <n v="0"/>
  </r>
  <r>
    <x v="2"/>
    <x v="4"/>
    <x v="22"/>
    <n v="0"/>
  </r>
  <r>
    <x v="2"/>
    <x v="4"/>
    <x v="23"/>
    <n v="0"/>
  </r>
  <r>
    <x v="2"/>
    <x v="4"/>
    <x v="24"/>
    <n v="0"/>
  </r>
  <r>
    <x v="2"/>
    <x v="4"/>
    <x v="25"/>
    <n v="0"/>
  </r>
  <r>
    <x v="2"/>
    <x v="4"/>
    <x v="26"/>
    <n v="0"/>
  </r>
  <r>
    <x v="2"/>
    <x v="4"/>
    <x v="27"/>
    <n v="0"/>
  </r>
  <r>
    <x v="2"/>
    <x v="4"/>
    <x v="28"/>
    <n v="18840.3"/>
  </r>
  <r>
    <x v="2"/>
    <x v="4"/>
    <x v="29"/>
    <n v="18840.3"/>
  </r>
  <r>
    <x v="2"/>
    <x v="4"/>
    <x v="30"/>
    <n v="18840.3"/>
  </r>
  <r>
    <x v="2"/>
    <x v="4"/>
    <x v="31"/>
    <n v="18840.3"/>
  </r>
  <r>
    <x v="2"/>
    <x v="4"/>
    <x v="32"/>
    <n v="18840.3"/>
  </r>
  <r>
    <x v="2"/>
    <x v="4"/>
    <x v="33"/>
    <n v="18840.3"/>
  </r>
  <r>
    <x v="2"/>
    <x v="4"/>
    <x v="34"/>
    <n v="18840.3"/>
  </r>
  <r>
    <x v="2"/>
    <x v="4"/>
    <x v="35"/>
    <n v="18840.3"/>
  </r>
  <r>
    <x v="2"/>
    <x v="4"/>
    <x v="36"/>
    <n v="18840.3"/>
  </r>
  <r>
    <x v="2"/>
    <x v="4"/>
    <x v="37"/>
    <n v="18840.3"/>
  </r>
  <r>
    <x v="2"/>
    <x v="4"/>
    <x v="38"/>
    <n v="18840.3"/>
  </r>
  <r>
    <x v="2"/>
    <x v="4"/>
    <x v="39"/>
    <n v="18840.3"/>
  </r>
  <r>
    <x v="2"/>
    <x v="4"/>
    <x v="40"/>
    <n v="18840.3"/>
  </r>
  <r>
    <x v="2"/>
    <x v="4"/>
    <x v="41"/>
    <n v="18840.3"/>
  </r>
  <r>
    <x v="2"/>
    <x v="4"/>
    <x v="42"/>
    <n v="18840.3"/>
  </r>
  <r>
    <x v="2"/>
    <x v="4"/>
    <x v="43"/>
    <n v="18840.3"/>
  </r>
  <r>
    <x v="2"/>
    <x v="4"/>
    <x v="44"/>
    <n v="18840.3"/>
  </r>
  <r>
    <x v="2"/>
    <x v="4"/>
    <x v="45"/>
    <n v="18840.3"/>
  </r>
  <r>
    <x v="2"/>
    <x v="4"/>
    <x v="46"/>
    <n v="18840.3"/>
  </r>
  <r>
    <x v="2"/>
    <x v="4"/>
    <x v="47"/>
    <n v="18840.3"/>
  </r>
  <r>
    <x v="2"/>
    <x v="4"/>
    <x v="48"/>
    <n v="18840.3"/>
  </r>
  <r>
    <x v="2"/>
    <x v="4"/>
    <x v="49"/>
    <n v="18840.3"/>
  </r>
  <r>
    <x v="2"/>
    <x v="4"/>
    <x v="50"/>
    <n v="18840.3"/>
  </r>
  <r>
    <x v="2"/>
    <x v="4"/>
    <x v="51"/>
    <n v="18840.3"/>
  </r>
  <r>
    <x v="2"/>
    <x v="4"/>
    <x v="52"/>
    <n v="18840.3"/>
  </r>
  <r>
    <x v="2"/>
    <x v="4"/>
    <x v="53"/>
    <n v="18840.3"/>
  </r>
  <r>
    <x v="2"/>
    <x v="4"/>
    <x v="54"/>
    <n v="18840.3"/>
  </r>
  <r>
    <x v="2"/>
    <x v="4"/>
    <x v="55"/>
    <n v="18840.3"/>
  </r>
  <r>
    <x v="2"/>
    <x v="4"/>
    <x v="56"/>
    <n v="18840.3"/>
  </r>
  <r>
    <x v="2"/>
    <x v="4"/>
    <x v="57"/>
    <n v="18840.3"/>
  </r>
  <r>
    <x v="2"/>
    <x v="4"/>
    <x v="58"/>
    <n v="18840.3"/>
  </r>
  <r>
    <x v="2"/>
    <x v="4"/>
    <x v="59"/>
    <n v="18840.3"/>
  </r>
  <r>
    <x v="2"/>
    <x v="4"/>
    <x v="60"/>
    <n v="18840.3"/>
  </r>
  <r>
    <x v="2"/>
    <x v="4"/>
    <x v="61"/>
    <n v="18840.3"/>
  </r>
  <r>
    <x v="2"/>
    <x v="4"/>
    <x v="62"/>
    <n v="18840.3"/>
  </r>
  <r>
    <x v="2"/>
    <x v="4"/>
    <x v="63"/>
    <n v="18840.3"/>
  </r>
  <r>
    <x v="2"/>
    <x v="4"/>
    <x v="64"/>
    <n v="18840.3"/>
  </r>
  <r>
    <x v="2"/>
    <x v="4"/>
    <x v="65"/>
    <n v="18840.3"/>
  </r>
  <r>
    <x v="2"/>
    <x v="4"/>
    <x v="66"/>
    <n v="18840.3"/>
  </r>
  <r>
    <x v="2"/>
    <x v="4"/>
    <x v="67"/>
    <n v="18840.3"/>
  </r>
  <r>
    <x v="2"/>
    <x v="4"/>
    <x v="68"/>
    <n v="18840.3"/>
  </r>
  <r>
    <x v="2"/>
    <x v="4"/>
    <x v="69"/>
    <n v="18840.3"/>
  </r>
  <r>
    <x v="2"/>
    <x v="4"/>
    <x v="70"/>
    <n v="18840.3"/>
  </r>
  <r>
    <x v="2"/>
    <x v="4"/>
    <x v="71"/>
    <n v="18840.3"/>
  </r>
  <r>
    <x v="2"/>
    <x v="4"/>
    <x v="72"/>
    <n v="18840.3"/>
  </r>
  <r>
    <x v="2"/>
    <x v="4"/>
    <x v="73"/>
    <n v="18840.3"/>
  </r>
  <r>
    <x v="2"/>
    <x v="4"/>
    <x v="74"/>
    <n v="18840.3"/>
  </r>
  <r>
    <x v="2"/>
    <x v="4"/>
    <x v="75"/>
    <n v="18840.3"/>
  </r>
  <r>
    <x v="2"/>
    <x v="4"/>
    <x v="76"/>
    <n v="18840.3"/>
  </r>
  <r>
    <x v="2"/>
    <x v="4"/>
    <x v="77"/>
    <n v="18840.3"/>
  </r>
  <r>
    <x v="2"/>
    <x v="4"/>
    <x v="78"/>
    <n v="18840.3"/>
  </r>
  <r>
    <x v="2"/>
    <x v="4"/>
    <x v="79"/>
    <n v="18840.3"/>
  </r>
  <r>
    <x v="2"/>
    <x v="4"/>
    <x v="80"/>
    <n v="18840.3"/>
  </r>
  <r>
    <x v="2"/>
    <x v="4"/>
    <x v="81"/>
    <n v="18840.3"/>
  </r>
  <r>
    <x v="2"/>
    <x v="4"/>
    <x v="82"/>
    <n v="18840.3"/>
  </r>
  <r>
    <x v="2"/>
    <x v="4"/>
    <x v="83"/>
    <n v="18840.3"/>
  </r>
  <r>
    <x v="2"/>
    <x v="4"/>
    <x v="84"/>
    <n v="18840.3"/>
  </r>
  <r>
    <x v="2"/>
    <x v="4"/>
    <x v="85"/>
    <n v="18840.3"/>
  </r>
  <r>
    <x v="2"/>
    <x v="4"/>
    <x v="86"/>
    <n v="18840.3"/>
  </r>
  <r>
    <x v="2"/>
    <x v="4"/>
    <x v="87"/>
    <n v="18840.3"/>
  </r>
  <r>
    <x v="2"/>
    <x v="4"/>
    <x v="88"/>
    <n v="18840.3"/>
  </r>
  <r>
    <x v="2"/>
    <x v="4"/>
    <x v="89"/>
    <n v="18840.3"/>
  </r>
  <r>
    <x v="2"/>
    <x v="4"/>
    <x v="90"/>
    <n v="18840.3"/>
  </r>
  <r>
    <x v="2"/>
    <x v="4"/>
    <x v="91"/>
    <n v="18840.3"/>
  </r>
  <r>
    <x v="2"/>
    <x v="4"/>
    <x v="92"/>
    <n v="18840.3"/>
  </r>
  <r>
    <x v="2"/>
    <x v="4"/>
    <x v="93"/>
    <n v="18840.3"/>
  </r>
  <r>
    <x v="2"/>
    <x v="4"/>
    <x v="94"/>
    <n v="18840.3"/>
  </r>
  <r>
    <x v="2"/>
    <x v="4"/>
    <x v="95"/>
    <n v="18840.3"/>
  </r>
  <r>
    <x v="2"/>
    <x v="4"/>
    <x v="96"/>
    <n v="18840.3"/>
  </r>
  <r>
    <x v="2"/>
    <x v="4"/>
    <x v="97"/>
    <n v="18840.3"/>
  </r>
  <r>
    <x v="2"/>
    <x v="4"/>
    <x v="98"/>
    <n v="18840.3"/>
  </r>
  <r>
    <x v="2"/>
    <x v="4"/>
    <x v="99"/>
    <n v="18840.3"/>
  </r>
  <r>
    <x v="2"/>
    <x v="4"/>
    <x v="100"/>
    <n v="18840.3"/>
  </r>
  <r>
    <x v="2"/>
    <x v="4"/>
    <x v="101"/>
    <n v="18840.3"/>
  </r>
  <r>
    <x v="2"/>
    <x v="4"/>
    <x v="102"/>
    <n v="18840.3"/>
  </r>
  <r>
    <x v="2"/>
    <x v="4"/>
    <x v="103"/>
    <n v="18840.3"/>
  </r>
  <r>
    <x v="2"/>
    <x v="4"/>
    <x v="104"/>
    <n v="18840.3"/>
  </r>
  <r>
    <x v="2"/>
    <x v="4"/>
    <x v="105"/>
    <n v="18840.3"/>
  </r>
  <r>
    <x v="2"/>
    <x v="4"/>
    <x v="106"/>
    <n v="18840.3"/>
  </r>
  <r>
    <x v="2"/>
    <x v="4"/>
    <x v="107"/>
    <n v="18840.3"/>
  </r>
  <r>
    <x v="2"/>
    <x v="4"/>
    <x v="108"/>
    <n v="18840.3"/>
  </r>
  <r>
    <x v="2"/>
    <x v="4"/>
    <x v="109"/>
    <n v="18840.3"/>
  </r>
  <r>
    <x v="2"/>
    <x v="4"/>
    <x v="110"/>
    <n v="18840.3"/>
  </r>
  <r>
    <x v="2"/>
    <x v="4"/>
    <x v="111"/>
    <n v="18840.3"/>
  </r>
  <r>
    <x v="2"/>
    <x v="4"/>
    <x v="112"/>
    <n v="18840.3"/>
  </r>
  <r>
    <x v="2"/>
    <x v="4"/>
    <x v="113"/>
    <n v="18840.3"/>
  </r>
  <r>
    <x v="2"/>
    <x v="4"/>
    <x v="114"/>
    <n v="18840.3"/>
  </r>
  <r>
    <x v="2"/>
    <x v="4"/>
    <x v="115"/>
    <n v="18840.3"/>
  </r>
  <r>
    <x v="2"/>
    <x v="4"/>
    <x v="116"/>
    <n v="18840.3"/>
  </r>
  <r>
    <x v="2"/>
    <x v="4"/>
    <x v="117"/>
    <n v="18840.3"/>
  </r>
  <r>
    <x v="2"/>
    <x v="4"/>
    <x v="118"/>
    <n v="18840.3"/>
  </r>
  <r>
    <x v="2"/>
    <x v="4"/>
    <x v="119"/>
    <n v="18840.3"/>
  </r>
  <r>
    <x v="2"/>
    <x v="4"/>
    <x v="120"/>
    <n v="18840.3"/>
  </r>
  <r>
    <x v="2"/>
    <x v="4"/>
    <x v="121"/>
    <n v="18840.3"/>
  </r>
  <r>
    <x v="2"/>
    <x v="4"/>
    <x v="122"/>
    <n v="18840.3"/>
  </r>
  <r>
    <x v="2"/>
    <x v="4"/>
    <x v="123"/>
    <n v="18840.3"/>
  </r>
  <r>
    <x v="2"/>
    <x v="4"/>
    <x v="124"/>
    <n v="18840.3"/>
  </r>
  <r>
    <x v="2"/>
    <x v="4"/>
    <x v="125"/>
    <n v="18840.3"/>
  </r>
  <r>
    <x v="2"/>
    <x v="4"/>
    <x v="126"/>
    <n v="18840.3"/>
  </r>
  <r>
    <x v="2"/>
    <x v="4"/>
    <x v="127"/>
    <n v="18840.3"/>
  </r>
  <r>
    <x v="2"/>
    <x v="4"/>
    <x v="128"/>
    <n v="18840.3"/>
  </r>
  <r>
    <x v="2"/>
    <x v="4"/>
    <x v="129"/>
    <n v="18840.3"/>
  </r>
  <r>
    <x v="2"/>
    <x v="4"/>
    <x v="130"/>
    <n v="18840.3"/>
  </r>
  <r>
    <x v="2"/>
    <x v="4"/>
    <x v="131"/>
    <n v="18840.3"/>
  </r>
  <r>
    <x v="2"/>
    <x v="4"/>
    <x v="132"/>
    <n v="18840.3"/>
  </r>
  <r>
    <x v="2"/>
    <x v="4"/>
    <x v="133"/>
    <n v="18840.3"/>
  </r>
  <r>
    <x v="2"/>
    <x v="4"/>
    <x v="134"/>
    <n v="18840.3"/>
  </r>
  <r>
    <x v="2"/>
    <x v="4"/>
    <x v="135"/>
    <n v="18840.3"/>
  </r>
  <r>
    <x v="2"/>
    <x v="4"/>
    <x v="136"/>
    <n v="18840.3"/>
  </r>
  <r>
    <x v="2"/>
    <x v="4"/>
    <x v="137"/>
    <n v="18840.3"/>
  </r>
  <r>
    <x v="2"/>
    <x v="4"/>
    <x v="138"/>
    <n v="18840.3"/>
  </r>
  <r>
    <x v="3"/>
    <x v="4"/>
    <x v="0"/>
    <n v="0"/>
  </r>
  <r>
    <x v="3"/>
    <x v="4"/>
    <x v="1"/>
    <n v="0"/>
  </r>
  <r>
    <x v="3"/>
    <x v="4"/>
    <x v="2"/>
    <n v="0"/>
  </r>
  <r>
    <x v="3"/>
    <x v="4"/>
    <x v="3"/>
    <n v="0"/>
  </r>
  <r>
    <x v="3"/>
    <x v="4"/>
    <x v="4"/>
    <n v="0"/>
  </r>
  <r>
    <x v="3"/>
    <x v="4"/>
    <x v="5"/>
    <n v="0"/>
  </r>
  <r>
    <x v="3"/>
    <x v="4"/>
    <x v="6"/>
    <n v="0"/>
  </r>
  <r>
    <x v="3"/>
    <x v="4"/>
    <x v="7"/>
    <n v="0"/>
  </r>
  <r>
    <x v="3"/>
    <x v="4"/>
    <x v="8"/>
    <n v="0"/>
  </r>
  <r>
    <x v="3"/>
    <x v="4"/>
    <x v="9"/>
    <n v="0"/>
  </r>
  <r>
    <x v="3"/>
    <x v="4"/>
    <x v="10"/>
    <n v="0"/>
  </r>
  <r>
    <x v="3"/>
    <x v="4"/>
    <x v="11"/>
    <n v="0"/>
  </r>
  <r>
    <x v="3"/>
    <x v="4"/>
    <x v="12"/>
    <n v="0"/>
  </r>
  <r>
    <x v="3"/>
    <x v="4"/>
    <x v="13"/>
    <n v="0"/>
  </r>
  <r>
    <x v="3"/>
    <x v="4"/>
    <x v="14"/>
    <n v="0"/>
  </r>
  <r>
    <x v="3"/>
    <x v="4"/>
    <x v="15"/>
    <n v="0"/>
  </r>
  <r>
    <x v="3"/>
    <x v="4"/>
    <x v="16"/>
    <n v="0"/>
  </r>
  <r>
    <x v="3"/>
    <x v="4"/>
    <x v="17"/>
    <n v="0"/>
  </r>
  <r>
    <x v="3"/>
    <x v="4"/>
    <x v="18"/>
    <n v="0"/>
  </r>
  <r>
    <x v="3"/>
    <x v="4"/>
    <x v="19"/>
    <n v="0"/>
  </r>
  <r>
    <x v="3"/>
    <x v="4"/>
    <x v="20"/>
    <n v="0"/>
  </r>
  <r>
    <x v="3"/>
    <x v="4"/>
    <x v="21"/>
    <n v="0"/>
  </r>
  <r>
    <x v="3"/>
    <x v="4"/>
    <x v="22"/>
    <n v="0"/>
  </r>
  <r>
    <x v="3"/>
    <x v="4"/>
    <x v="23"/>
    <n v="0"/>
  </r>
  <r>
    <x v="3"/>
    <x v="4"/>
    <x v="24"/>
    <n v="0"/>
  </r>
  <r>
    <x v="3"/>
    <x v="4"/>
    <x v="25"/>
    <n v="0"/>
  </r>
  <r>
    <x v="3"/>
    <x v="4"/>
    <x v="26"/>
    <n v="0"/>
  </r>
  <r>
    <x v="3"/>
    <x v="4"/>
    <x v="27"/>
    <n v="0"/>
  </r>
  <r>
    <x v="3"/>
    <x v="4"/>
    <x v="28"/>
    <n v="617.71100000000001"/>
  </r>
  <r>
    <x v="3"/>
    <x v="4"/>
    <x v="29"/>
    <n v="617.71100000000001"/>
  </r>
  <r>
    <x v="3"/>
    <x v="4"/>
    <x v="30"/>
    <n v="617.71100000000001"/>
  </r>
  <r>
    <x v="3"/>
    <x v="4"/>
    <x v="31"/>
    <n v="617.71100000000001"/>
  </r>
  <r>
    <x v="3"/>
    <x v="4"/>
    <x v="32"/>
    <n v="617.71100000000001"/>
  </r>
  <r>
    <x v="3"/>
    <x v="4"/>
    <x v="33"/>
    <n v="617.71100000000001"/>
  </r>
  <r>
    <x v="3"/>
    <x v="4"/>
    <x v="34"/>
    <n v="617.71100000000001"/>
  </r>
  <r>
    <x v="3"/>
    <x v="4"/>
    <x v="35"/>
    <n v="617.71100000000001"/>
  </r>
  <r>
    <x v="3"/>
    <x v="4"/>
    <x v="36"/>
    <n v="617.71100000000001"/>
  </r>
  <r>
    <x v="3"/>
    <x v="4"/>
    <x v="37"/>
    <n v="617.71100000000001"/>
  </r>
  <r>
    <x v="3"/>
    <x v="4"/>
    <x v="38"/>
    <n v="617.71100000000001"/>
  </r>
  <r>
    <x v="3"/>
    <x v="4"/>
    <x v="39"/>
    <n v="617.71100000000001"/>
  </r>
  <r>
    <x v="3"/>
    <x v="4"/>
    <x v="40"/>
    <n v="617.71100000000001"/>
  </r>
  <r>
    <x v="3"/>
    <x v="4"/>
    <x v="41"/>
    <n v="617.71100000000001"/>
  </r>
  <r>
    <x v="3"/>
    <x v="4"/>
    <x v="42"/>
    <n v="617.71100000000001"/>
  </r>
  <r>
    <x v="3"/>
    <x v="4"/>
    <x v="43"/>
    <n v="617.71100000000001"/>
  </r>
  <r>
    <x v="3"/>
    <x v="4"/>
    <x v="44"/>
    <n v="617.71100000000001"/>
  </r>
  <r>
    <x v="3"/>
    <x v="4"/>
    <x v="45"/>
    <n v="617.71100000000001"/>
  </r>
  <r>
    <x v="3"/>
    <x v="4"/>
    <x v="46"/>
    <n v="617.71100000000001"/>
  </r>
  <r>
    <x v="3"/>
    <x v="4"/>
    <x v="47"/>
    <n v="617.71100000000001"/>
  </r>
  <r>
    <x v="3"/>
    <x v="4"/>
    <x v="48"/>
    <n v="617.71100000000001"/>
  </r>
  <r>
    <x v="3"/>
    <x v="4"/>
    <x v="49"/>
    <n v="617.71100000000001"/>
  </r>
  <r>
    <x v="3"/>
    <x v="4"/>
    <x v="50"/>
    <n v="617.71100000000001"/>
  </r>
  <r>
    <x v="3"/>
    <x v="4"/>
    <x v="51"/>
    <n v="617.71100000000001"/>
  </r>
  <r>
    <x v="3"/>
    <x v="4"/>
    <x v="52"/>
    <n v="617.71100000000001"/>
  </r>
  <r>
    <x v="3"/>
    <x v="4"/>
    <x v="53"/>
    <n v="617.71100000000001"/>
  </r>
  <r>
    <x v="3"/>
    <x v="4"/>
    <x v="54"/>
    <n v="617.71100000000001"/>
  </r>
  <r>
    <x v="3"/>
    <x v="4"/>
    <x v="55"/>
    <n v="617.71100000000001"/>
  </r>
  <r>
    <x v="3"/>
    <x v="4"/>
    <x v="56"/>
    <n v="617.71100000000001"/>
  </r>
  <r>
    <x v="3"/>
    <x v="4"/>
    <x v="57"/>
    <n v="617.71100000000001"/>
  </r>
  <r>
    <x v="3"/>
    <x v="4"/>
    <x v="58"/>
    <n v="617.71100000000001"/>
  </r>
  <r>
    <x v="3"/>
    <x v="4"/>
    <x v="59"/>
    <n v="617.71100000000001"/>
  </r>
  <r>
    <x v="3"/>
    <x v="4"/>
    <x v="60"/>
    <n v="617.71100000000001"/>
  </r>
  <r>
    <x v="3"/>
    <x v="4"/>
    <x v="61"/>
    <n v="617.71100000000001"/>
  </r>
  <r>
    <x v="3"/>
    <x v="4"/>
    <x v="62"/>
    <n v="617.71100000000001"/>
  </r>
  <r>
    <x v="3"/>
    <x v="4"/>
    <x v="63"/>
    <n v="617.71100000000001"/>
  </r>
  <r>
    <x v="3"/>
    <x v="4"/>
    <x v="64"/>
    <n v="617.71100000000001"/>
  </r>
  <r>
    <x v="3"/>
    <x v="4"/>
    <x v="65"/>
    <n v="617.71100000000001"/>
  </r>
  <r>
    <x v="3"/>
    <x v="4"/>
    <x v="66"/>
    <n v="617.71100000000001"/>
  </r>
  <r>
    <x v="3"/>
    <x v="4"/>
    <x v="67"/>
    <n v="617.71100000000001"/>
  </r>
  <r>
    <x v="3"/>
    <x v="4"/>
    <x v="68"/>
    <n v="617.71100000000001"/>
  </r>
  <r>
    <x v="3"/>
    <x v="4"/>
    <x v="69"/>
    <n v="617.71100000000001"/>
  </r>
  <r>
    <x v="3"/>
    <x v="4"/>
    <x v="70"/>
    <n v="617.71100000000001"/>
  </r>
  <r>
    <x v="3"/>
    <x v="4"/>
    <x v="71"/>
    <n v="617.71100000000001"/>
  </r>
  <r>
    <x v="3"/>
    <x v="4"/>
    <x v="72"/>
    <n v="617.71100000000001"/>
  </r>
  <r>
    <x v="3"/>
    <x v="4"/>
    <x v="73"/>
    <n v="617.71100000000001"/>
  </r>
  <r>
    <x v="3"/>
    <x v="4"/>
    <x v="74"/>
    <n v="617.71100000000001"/>
  </r>
  <r>
    <x v="3"/>
    <x v="4"/>
    <x v="75"/>
    <n v="617.71100000000001"/>
  </r>
  <r>
    <x v="3"/>
    <x v="4"/>
    <x v="76"/>
    <n v="617.71100000000001"/>
  </r>
  <r>
    <x v="3"/>
    <x v="4"/>
    <x v="77"/>
    <n v="617.71100000000001"/>
  </r>
  <r>
    <x v="3"/>
    <x v="4"/>
    <x v="78"/>
    <n v="617.71100000000001"/>
  </r>
  <r>
    <x v="3"/>
    <x v="4"/>
    <x v="79"/>
    <n v="617.71100000000001"/>
  </r>
  <r>
    <x v="3"/>
    <x v="4"/>
    <x v="80"/>
    <n v="617.71100000000001"/>
  </r>
  <r>
    <x v="3"/>
    <x v="4"/>
    <x v="81"/>
    <n v="617.71100000000001"/>
  </r>
  <r>
    <x v="3"/>
    <x v="4"/>
    <x v="82"/>
    <n v="617.71100000000001"/>
  </r>
  <r>
    <x v="3"/>
    <x v="4"/>
    <x v="83"/>
    <n v="617.71100000000001"/>
  </r>
  <r>
    <x v="3"/>
    <x v="4"/>
    <x v="84"/>
    <n v="617.71100000000001"/>
  </r>
  <r>
    <x v="3"/>
    <x v="4"/>
    <x v="85"/>
    <n v="617.71100000000001"/>
  </r>
  <r>
    <x v="3"/>
    <x v="4"/>
    <x v="86"/>
    <n v="617.71100000000001"/>
  </r>
  <r>
    <x v="3"/>
    <x v="4"/>
    <x v="87"/>
    <n v="617.71100000000001"/>
  </r>
  <r>
    <x v="3"/>
    <x v="4"/>
    <x v="88"/>
    <n v="617.71100000000001"/>
  </r>
  <r>
    <x v="3"/>
    <x v="4"/>
    <x v="89"/>
    <n v="617.71100000000001"/>
  </r>
  <r>
    <x v="3"/>
    <x v="4"/>
    <x v="90"/>
    <n v="617.71100000000001"/>
  </r>
  <r>
    <x v="3"/>
    <x v="4"/>
    <x v="91"/>
    <n v="617.71100000000001"/>
  </r>
  <r>
    <x v="3"/>
    <x v="4"/>
    <x v="92"/>
    <n v="617.71100000000001"/>
  </r>
  <r>
    <x v="3"/>
    <x v="4"/>
    <x v="93"/>
    <n v="617.71100000000001"/>
  </r>
  <r>
    <x v="3"/>
    <x v="4"/>
    <x v="94"/>
    <n v="617.71100000000001"/>
  </r>
  <r>
    <x v="3"/>
    <x v="4"/>
    <x v="95"/>
    <n v="617.71100000000001"/>
  </r>
  <r>
    <x v="3"/>
    <x v="4"/>
    <x v="96"/>
    <n v="617.71100000000001"/>
  </r>
  <r>
    <x v="3"/>
    <x v="4"/>
    <x v="97"/>
    <n v="617.71100000000001"/>
  </r>
  <r>
    <x v="3"/>
    <x v="4"/>
    <x v="98"/>
    <n v="617.71100000000001"/>
  </r>
  <r>
    <x v="3"/>
    <x v="4"/>
    <x v="99"/>
    <n v="617.71100000000001"/>
  </r>
  <r>
    <x v="3"/>
    <x v="4"/>
    <x v="100"/>
    <n v="617.71100000000001"/>
  </r>
  <r>
    <x v="3"/>
    <x v="4"/>
    <x v="101"/>
    <n v="617.71100000000001"/>
  </r>
  <r>
    <x v="3"/>
    <x v="4"/>
    <x v="102"/>
    <n v="617.71100000000001"/>
  </r>
  <r>
    <x v="3"/>
    <x v="4"/>
    <x v="103"/>
    <n v="617.71100000000001"/>
  </r>
  <r>
    <x v="3"/>
    <x v="4"/>
    <x v="104"/>
    <n v="617.71100000000001"/>
  </r>
  <r>
    <x v="3"/>
    <x v="4"/>
    <x v="105"/>
    <n v="617.71100000000001"/>
  </r>
  <r>
    <x v="3"/>
    <x v="4"/>
    <x v="106"/>
    <n v="617.71100000000001"/>
  </r>
  <r>
    <x v="3"/>
    <x v="4"/>
    <x v="107"/>
    <n v="617.71100000000001"/>
  </r>
  <r>
    <x v="3"/>
    <x v="4"/>
    <x v="108"/>
    <n v="617.71100000000001"/>
  </r>
  <r>
    <x v="3"/>
    <x v="4"/>
    <x v="109"/>
    <n v="617.71100000000001"/>
  </r>
  <r>
    <x v="3"/>
    <x v="4"/>
    <x v="110"/>
    <n v="617.71100000000001"/>
  </r>
  <r>
    <x v="3"/>
    <x v="4"/>
    <x v="111"/>
    <n v="617.71100000000001"/>
  </r>
  <r>
    <x v="3"/>
    <x v="4"/>
    <x v="112"/>
    <n v="617.71100000000001"/>
  </r>
  <r>
    <x v="3"/>
    <x v="4"/>
    <x v="113"/>
    <n v="617.71100000000001"/>
  </r>
  <r>
    <x v="3"/>
    <x v="4"/>
    <x v="114"/>
    <n v="617.71100000000001"/>
  </r>
  <r>
    <x v="3"/>
    <x v="4"/>
    <x v="115"/>
    <n v="617.71100000000001"/>
  </r>
  <r>
    <x v="3"/>
    <x v="4"/>
    <x v="116"/>
    <n v="617.71100000000001"/>
  </r>
  <r>
    <x v="3"/>
    <x v="4"/>
    <x v="117"/>
    <n v="617.71100000000001"/>
  </r>
  <r>
    <x v="3"/>
    <x v="4"/>
    <x v="118"/>
    <n v="617.71100000000001"/>
  </r>
  <r>
    <x v="3"/>
    <x v="4"/>
    <x v="119"/>
    <n v="617.71100000000001"/>
  </r>
  <r>
    <x v="3"/>
    <x v="4"/>
    <x v="120"/>
    <n v="617.71100000000001"/>
  </r>
  <r>
    <x v="3"/>
    <x v="4"/>
    <x v="121"/>
    <n v="617.71100000000001"/>
  </r>
  <r>
    <x v="3"/>
    <x v="4"/>
    <x v="122"/>
    <n v="617.71100000000001"/>
  </r>
  <r>
    <x v="3"/>
    <x v="4"/>
    <x v="123"/>
    <n v="617.71100000000001"/>
  </r>
  <r>
    <x v="3"/>
    <x v="4"/>
    <x v="124"/>
    <n v="617.71100000000001"/>
  </r>
  <r>
    <x v="3"/>
    <x v="4"/>
    <x v="125"/>
    <n v="617.71100000000001"/>
  </r>
  <r>
    <x v="3"/>
    <x v="4"/>
    <x v="126"/>
    <n v="617.71100000000001"/>
  </r>
  <r>
    <x v="3"/>
    <x v="4"/>
    <x v="127"/>
    <n v="617.71100000000001"/>
  </r>
  <r>
    <x v="3"/>
    <x v="4"/>
    <x v="128"/>
    <n v="617.71100000000001"/>
  </r>
  <r>
    <x v="3"/>
    <x v="4"/>
    <x v="129"/>
    <n v="617.71100000000001"/>
  </r>
  <r>
    <x v="3"/>
    <x v="4"/>
    <x v="130"/>
    <n v="617.71100000000001"/>
  </r>
  <r>
    <x v="3"/>
    <x v="4"/>
    <x v="131"/>
    <n v="617.71100000000001"/>
  </r>
  <r>
    <x v="3"/>
    <x v="4"/>
    <x v="132"/>
    <n v="617.71100000000001"/>
  </r>
  <r>
    <x v="3"/>
    <x v="4"/>
    <x v="133"/>
    <n v="617.71100000000001"/>
  </r>
  <r>
    <x v="3"/>
    <x v="4"/>
    <x v="134"/>
    <n v="617.71100000000001"/>
  </r>
  <r>
    <x v="3"/>
    <x v="4"/>
    <x v="135"/>
    <n v="617.71100000000001"/>
  </r>
  <r>
    <x v="3"/>
    <x v="4"/>
    <x v="136"/>
    <n v="617.71100000000001"/>
  </r>
  <r>
    <x v="3"/>
    <x v="4"/>
    <x v="137"/>
    <n v="617.71100000000001"/>
  </r>
  <r>
    <x v="3"/>
    <x v="4"/>
    <x v="138"/>
    <n v="617.71100000000001"/>
  </r>
  <r>
    <x v="4"/>
    <x v="4"/>
    <x v="0"/>
    <n v="0"/>
  </r>
  <r>
    <x v="4"/>
    <x v="4"/>
    <x v="1"/>
    <n v="0"/>
  </r>
  <r>
    <x v="4"/>
    <x v="4"/>
    <x v="2"/>
    <n v="0"/>
  </r>
  <r>
    <x v="4"/>
    <x v="4"/>
    <x v="3"/>
    <n v="0"/>
  </r>
  <r>
    <x v="4"/>
    <x v="4"/>
    <x v="4"/>
    <n v="0"/>
  </r>
  <r>
    <x v="4"/>
    <x v="4"/>
    <x v="5"/>
    <n v="0"/>
  </r>
  <r>
    <x v="4"/>
    <x v="4"/>
    <x v="6"/>
    <n v="0"/>
  </r>
  <r>
    <x v="4"/>
    <x v="4"/>
    <x v="7"/>
    <n v="0"/>
  </r>
  <r>
    <x v="4"/>
    <x v="4"/>
    <x v="8"/>
    <n v="0"/>
  </r>
  <r>
    <x v="4"/>
    <x v="4"/>
    <x v="9"/>
    <n v="0"/>
  </r>
  <r>
    <x v="4"/>
    <x v="4"/>
    <x v="10"/>
    <n v="0"/>
  </r>
  <r>
    <x v="4"/>
    <x v="4"/>
    <x v="11"/>
    <n v="0"/>
  </r>
  <r>
    <x v="4"/>
    <x v="4"/>
    <x v="12"/>
    <n v="0"/>
  </r>
  <r>
    <x v="4"/>
    <x v="4"/>
    <x v="13"/>
    <n v="0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0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4"/>
    <x v="4"/>
    <x v="22"/>
    <n v="0"/>
  </r>
  <r>
    <x v="4"/>
    <x v="4"/>
    <x v="23"/>
    <n v="0"/>
  </r>
  <r>
    <x v="4"/>
    <x v="4"/>
    <x v="24"/>
    <n v="0"/>
  </r>
  <r>
    <x v="4"/>
    <x v="4"/>
    <x v="25"/>
    <n v="0"/>
  </r>
  <r>
    <x v="4"/>
    <x v="4"/>
    <x v="26"/>
    <n v="0"/>
  </r>
  <r>
    <x v="4"/>
    <x v="4"/>
    <x v="27"/>
    <n v="0"/>
  </r>
  <r>
    <x v="4"/>
    <x v="4"/>
    <x v="28"/>
    <n v="352.13600000000002"/>
  </r>
  <r>
    <x v="4"/>
    <x v="4"/>
    <x v="29"/>
    <n v="352.13600000000002"/>
  </r>
  <r>
    <x v="4"/>
    <x v="4"/>
    <x v="30"/>
    <n v="352.13600000000002"/>
  </r>
  <r>
    <x v="4"/>
    <x v="4"/>
    <x v="31"/>
    <n v="352.13600000000002"/>
  </r>
  <r>
    <x v="4"/>
    <x v="4"/>
    <x v="32"/>
    <n v="352.13600000000002"/>
  </r>
  <r>
    <x v="4"/>
    <x v="4"/>
    <x v="33"/>
    <n v="352.13600000000002"/>
  </r>
  <r>
    <x v="4"/>
    <x v="4"/>
    <x v="34"/>
    <n v="352.13600000000002"/>
  </r>
  <r>
    <x v="4"/>
    <x v="4"/>
    <x v="35"/>
    <n v="352.13600000000002"/>
  </r>
  <r>
    <x v="4"/>
    <x v="4"/>
    <x v="36"/>
    <n v="352.13600000000002"/>
  </r>
  <r>
    <x v="4"/>
    <x v="4"/>
    <x v="37"/>
    <n v="352.13600000000002"/>
  </r>
  <r>
    <x v="4"/>
    <x v="4"/>
    <x v="38"/>
    <n v="352.13600000000002"/>
  </r>
  <r>
    <x v="4"/>
    <x v="4"/>
    <x v="39"/>
    <n v="352.13600000000002"/>
  </r>
  <r>
    <x v="4"/>
    <x v="4"/>
    <x v="40"/>
    <n v="352.13600000000002"/>
  </r>
  <r>
    <x v="4"/>
    <x v="4"/>
    <x v="41"/>
    <n v="352.13600000000002"/>
  </r>
  <r>
    <x v="4"/>
    <x v="4"/>
    <x v="42"/>
    <n v="352.13600000000002"/>
  </r>
  <r>
    <x v="4"/>
    <x v="4"/>
    <x v="43"/>
    <n v="352.13600000000002"/>
  </r>
  <r>
    <x v="4"/>
    <x v="4"/>
    <x v="44"/>
    <n v="352.13600000000002"/>
  </r>
  <r>
    <x v="4"/>
    <x v="4"/>
    <x v="45"/>
    <n v="352.13600000000002"/>
  </r>
  <r>
    <x v="4"/>
    <x v="4"/>
    <x v="46"/>
    <n v="352.13600000000002"/>
  </r>
  <r>
    <x v="4"/>
    <x v="4"/>
    <x v="47"/>
    <n v="352.13600000000002"/>
  </r>
  <r>
    <x v="4"/>
    <x v="4"/>
    <x v="48"/>
    <n v="352.13600000000002"/>
  </r>
  <r>
    <x v="4"/>
    <x v="4"/>
    <x v="49"/>
    <n v="352.13600000000002"/>
  </r>
  <r>
    <x v="4"/>
    <x v="4"/>
    <x v="50"/>
    <n v="352.13600000000002"/>
  </r>
  <r>
    <x v="4"/>
    <x v="4"/>
    <x v="51"/>
    <n v="352.13600000000002"/>
  </r>
  <r>
    <x v="4"/>
    <x v="4"/>
    <x v="52"/>
    <n v="352.13600000000002"/>
  </r>
  <r>
    <x v="4"/>
    <x v="4"/>
    <x v="53"/>
    <n v="352.13600000000002"/>
  </r>
  <r>
    <x v="4"/>
    <x v="4"/>
    <x v="54"/>
    <n v="352.13600000000002"/>
  </r>
  <r>
    <x v="4"/>
    <x v="4"/>
    <x v="55"/>
    <n v="352.13600000000002"/>
  </r>
  <r>
    <x v="4"/>
    <x v="4"/>
    <x v="56"/>
    <n v="352.13600000000002"/>
  </r>
  <r>
    <x v="4"/>
    <x v="4"/>
    <x v="57"/>
    <n v="352.13600000000002"/>
  </r>
  <r>
    <x v="4"/>
    <x v="4"/>
    <x v="58"/>
    <n v="352.13600000000002"/>
  </r>
  <r>
    <x v="4"/>
    <x v="4"/>
    <x v="59"/>
    <n v="352.13600000000002"/>
  </r>
  <r>
    <x v="4"/>
    <x v="4"/>
    <x v="60"/>
    <n v="352.13600000000002"/>
  </r>
  <r>
    <x v="4"/>
    <x v="4"/>
    <x v="61"/>
    <n v="352.13600000000002"/>
  </r>
  <r>
    <x v="4"/>
    <x v="4"/>
    <x v="62"/>
    <n v="352.13600000000002"/>
  </r>
  <r>
    <x v="4"/>
    <x v="4"/>
    <x v="63"/>
    <n v="352.13600000000002"/>
  </r>
  <r>
    <x v="4"/>
    <x v="4"/>
    <x v="64"/>
    <n v="352.13600000000002"/>
  </r>
  <r>
    <x v="4"/>
    <x v="4"/>
    <x v="65"/>
    <n v="352.13600000000002"/>
  </r>
  <r>
    <x v="4"/>
    <x v="4"/>
    <x v="66"/>
    <n v="352.13600000000002"/>
  </r>
  <r>
    <x v="4"/>
    <x v="4"/>
    <x v="67"/>
    <n v="352.13600000000002"/>
  </r>
  <r>
    <x v="4"/>
    <x v="4"/>
    <x v="68"/>
    <n v="352.13600000000002"/>
  </r>
  <r>
    <x v="4"/>
    <x v="4"/>
    <x v="69"/>
    <n v="352.13600000000002"/>
  </r>
  <r>
    <x v="4"/>
    <x v="4"/>
    <x v="70"/>
    <n v="352.13600000000002"/>
  </r>
  <r>
    <x v="4"/>
    <x v="4"/>
    <x v="71"/>
    <n v="352.13600000000002"/>
  </r>
  <r>
    <x v="4"/>
    <x v="4"/>
    <x v="72"/>
    <n v="352.13600000000002"/>
  </r>
  <r>
    <x v="4"/>
    <x v="4"/>
    <x v="73"/>
    <n v="352.13600000000002"/>
  </r>
  <r>
    <x v="4"/>
    <x v="4"/>
    <x v="74"/>
    <n v="352.13600000000002"/>
  </r>
  <r>
    <x v="4"/>
    <x v="4"/>
    <x v="75"/>
    <n v="352.13600000000002"/>
  </r>
  <r>
    <x v="4"/>
    <x v="4"/>
    <x v="76"/>
    <n v="352.13600000000002"/>
  </r>
  <r>
    <x v="4"/>
    <x v="4"/>
    <x v="77"/>
    <n v="352.13600000000002"/>
  </r>
  <r>
    <x v="4"/>
    <x v="4"/>
    <x v="78"/>
    <n v="352.13600000000002"/>
  </r>
  <r>
    <x v="4"/>
    <x v="4"/>
    <x v="79"/>
    <n v="352.13600000000002"/>
  </r>
  <r>
    <x v="4"/>
    <x v="4"/>
    <x v="80"/>
    <n v="352.13600000000002"/>
  </r>
  <r>
    <x v="4"/>
    <x v="4"/>
    <x v="81"/>
    <n v="352.13600000000002"/>
  </r>
  <r>
    <x v="4"/>
    <x v="4"/>
    <x v="82"/>
    <n v="352.13600000000002"/>
  </r>
  <r>
    <x v="4"/>
    <x v="4"/>
    <x v="83"/>
    <n v="352.13600000000002"/>
  </r>
  <r>
    <x v="4"/>
    <x v="4"/>
    <x v="84"/>
    <n v="352.13600000000002"/>
  </r>
  <r>
    <x v="4"/>
    <x v="4"/>
    <x v="85"/>
    <n v="352.13600000000002"/>
  </r>
  <r>
    <x v="4"/>
    <x v="4"/>
    <x v="86"/>
    <n v="352.13600000000002"/>
  </r>
  <r>
    <x v="4"/>
    <x v="4"/>
    <x v="87"/>
    <n v="352.13600000000002"/>
  </r>
  <r>
    <x v="4"/>
    <x v="4"/>
    <x v="88"/>
    <n v="352.13600000000002"/>
  </r>
  <r>
    <x v="4"/>
    <x v="4"/>
    <x v="89"/>
    <n v="352.13600000000002"/>
  </r>
  <r>
    <x v="4"/>
    <x v="4"/>
    <x v="90"/>
    <n v="352.13600000000002"/>
  </r>
  <r>
    <x v="4"/>
    <x v="4"/>
    <x v="91"/>
    <n v="352.13600000000002"/>
  </r>
  <r>
    <x v="4"/>
    <x v="4"/>
    <x v="92"/>
    <n v="352.13600000000002"/>
  </r>
  <r>
    <x v="4"/>
    <x v="4"/>
    <x v="93"/>
    <n v="352.13600000000002"/>
  </r>
  <r>
    <x v="4"/>
    <x v="4"/>
    <x v="94"/>
    <n v="352.13600000000002"/>
  </r>
  <r>
    <x v="4"/>
    <x v="4"/>
    <x v="95"/>
    <n v="352.13600000000002"/>
  </r>
  <r>
    <x v="4"/>
    <x v="4"/>
    <x v="96"/>
    <n v="352.13600000000002"/>
  </r>
  <r>
    <x v="4"/>
    <x v="4"/>
    <x v="97"/>
    <n v="352.13600000000002"/>
  </r>
  <r>
    <x v="4"/>
    <x v="4"/>
    <x v="98"/>
    <n v="352.13600000000002"/>
  </r>
  <r>
    <x v="4"/>
    <x v="4"/>
    <x v="99"/>
    <n v="352.13600000000002"/>
  </r>
  <r>
    <x v="4"/>
    <x v="4"/>
    <x v="100"/>
    <n v="352.13600000000002"/>
  </r>
  <r>
    <x v="4"/>
    <x v="4"/>
    <x v="101"/>
    <n v="352.13600000000002"/>
  </r>
  <r>
    <x v="4"/>
    <x v="4"/>
    <x v="102"/>
    <n v="352.13600000000002"/>
  </r>
  <r>
    <x v="4"/>
    <x v="4"/>
    <x v="103"/>
    <n v="352.13600000000002"/>
  </r>
  <r>
    <x v="4"/>
    <x v="4"/>
    <x v="104"/>
    <n v="352.13600000000002"/>
  </r>
  <r>
    <x v="4"/>
    <x v="4"/>
    <x v="105"/>
    <n v="352.13600000000002"/>
  </r>
  <r>
    <x v="4"/>
    <x v="4"/>
    <x v="106"/>
    <n v="352.13600000000002"/>
  </r>
  <r>
    <x v="4"/>
    <x v="4"/>
    <x v="107"/>
    <n v="352.13600000000002"/>
  </r>
  <r>
    <x v="4"/>
    <x v="4"/>
    <x v="108"/>
    <n v="352.13600000000002"/>
  </r>
  <r>
    <x v="4"/>
    <x v="4"/>
    <x v="109"/>
    <n v="352.13600000000002"/>
  </r>
  <r>
    <x v="4"/>
    <x v="4"/>
    <x v="110"/>
    <n v="352.13600000000002"/>
  </r>
  <r>
    <x v="4"/>
    <x v="4"/>
    <x v="111"/>
    <n v="352.13600000000002"/>
  </r>
  <r>
    <x v="4"/>
    <x v="4"/>
    <x v="112"/>
    <n v="352.13600000000002"/>
  </r>
  <r>
    <x v="4"/>
    <x v="4"/>
    <x v="113"/>
    <n v="352.13600000000002"/>
  </r>
  <r>
    <x v="4"/>
    <x v="4"/>
    <x v="114"/>
    <n v="352.13600000000002"/>
  </r>
  <r>
    <x v="4"/>
    <x v="4"/>
    <x v="115"/>
    <n v="352.13600000000002"/>
  </r>
  <r>
    <x v="4"/>
    <x v="4"/>
    <x v="116"/>
    <n v="352.13600000000002"/>
  </r>
  <r>
    <x v="4"/>
    <x v="4"/>
    <x v="117"/>
    <n v="352.13600000000002"/>
  </r>
  <r>
    <x v="4"/>
    <x v="4"/>
    <x v="118"/>
    <n v="352.13600000000002"/>
  </r>
  <r>
    <x v="4"/>
    <x v="4"/>
    <x v="119"/>
    <n v="352.13600000000002"/>
  </r>
  <r>
    <x v="4"/>
    <x v="4"/>
    <x v="120"/>
    <n v="352.13600000000002"/>
  </r>
  <r>
    <x v="4"/>
    <x v="4"/>
    <x v="121"/>
    <n v="352.13600000000002"/>
  </r>
  <r>
    <x v="4"/>
    <x v="4"/>
    <x v="122"/>
    <n v="352.13600000000002"/>
  </r>
  <r>
    <x v="4"/>
    <x v="4"/>
    <x v="123"/>
    <n v="352.13600000000002"/>
  </r>
  <r>
    <x v="4"/>
    <x v="4"/>
    <x v="124"/>
    <n v="352.13600000000002"/>
  </r>
  <r>
    <x v="4"/>
    <x v="4"/>
    <x v="125"/>
    <n v="352.13600000000002"/>
  </r>
  <r>
    <x v="4"/>
    <x v="4"/>
    <x v="126"/>
    <n v="352.13600000000002"/>
  </r>
  <r>
    <x v="4"/>
    <x v="4"/>
    <x v="127"/>
    <n v="352.13600000000002"/>
  </r>
  <r>
    <x v="4"/>
    <x v="4"/>
    <x v="128"/>
    <n v="352.13600000000002"/>
  </r>
  <r>
    <x v="4"/>
    <x v="4"/>
    <x v="129"/>
    <n v="352.13600000000002"/>
  </r>
  <r>
    <x v="4"/>
    <x v="4"/>
    <x v="130"/>
    <n v="352.13600000000002"/>
  </r>
  <r>
    <x v="4"/>
    <x v="4"/>
    <x v="131"/>
    <n v="352.13600000000002"/>
  </r>
  <r>
    <x v="4"/>
    <x v="4"/>
    <x v="132"/>
    <n v="352.13600000000002"/>
  </r>
  <r>
    <x v="4"/>
    <x v="4"/>
    <x v="133"/>
    <n v="352.13600000000002"/>
  </r>
  <r>
    <x v="4"/>
    <x v="4"/>
    <x v="134"/>
    <n v="352.13600000000002"/>
  </r>
  <r>
    <x v="4"/>
    <x v="4"/>
    <x v="135"/>
    <n v="352.13600000000002"/>
  </r>
  <r>
    <x v="4"/>
    <x v="4"/>
    <x v="136"/>
    <n v="352.13600000000002"/>
  </r>
  <r>
    <x v="4"/>
    <x v="4"/>
    <x v="137"/>
    <n v="352.13600000000002"/>
  </r>
  <r>
    <x v="4"/>
    <x v="4"/>
    <x v="138"/>
    <n v="352.13600000000002"/>
  </r>
  <r>
    <x v="5"/>
    <x v="4"/>
    <x v="0"/>
    <n v="0"/>
  </r>
  <r>
    <x v="5"/>
    <x v="4"/>
    <x v="1"/>
    <n v="0"/>
  </r>
  <r>
    <x v="5"/>
    <x v="4"/>
    <x v="2"/>
    <n v="0"/>
  </r>
  <r>
    <x v="5"/>
    <x v="4"/>
    <x v="3"/>
    <n v="0"/>
  </r>
  <r>
    <x v="5"/>
    <x v="4"/>
    <x v="4"/>
    <n v="0"/>
  </r>
  <r>
    <x v="5"/>
    <x v="4"/>
    <x v="5"/>
    <n v="0"/>
  </r>
  <r>
    <x v="5"/>
    <x v="4"/>
    <x v="6"/>
    <n v="0"/>
  </r>
  <r>
    <x v="5"/>
    <x v="4"/>
    <x v="7"/>
    <n v="0"/>
  </r>
  <r>
    <x v="5"/>
    <x v="4"/>
    <x v="8"/>
    <n v="0"/>
  </r>
  <r>
    <x v="5"/>
    <x v="4"/>
    <x v="9"/>
    <n v="0"/>
  </r>
  <r>
    <x v="5"/>
    <x v="4"/>
    <x v="10"/>
    <n v="0"/>
  </r>
  <r>
    <x v="5"/>
    <x v="4"/>
    <x v="11"/>
    <n v="0"/>
  </r>
  <r>
    <x v="5"/>
    <x v="4"/>
    <x v="12"/>
    <n v="0"/>
  </r>
  <r>
    <x v="5"/>
    <x v="4"/>
    <x v="13"/>
    <n v="0"/>
  </r>
  <r>
    <x v="5"/>
    <x v="4"/>
    <x v="14"/>
    <n v="0"/>
  </r>
  <r>
    <x v="5"/>
    <x v="4"/>
    <x v="15"/>
    <n v="0"/>
  </r>
  <r>
    <x v="5"/>
    <x v="4"/>
    <x v="16"/>
    <n v="0"/>
  </r>
  <r>
    <x v="5"/>
    <x v="4"/>
    <x v="17"/>
    <n v="0"/>
  </r>
  <r>
    <x v="5"/>
    <x v="4"/>
    <x v="18"/>
    <n v="0"/>
  </r>
  <r>
    <x v="5"/>
    <x v="4"/>
    <x v="19"/>
    <n v="0"/>
  </r>
  <r>
    <x v="5"/>
    <x v="4"/>
    <x v="20"/>
    <n v="0"/>
  </r>
  <r>
    <x v="5"/>
    <x v="4"/>
    <x v="21"/>
    <n v="0"/>
  </r>
  <r>
    <x v="5"/>
    <x v="4"/>
    <x v="22"/>
    <n v="0"/>
  </r>
  <r>
    <x v="5"/>
    <x v="4"/>
    <x v="23"/>
    <n v="0"/>
  </r>
  <r>
    <x v="5"/>
    <x v="4"/>
    <x v="24"/>
    <n v="0"/>
  </r>
  <r>
    <x v="5"/>
    <x v="4"/>
    <x v="25"/>
    <n v="0"/>
  </r>
  <r>
    <x v="5"/>
    <x v="4"/>
    <x v="26"/>
    <n v="0"/>
  </r>
  <r>
    <x v="5"/>
    <x v="4"/>
    <x v="27"/>
    <n v="0"/>
  </r>
  <r>
    <x v="5"/>
    <x v="4"/>
    <x v="28"/>
    <n v="243.98099999999999"/>
  </r>
  <r>
    <x v="5"/>
    <x v="4"/>
    <x v="29"/>
    <n v="243.98099999999999"/>
  </r>
  <r>
    <x v="5"/>
    <x v="4"/>
    <x v="30"/>
    <n v="243.98099999999999"/>
  </r>
  <r>
    <x v="5"/>
    <x v="4"/>
    <x v="31"/>
    <n v="243.98099999999999"/>
  </r>
  <r>
    <x v="5"/>
    <x v="4"/>
    <x v="32"/>
    <n v="243.98099999999999"/>
  </r>
  <r>
    <x v="5"/>
    <x v="4"/>
    <x v="33"/>
    <n v="243.98099999999999"/>
  </r>
  <r>
    <x v="5"/>
    <x v="4"/>
    <x v="34"/>
    <n v="243.98099999999999"/>
  </r>
  <r>
    <x v="5"/>
    <x v="4"/>
    <x v="35"/>
    <n v="243.98099999999999"/>
  </r>
  <r>
    <x v="5"/>
    <x v="4"/>
    <x v="36"/>
    <n v="243.98099999999999"/>
  </r>
  <r>
    <x v="5"/>
    <x v="4"/>
    <x v="37"/>
    <n v="243.98099999999999"/>
  </r>
  <r>
    <x v="5"/>
    <x v="4"/>
    <x v="38"/>
    <n v="243.98099999999999"/>
  </r>
  <r>
    <x v="5"/>
    <x v="4"/>
    <x v="39"/>
    <n v="243.98099999999999"/>
  </r>
  <r>
    <x v="5"/>
    <x v="4"/>
    <x v="40"/>
    <n v="243.98099999999999"/>
  </r>
  <r>
    <x v="5"/>
    <x v="4"/>
    <x v="41"/>
    <n v="243.98099999999999"/>
  </r>
  <r>
    <x v="5"/>
    <x v="4"/>
    <x v="42"/>
    <n v="243.98099999999999"/>
  </r>
  <r>
    <x v="5"/>
    <x v="4"/>
    <x v="43"/>
    <n v="243.98099999999999"/>
  </r>
  <r>
    <x v="5"/>
    <x v="4"/>
    <x v="44"/>
    <n v="243.98099999999999"/>
  </r>
  <r>
    <x v="5"/>
    <x v="4"/>
    <x v="45"/>
    <n v="243.98099999999999"/>
  </r>
  <r>
    <x v="5"/>
    <x v="4"/>
    <x v="46"/>
    <n v="243.98099999999999"/>
  </r>
  <r>
    <x v="5"/>
    <x v="4"/>
    <x v="47"/>
    <n v="243.98099999999999"/>
  </r>
  <r>
    <x v="5"/>
    <x v="4"/>
    <x v="48"/>
    <n v="243.98099999999999"/>
  </r>
  <r>
    <x v="5"/>
    <x v="4"/>
    <x v="49"/>
    <n v="243.98099999999999"/>
  </r>
  <r>
    <x v="5"/>
    <x v="4"/>
    <x v="50"/>
    <n v="243.98099999999999"/>
  </r>
  <r>
    <x v="5"/>
    <x v="4"/>
    <x v="51"/>
    <n v="243.98099999999999"/>
  </r>
  <r>
    <x v="5"/>
    <x v="4"/>
    <x v="52"/>
    <n v="243.98099999999999"/>
  </r>
  <r>
    <x v="5"/>
    <x v="4"/>
    <x v="53"/>
    <n v="243.98099999999999"/>
  </r>
  <r>
    <x v="5"/>
    <x v="4"/>
    <x v="54"/>
    <n v="243.98099999999999"/>
  </r>
  <r>
    <x v="5"/>
    <x v="4"/>
    <x v="55"/>
    <n v="243.98099999999999"/>
  </r>
  <r>
    <x v="5"/>
    <x v="4"/>
    <x v="56"/>
    <n v="243.98099999999999"/>
  </r>
  <r>
    <x v="5"/>
    <x v="4"/>
    <x v="57"/>
    <n v="243.98099999999999"/>
  </r>
  <r>
    <x v="5"/>
    <x v="4"/>
    <x v="58"/>
    <n v="243.98099999999999"/>
  </r>
  <r>
    <x v="5"/>
    <x v="4"/>
    <x v="59"/>
    <n v="243.98099999999999"/>
  </r>
  <r>
    <x v="5"/>
    <x v="4"/>
    <x v="60"/>
    <n v="243.98099999999999"/>
  </r>
  <r>
    <x v="5"/>
    <x v="4"/>
    <x v="61"/>
    <n v="243.98099999999999"/>
  </r>
  <r>
    <x v="5"/>
    <x v="4"/>
    <x v="62"/>
    <n v="243.98099999999999"/>
  </r>
  <r>
    <x v="5"/>
    <x v="4"/>
    <x v="63"/>
    <n v="243.98099999999999"/>
  </r>
  <r>
    <x v="5"/>
    <x v="4"/>
    <x v="64"/>
    <n v="243.98099999999999"/>
  </r>
  <r>
    <x v="5"/>
    <x v="4"/>
    <x v="65"/>
    <n v="243.98099999999999"/>
  </r>
  <r>
    <x v="5"/>
    <x v="4"/>
    <x v="66"/>
    <n v="243.98099999999999"/>
  </r>
  <r>
    <x v="5"/>
    <x v="4"/>
    <x v="67"/>
    <n v="243.98099999999999"/>
  </r>
  <r>
    <x v="5"/>
    <x v="4"/>
    <x v="68"/>
    <n v="243.98099999999999"/>
  </r>
  <r>
    <x v="5"/>
    <x v="4"/>
    <x v="69"/>
    <n v="243.98099999999999"/>
  </r>
  <r>
    <x v="5"/>
    <x v="4"/>
    <x v="70"/>
    <n v="243.98099999999999"/>
  </r>
  <r>
    <x v="5"/>
    <x v="4"/>
    <x v="71"/>
    <n v="243.98099999999999"/>
  </r>
  <r>
    <x v="5"/>
    <x v="4"/>
    <x v="72"/>
    <n v="243.98099999999999"/>
  </r>
  <r>
    <x v="5"/>
    <x v="4"/>
    <x v="73"/>
    <n v="243.98099999999999"/>
  </r>
  <r>
    <x v="5"/>
    <x v="4"/>
    <x v="74"/>
    <n v="243.98099999999999"/>
  </r>
  <r>
    <x v="5"/>
    <x v="4"/>
    <x v="75"/>
    <n v="243.98099999999999"/>
  </r>
  <r>
    <x v="5"/>
    <x v="4"/>
    <x v="76"/>
    <n v="243.98099999999999"/>
  </r>
  <r>
    <x v="5"/>
    <x v="4"/>
    <x v="77"/>
    <n v="243.98099999999999"/>
  </r>
  <r>
    <x v="5"/>
    <x v="4"/>
    <x v="78"/>
    <n v="243.98099999999999"/>
  </r>
  <r>
    <x v="5"/>
    <x v="4"/>
    <x v="79"/>
    <n v="243.98099999999999"/>
  </r>
  <r>
    <x v="5"/>
    <x v="4"/>
    <x v="80"/>
    <n v="243.98099999999999"/>
  </r>
  <r>
    <x v="5"/>
    <x v="4"/>
    <x v="81"/>
    <n v="243.98099999999999"/>
  </r>
  <r>
    <x v="5"/>
    <x v="4"/>
    <x v="82"/>
    <n v="243.98099999999999"/>
  </r>
  <r>
    <x v="5"/>
    <x v="4"/>
    <x v="83"/>
    <n v="243.98099999999999"/>
  </r>
  <r>
    <x v="5"/>
    <x v="4"/>
    <x v="84"/>
    <n v="243.98099999999999"/>
  </r>
  <r>
    <x v="5"/>
    <x v="4"/>
    <x v="85"/>
    <n v="243.98099999999999"/>
  </r>
  <r>
    <x v="5"/>
    <x v="4"/>
    <x v="86"/>
    <n v="243.98099999999999"/>
  </r>
  <r>
    <x v="5"/>
    <x v="4"/>
    <x v="87"/>
    <n v="243.98099999999999"/>
  </r>
  <r>
    <x v="5"/>
    <x v="4"/>
    <x v="88"/>
    <n v="243.98099999999999"/>
  </r>
  <r>
    <x v="5"/>
    <x v="4"/>
    <x v="89"/>
    <n v="243.98099999999999"/>
  </r>
  <r>
    <x v="5"/>
    <x v="4"/>
    <x v="90"/>
    <n v="243.98099999999999"/>
  </r>
  <r>
    <x v="5"/>
    <x v="4"/>
    <x v="91"/>
    <n v="243.98099999999999"/>
  </r>
  <r>
    <x v="5"/>
    <x v="4"/>
    <x v="92"/>
    <n v="243.98099999999999"/>
  </r>
  <r>
    <x v="5"/>
    <x v="4"/>
    <x v="93"/>
    <n v="243.98099999999999"/>
  </r>
  <r>
    <x v="5"/>
    <x v="4"/>
    <x v="94"/>
    <n v="243.98099999999999"/>
  </r>
  <r>
    <x v="5"/>
    <x v="4"/>
    <x v="95"/>
    <n v="243.98099999999999"/>
  </r>
  <r>
    <x v="5"/>
    <x v="4"/>
    <x v="96"/>
    <n v="243.98099999999999"/>
  </r>
  <r>
    <x v="5"/>
    <x v="4"/>
    <x v="97"/>
    <n v="243.98099999999999"/>
  </r>
  <r>
    <x v="5"/>
    <x v="4"/>
    <x v="98"/>
    <n v="243.98099999999999"/>
  </r>
  <r>
    <x v="5"/>
    <x v="4"/>
    <x v="99"/>
    <n v="243.98099999999999"/>
  </r>
  <r>
    <x v="5"/>
    <x v="4"/>
    <x v="100"/>
    <n v="243.98099999999999"/>
  </r>
  <r>
    <x v="5"/>
    <x v="4"/>
    <x v="101"/>
    <n v="243.98099999999999"/>
  </r>
  <r>
    <x v="5"/>
    <x v="4"/>
    <x v="102"/>
    <n v="243.98099999999999"/>
  </r>
  <r>
    <x v="5"/>
    <x v="4"/>
    <x v="103"/>
    <n v="243.98099999999999"/>
  </r>
  <r>
    <x v="5"/>
    <x v="4"/>
    <x v="104"/>
    <n v="243.98099999999999"/>
  </r>
  <r>
    <x v="5"/>
    <x v="4"/>
    <x v="105"/>
    <n v="243.98099999999999"/>
  </r>
  <r>
    <x v="5"/>
    <x v="4"/>
    <x v="106"/>
    <n v="243.98099999999999"/>
  </r>
  <r>
    <x v="5"/>
    <x v="4"/>
    <x v="107"/>
    <n v="243.98099999999999"/>
  </r>
  <r>
    <x v="5"/>
    <x v="4"/>
    <x v="108"/>
    <n v="243.98099999999999"/>
  </r>
  <r>
    <x v="5"/>
    <x v="4"/>
    <x v="109"/>
    <n v="243.98099999999999"/>
  </r>
  <r>
    <x v="5"/>
    <x v="4"/>
    <x v="110"/>
    <n v="243.98099999999999"/>
  </r>
  <r>
    <x v="5"/>
    <x v="4"/>
    <x v="111"/>
    <n v="243.98099999999999"/>
  </r>
  <r>
    <x v="5"/>
    <x v="4"/>
    <x v="112"/>
    <n v="243.98099999999999"/>
  </r>
  <r>
    <x v="5"/>
    <x v="4"/>
    <x v="113"/>
    <n v="243.98099999999999"/>
  </r>
  <r>
    <x v="5"/>
    <x v="4"/>
    <x v="114"/>
    <n v="243.98099999999999"/>
  </r>
  <r>
    <x v="5"/>
    <x v="4"/>
    <x v="115"/>
    <n v="243.98099999999999"/>
  </r>
  <r>
    <x v="5"/>
    <x v="4"/>
    <x v="116"/>
    <n v="243.98099999999999"/>
  </r>
  <r>
    <x v="5"/>
    <x v="4"/>
    <x v="117"/>
    <n v="243.98099999999999"/>
  </r>
  <r>
    <x v="5"/>
    <x v="4"/>
    <x v="118"/>
    <n v="243.98099999999999"/>
  </r>
  <r>
    <x v="5"/>
    <x v="4"/>
    <x v="119"/>
    <n v="243.98099999999999"/>
  </r>
  <r>
    <x v="5"/>
    <x v="4"/>
    <x v="120"/>
    <n v="243.98099999999999"/>
  </r>
  <r>
    <x v="5"/>
    <x v="4"/>
    <x v="121"/>
    <n v="243.98099999999999"/>
  </r>
  <r>
    <x v="5"/>
    <x v="4"/>
    <x v="122"/>
    <n v="243.98099999999999"/>
  </r>
  <r>
    <x v="5"/>
    <x v="4"/>
    <x v="123"/>
    <n v="243.98099999999999"/>
  </r>
  <r>
    <x v="5"/>
    <x v="4"/>
    <x v="124"/>
    <n v="243.98099999999999"/>
  </r>
  <r>
    <x v="5"/>
    <x v="4"/>
    <x v="125"/>
    <n v="243.98099999999999"/>
  </r>
  <r>
    <x v="5"/>
    <x v="4"/>
    <x v="126"/>
    <n v="243.98099999999999"/>
  </r>
  <r>
    <x v="5"/>
    <x v="4"/>
    <x v="127"/>
    <n v="243.98099999999999"/>
  </r>
  <r>
    <x v="5"/>
    <x v="4"/>
    <x v="128"/>
    <n v="243.98099999999999"/>
  </r>
  <r>
    <x v="5"/>
    <x v="4"/>
    <x v="129"/>
    <n v="243.98099999999999"/>
  </r>
  <r>
    <x v="5"/>
    <x v="4"/>
    <x v="130"/>
    <n v="243.98099999999999"/>
  </r>
  <r>
    <x v="5"/>
    <x v="4"/>
    <x v="131"/>
    <n v="243.98099999999999"/>
  </r>
  <r>
    <x v="5"/>
    <x v="4"/>
    <x v="132"/>
    <n v="243.98099999999999"/>
  </r>
  <r>
    <x v="5"/>
    <x v="4"/>
    <x v="133"/>
    <n v="243.98099999999999"/>
  </r>
  <r>
    <x v="5"/>
    <x v="4"/>
    <x v="134"/>
    <n v="243.98099999999999"/>
  </r>
  <r>
    <x v="5"/>
    <x v="4"/>
    <x v="135"/>
    <n v="243.98099999999999"/>
  </r>
  <r>
    <x v="5"/>
    <x v="4"/>
    <x v="136"/>
    <n v="243.98099999999999"/>
  </r>
  <r>
    <x v="5"/>
    <x v="4"/>
    <x v="137"/>
    <n v="243.98099999999999"/>
  </r>
  <r>
    <x v="5"/>
    <x v="4"/>
    <x v="138"/>
    <n v="243.98099999999999"/>
  </r>
  <r>
    <x v="6"/>
    <x v="4"/>
    <x v="0"/>
    <n v="0"/>
  </r>
  <r>
    <x v="6"/>
    <x v="4"/>
    <x v="1"/>
    <n v="0"/>
  </r>
  <r>
    <x v="6"/>
    <x v="4"/>
    <x v="2"/>
    <n v="0"/>
  </r>
  <r>
    <x v="6"/>
    <x v="4"/>
    <x v="3"/>
    <n v="0"/>
  </r>
  <r>
    <x v="6"/>
    <x v="4"/>
    <x v="4"/>
    <n v="0"/>
  </r>
  <r>
    <x v="6"/>
    <x v="4"/>
    <x v="5"/>
    <n v="0"/>
  </r>
  <r>
    <x v="6"/>
    <x v="4"/>
    <x v="6"/>
    <n v="0"/>
  </r>
  <r>
    <x v="6"/>
    <x v="4"/>
    <x v="7"/>
    <n v="0"/>
  </r>
  <r>
    <x v="6"/>
    <x v="4"/>
    <x v="8"/>
    <n v="0"/>
  </r>
  <r>
    <x v="6"/>
    <x v="4"/>
    <x v="9"/>
    <n v="0"/>
  </r>
  <r>
    <x v="6"/>
    <x v="4"/>
    <x v="10"/>
    <n v="0"/>
  </r>
  <r>
    <x v="6"/>
    <x v="4"/>
    <x v="11"/>
    <n v="0"/>
  </r>
  <r>
    <x v="6"/>
    <x v="4"/>
    <x v="12"/>
    <n v="0"/>
  </r>
  <r>
    <x v="6"/>
    <x v="4"/>
    <x v="13"/>
    <n v="0"/>
  </r>
  <r>
    <x v="6"/>
    <x v="4"/>
    <x v="14"/>
    <n v="0"/>
  </r>
  <r>
    <x v="6"/>
    <x v="4"/>
    <x v="15"/>
    <n v="0"/>
  </r>
  <r>
    <x v="6"/>
    <x v="4"/>
    <x v="16"/>
    <n v="0"/>
  </r>
  <r>
    <x v="6"/>
    <x v="4"/>
    <x v="17"/>
    <n v="0"/>
  </r>
  <r>
    <x v="6"/>
    <x v="4"/>
    <x v="18"/>
    <n v="0"/>
  </r>
  <r>
    <x v="6"/>
    <x v="4"/>
    <x v="19"/>
    <n v="0"/>
  </r>
  <r>
    <x v="6"/>
    <x v="4"/>
    <x v="20"/>
    <n v="0"/>
  </r>
  <r>
    <x v="6"/>
    <x v="4"/>
    <x v="21"/>
    <n v="0"/>
  </r>
  <r>
    <x v="6"/>
    <x v="4"/>
    <x v="22"/>
    <n v="0"/>
  </r>
  <r>
    <x v="6"/>
    <x v="4"/>
    <x v="23"/>
    <n v="0"/>
  </r>
  <r>
    <x v="6"/>
    <x v="4"/>
    <x v="24"/>
    <n v="0"/>
  </r>
  <r>
    <x v="6"/>
    <x v="4"/>
    <x v="25"/>
    <n v="0"/>
  </r>
  <r>
    <x v="6"/>
    <x v="4"/>
    <x v="26"/>
    <n v="0"/>
  </r>
  <r>
    <x v="6"/>
    <x v="4"/>
    <x v="27"/>
    <n v="0"/>
  </r>
  <r>
    <x v="6"/>
    <x v="4"/>
    <x v="28"/>
    <n v="44.671799999999998"/>
  </r>
  <r>
    <x v="6"/>
    <x v="4"/>
    <x v="29"/>
    <n v="44.671799999999998"/>
  </r>
  <r>
    <x v="6"/>
    <x v="4"/>
    <x v="30"/>
    <n v="44.671799999999998"/>
  </r>
  <r>
    <x v="6"/>
    <x v="4"/>
    <x v="31"/>
    <n v="44.671799999999998"/>
  </r>
  <r>
    <x v="6"/>
    <x v="4"/>
    <x v="32"/>
    <n v="44.671799999999998"/>
  </r>
  <r>
    <x v="6"/>
    <x v="4"/>
    <x v="33"/>
    <n v="44.671799999999998"/>
  </r>
  <r>
    <x v="6"/>
    <x v="4"/>
    <x v="34"/>
    <n v="44.671799999999998"/>
  </r>
  <r>
    <x v="6"/>
    <x v="4"/>
    <x v="35"/>
    <n v="44.671799999999998"/>
  </r>
  <r>
    <x v="6"/>
    <x v="4"/>
    <x v="36"/>
    <n v="44.671799999999998"/>
  </r>
  <r>
    <x v="6"/>
    <x v="4"/>
    <x v="37"/>
    <n v="44.671799999999998"/>
  </r>
  <r>
    <x v="6"/>
    <x v="4"/>
    <x v="38"/>
    <n v="44.671799999999998"/>
  </r>
  <r>
    <x v="6"/>
    <x v="4"/>
    <x v="39"/>
    <n v="44.671799999999998"/>
  </r>
  <r>
    <x v="6"/>
    <x v="4"/>
    <x v="40"/>
    <n v="44.671799999999998"/>
  </r>
  <r>
    <x v="6"/>
    <x v="4"/>
    <x v="41"/>
    <n v="44.671799999999998"/>
  </r>
  <r>
    <x v="6"/>
    <x v="4"/>
    <x v="42"/>
    <n v="44.671799999999998"/>
  </r>
  <r>
    <x v="6"/>
    <x v="4"/>
    <x v="43"/>
    <n v="44.671799999999998"/>
  </r>
  <r>
    <x v="6"/>
    <x v="4"/>
    <x v="44"/>
    <n v="44.671799999999998"/>
  </r>
  <r>
    <x v="6"/>
    <x v="4"/>
    <x v="45"/>
    <n v="44.671799999999998"/>
  </r>
  <r>
    <x v="6"/>
    <x v="4"/>
    <x v="46"/>
    <n v="44.671799999999998"/>
  </r>
  <r>
    <x v="6"/>
    <x v="4"/>
    <x v="47"/>
    <n v="44.671799999999998"/>
  </r>
  <r>
    <x v="6"/>
    <x v="4"/>
    <x v="48"/>
    <n v="44.671799999999998"/>
  </r>
  <r>
    <x v="6"/>
    <x v="4"/>
    <x v="49"/>
    <n v="44.671799999999998"/>
  </r>
  <r>
    <x v="6"/>
    <x v="4"/>
    <x v="50"/>
    <n v="44.671799999999998"/>
  </r>
  <r>
    <x v="6"/>
    <x v="4"/>
    <x v="51"/>
    <n v="44.671799999999998"/>
  </r>
  <r>
    <x v="6"/>
    <x v="4"/>
    <x v="52"/>
    <n v="44.671799999999998"/>
  </r>
  <r>
    <x v="6"/>
    <x v="4"/>
    <x v="53"/>
    <n v="44.671799999999998"/>
  </r>
  <r>
    <x v="6"/>
    <x v="4"/>
    <x v="54"/>
    <n v="44.671799999999998"/>
  </r>
  <r>
    <x v="6"/>
    <x v="4"/>
    <x v="55"/>
    <n v="44.671799999999998"/>
  </r>
  <r>
    <x v="6"/>
    <x v="4"/>
    <x v="56"/>
    <n v="44.671799999999998"/>
  </r>
  <r>
    <x v="6"/>
    <x v="4"/>
    <x v="57"/>
    <n v="44.671799999999998"/>
  </r>
  <r>
    <x v="6"/>
    <x v="4"/>
    <x v="58"/>
    <n v="44.671799999999998"/>
  </r>
  <r>
    <x v="6"/>
    <x v="4"/>
    <x v="59"/>
    <n v="44.671799999999998"/>
  </r>
  <r>
    <x v="6"/>
    <x v="4"/>
    <x v="60"/>
    <n v="44.671799999999998"/>
  </r>
  <r>
    <x v="6"/>
    <x v="4"/>
    <x v="61"/>
    <n v="44.671799999999998"/>
  </r>
  <r>
    <x v="6"/>
    <x v="4"/>
    <x v="62"/>
    <n v="44.671799999999998"/>
  </r>
  <r>
    <x v="6"/>
    <x v="4"/>
    <x v="63"/>
    <n v="44.671799999999998"/>
  </r>
  <r>
    <x v="6"/>
    <x v="4"/>
    <x v="64"/>
    <n v="44.671799999999998"/>
  </r>
  <r>
    <x v="6"/>
    <x v="4"/>
    <x v="65"/>
    <n v="44.671799999999998"/>
  </r>
  <r>
    <x v="6"/>
    <x v="4"/>
    <x v="66"/>
    <n v="44.671799999999998"/>
  </r>
  <r>
    <x v="6"/>
    <x v="4"/>
    <x v="67"/>
    <n v="44.671799999999998"/>
  </r>
  <r>
    <x v="6"/>
    <x v="4"/>
    <x v="68"/>
    <n v="44.671799999999998"/>
  </r>
  <r>
    <x v="6"/>
    <x v="4"/>
    <x v="69"/>
    <n v="44.671799999999998"/>
  </r>
  <r>
    <x v="6"/>
    <x v="4"/>
    <x v="70"/>
    <n v="44.671799999999998"/>
  </r>
  <r>
    <x v="6"/>
    <x v="4"/>
    <x v="71"/>
    <n v="44.671799999999998"/>
  </r>
  <r>
    <x v="6"/>
    <x v="4"/>
    <x v="72"/>
    <n v="44.671799999999998"/>
  </r>
  <r>
    <x v="6"/>
    <x v="4"/>
    <x v="73"/>
    <n v="44.671799999999998"/>
  </r>
  <r>
    <x v="6"/>
    <x v="4"/>
    <x v="74"/>
    <n v="44.671799999999998"/>
  </r>
  <r>
    <x v="6"/>
    <x v="4"/>
    <x v="75"/>
    <n v="44.671799999999998"/>
  </r>
  <r>
    <x v="6"/>
    <x v="4"/>
    <x v="76"/>
    <n v="44.671799999999998"/>
  </r>
  <r>
    <x v="6"/>
    <x v="4"/>
    <x v="77"/>
    <n v="44.671799999999998"/>
  </r>
  <r>
    <x v="6"/>
    <x v="4"/>
    <x v="78"/>
    <n v="44.671799999999998"/>
  </r>
  <r>
    <x v="6"/>
    <x v="4"/>
    <x v="79"/>
    <n v="44.671799999999998"/>
  </r>
  <r>
    <x v="6"/>
    <x v="4"/>
    <x v="80"/>
    <n v="44.671799999999998"/>
  </r>
  <r>
    <x v="6"/>
    <x v="4"/>
    <x v="81"/>
    <n v="44.671799999999998"/>
  </r>
  <r>
    <x v="6"/>
    <x v="4"/>
    <x v="82"/>
    <n v="44.671799999999998"/>
  </r>
  <r>
    <x v="6"/>
    <x v="4"/>
    <x v="83"/>
    <n v="44.671799999999998"/>
  </r>
  <r>
    <x v="6"/>
    <x v="4"/>
    <x v="84"/>
    <n v="44.671799999999998"/>
  </r>
  <r>
    <x v="6"/>
    <x v="4"/>
    <x v="85"/>
    <n v="44.671799999999998"/>
  </r>
  <r>
    <x v="6"/>
    <x v="4"/>
    <x v="86"/>
    <n v="44.671799999999998"/>
  </r>
  <r>
    <x v="6"/>
    <x v="4"/>
    <x v="87"/>
    <n v="44.671799999999998"/>
  </r>
  <r>
    <x v="6"/>
    <x v="4"/>
    <x v="88"/>
    <n v="44.671799999999998"/>
  </r>
  <r>
    <x v="6"/>
    <x v="4"/>
    <x v="89"/>
    <n v="44.671799999999998"/>
  </r>
  <r>
    <x v="6"/>
    <x v="4"/>
    <x v="90"/>
    <n v="44.671799999999998"/>
  </r>
  <r>
    <x v="6"/>
    <x v="4"/>
    <x v="91"/>
    <n v="44.671799999999998"/>
  </r>
  <r>
    <x v="6"/>
    <x v="4"/>
    <x v="92"/>
    <n v="44.671799999999998"/>
  </r>
  <r>
    <x v="6"/>
    <x v="4"/>
    <x v="93"/>
    <n v="44.671799999999998"/>
  </r>
  <r>
    <x v="6"/>
    <x v="4"/>
    <x v="94"/>
    <n v="44.671799999999998"/>
  </r>
  <r>
    <x v="6"/>
    <x v="4"/>
    <x v="95"/>
    <n v="44.671799999999998"/>
  </r>
  <r>
    <x v="6"/>
    <x v="4"/>
    <x v="96"/>
    <n v="44.671799999999998"/>
  </r>
  <r>
    <x v="6"/>
    <x v="4"/>
    <x v="97"/>
    <n v="44.671799999999998"/>
  </r>
  <r>
    <x v="6"/>
    <x v="4"/>
    <x v="98"/>
    <n v="44.671799999999998"/>
  </r>
  <r>
    <x v="6"/>
    <x v="4"/>
    <x v="99"/>
    <n v="44.671799999999998"/>
  </r>
  <r>
    <x v="6"/>
    <x v="4"/>
    <x v="100"/>
    <n v="44.671799999999998"/>
  </r>
  <r>
    <x v="6"/>
    <x v="4"/>
    <x v="101"/>
    <n v="44.671799999999998"/>
  </r>
  <r>
    <x v="6"/>
    <x v="4"/>
    <x v="102"/>
    <n v="44.671799999999998"/>
  </r>
  <r>
    <x v="6"/>
    <x v="4"/>
    <x v="103"/>
    <n v="44.671799999999998"/>
  </r>
  <r>
    <x v="6"/>
    <x v="4"/>
    <x v="104"/>
    <n v="44.671799999999998"/>
  </r>
  <r>
    <x v="6"/>
    <x v="4"/>
    <x v="105"/>
    <n v="44.671799999999998"/>
  </r>
  <r>
    <x v="6"/>
    <x v="4"/>
    <x v="106"/>
    <n v="44.671799999999998"/>
  </r>
  <r>
    <x v="6"/>
    <x v="4"/>
    <x v="107"/>
    <n v="44.671799999999998"/>
  </r>
  <r>
    <x v="6"/>
    <x v="4"/>
    <x v="108"/>
    <n v="44.671799999999998"/>
  </r>
  <r>
    <x v="6"/>
    <x v="4"/>
    <x v="109"/>
    <n v="44.671799999999998"/>
  </r>
  <r>
    <x v="6"/>
    <x v="4"/>
    <x v="110"/>
    <n v="44.671799999999998"/>
  </r>
  <r>
    <x v="6"/>
    <x v="4"/>
    <x v="111"/>
    <n v="44.671799999999998"/>
  </r>
  <r>
    <x v="6"/>
    <x v="4"/>
    <x v="112"/>
    <n v="44.671799999999998"/>
  </r>
  <r>
    <x v="6"/>
    <x v="4"/>
    <x v="113"/>
    <n v="44.671799999999998"/>
  </r>
  <r>
    <x v="6"/>
    <x v="4"/>
    <x v="114"/>
    <n v="44.671799999999998"/>
  </r>
  <r>
    <x v="6"/>
    <x v="4"/>
    <x v="115"/>
    <n v="44.671799999999998"/>
  </r>
  <r>
    <x v="6"/>
    <x v="4"/>
    <x v="116"/>
    <n v="44.671799999999998"/>
  </r>
  <r>
    <x v="6"/>
    <x v="4"/>
    <x v="117"/>
    <n v="44.671799999999998"/>
  </r>
  <r>
    <x v="6"/>
    <x v="4"/>
    <x v="118"/>
    <n v="44.671799999999998"/>
  </r>
  <r>
    <x v="6"/>
    <x v="4"/>
    <x v="119"/>
    <n v="44.671799999999998"/>
  </r>
  <r>
    <x v="6"/>
    <x v="4"/>
    <x v="120"/>
    <n v="44.671799999999998"/>
  </r>
  <r>
    <x v="6"/>
    <x v="4"/>
    <x v="121"/>
    <n v="44.671799999999998"/>
  </r>
  <r>
    <x v="6"/>
    <x v="4"/>
    <x v="122"/>
    <n v="44.671799999999998"/>
  </r>
  <r>
    <x v="6"/>
    <x v="4"/>
    <x v="123"/>
    <n v="44.671799999999998"/>
  </r>
  <r>
    <x v="6"/>
    <x v="4"/>
    <x v="124"/>
    <n v="44.671799999999998"/>
  </r>
  <r>
    <x v="6"/>
    <x v="4"/>
    <x v="125"/>
    <n v="44.671799999999998"/>
  </r>
  <r>
    <x v="6"/>
    <x v="4"/>
    <x v="126"/>
    <n v="44.671799999999998"/>
  </r>
  <r>
    <x v="6"/>
    <x v="4"/>
    <x v="127"/>
    <n v="44.671799999999998"/>
  </r>
  <r>
    <x v="6"/>
    <x v="4"/>
    <x v="128"/>
    <n v="44.671799999999998"/>
  </r>
  <r>
    <x v="6"/>
    <x v="4"/>
    <x v="129"/>
    <n v="44.671799999999998"/>
  </r>
  <r>
    <x v="6"/>
    <x v="4"/>
    <x v="130"/>
    <n v="44.671799999999998"/>
  </r>
  <r>
    <x v="6"/>
    <x v="4"/>
    <x v="131"/>
    <n v="44.671799999999998"/>
  </r>
  <r>
    <x v="6"/>
    <x v="4"/>
    <x v="132"/>
    <n v="44.671799999999998"/>
  </r>
  <r>
    <x v="6"/>
    <x v="4"/>
    <x v="133"/>
    <n v="44.671799999999998"/>
  </r>
  <r>
    <x v="6"/>
    <x v="4"/>
    <x v="134"/>
    <n v="44.671799999999998"/>
  </r>
  <r>
    <x v="6"/>
    <x v="4"/>
    <x v="135"/>
    <n v="44.671799999999998"/>
  </r>
  <r>
    <x v="6"/>
    <x v="4"/>
    <x v="136"/>
    <n v="44.671799999999998"/>
  </r>
  <r>
    <x v="6"/>
    <x v="4"/>
    <x v="137"/>
    <n v="44.671799999999998"/>
  </r>
  <r>
    <x v="6"/>
    <x v="4"/>
    <x v="138"/>
    <n v="44.671799999999998"/>
  </r>
  <r>
    <x v="7"/>
    <x v="4"/>
    <x v="0"/>
    <n v="0"/>
  </r>
  <r>
    <x v="7"/>
    <x v="4"/>
    <x v="1"/>
    <n v="0"/>
  </r>
  <r>
    <x v="7"/>
    <x v="4"/>
    <x v="2"/>
    <n v="0"/>
  </r>
  <r>
    <x v="7"/>
    <x v="4"/>
    <x v="3"/>
    <n v="0"/>
  </r>
  <r>
    <x v="7"/>
    <x v="4"/>
    <x v="4"/>
    <n v="0"/>
  </r>
  <r>
    <x v="7"/>
    <x v="4"/>
    <x v="5"/>
    <n v="0"/>
  </r>
  <r>
    <x v="7"/>
    <x v="4"/>
    <x v="6"/>
    <n v="0"/>
  </r>
  <r>
    <x v="7"/>
    <x v="4"/>
    <x v="7"/>
    <n v="0"/>
  </r>
  <r>
    <x v="7"/>
    <x v="4"/>
    <x v="8"/>
    <n v="0"/>
  </r>
  <r>
    <x v="7"/>
    <x v="4"/>
    <x v="9"/>
    <n v="0"/>
  </r>
  <r>
    <x v="7"/>
    <x v="4"/>
    <x v="10"/>
    <n v="0"/>
  </r>
  <r>
    <x v="7"/>
    <x v="4"/>
    <x v="11"/>
    <n v="0"/>
  </r>
  <r>
    <x v="7"/>
    <x v="4"/>
    <x v="12"/>
    <n v="0"/>
  </r>
  <r>
    <x v="7"/>
    <x v="4"/>
    <x v="13"/>
    <n v="0"/>
  </r>
  <r>
    <x v="7"/>
    <x v="4"/>
    <x v="14"/>
    <n v="0"/>
  </r>
  <r>
    <x v="7"/>
    <x v="4"/>
    <x v="15"/>
    <n v="0"/>
  </r>
  <r>
    <x v="7"/>
    <x v="4"/>
    <x v="16"/>
    <n v="0"/>
  </r>
  <r>
    <x v="7"/>
    <x v="4"/>
    <x v="17"/>
    <n v="0"/>
  </r>
  <r>
    <x v="7"/>
    <x v="4"/>
    <x v="18"/>
    <n v="0"/>
  </r>
  <r>
    <x v="7"/>
    <x v="4"/>
    <x v="19"/>
    <n v="0"/>
  </r>
  <r>
    <x v="7"/>
    <x v="4"/>
    <x v="20"/>
    <n v="0"/>
  </r>
  <r>
    <x v="7"/>
    <x v="4"/>
    <x v="21"/>
    <n v="0"/>
  </r>
  <r>
    <x v="7"/>
    <x v="4"/>
    <x v="22"/>
    <n v="0"/>
  </r>
  <r>
    <x v="7"/>
    <x v="4"/>
    <x v="23"/>
    <n v="0"/>
  </r>
  <r>
    <x v="7"/>
    <x v="4"/>
    <x v="24"/>
    <n v="0"/>
  </r>
  <r>
    <x v="7"/>
    <x v="4"/>
    <x v="25"/>
    <n v="0"/>
  </r>
  <r>
    <x v="7"/>
    <x v="4"/>
    <x v="26"/>
    <n v="0"/>
  </r>
  <r>
    <x v="7"/>
    <x v="4"/>
    <x v="27"/>
    <n v="0"/>
  </r>
  <r>
    <x v="7"/>
    <x v="4"/>
    <x v="28"/>
    <n v="15.999000000000001"/>
  </r>
  <r>
    <x v="7"/>
    <x v="4"/>
    <x v="29"/>
    <n v="15.999000000000001"/>
  </r>
  <r>
    <x v="7"/>
    <x v="4"/>
    <x v="30"/>
    <n v="15.999000000000001"/>
  </r>
  <r>
    <x v="7"/>
    <x v="4"/>
    <x v="31"/>
    <n v="15.999000000000001"/>
  </r>
  <r>
    <x v="7"/>
    <x v="4"/>
    <x v="32"/>
    <n v="15.999000000000001"/>
  </r>
  <r>
    <x v="7"/>
    <x v="4"/>
    <x v="33"/>
    <n v="15.999000000000001"/>
  </r>
  <r>
    <x v="7"/>
    <x v="4"/>
    <x v="34"/>
    <n v="15.999000000000001"/>
  </r>
  <r>
    <x v="7"/>
    <x v="4"/>
    <x v="35"/>
    <n v="15.999000000000001"/>
  </r>
  <r>
    <x v="7"/>
    <x v="4"/>
    <x v="36"/>
    <n v="15.999000000000001"/>
  </r>
  <r>
    <x v="7"/>
    <x v="4"/>
    <x v="37"/>
    <n v="15.999000000000001"/>
  </r>
  <r>
    <x v="7"/>
    <x v="4"/>
    <x v="38"/>
    <n v="15.999000000000001"/>
  </r>
  <r>
    <x v="7"/>
    <x v="4"/>
    <x v="39"/>
    <n v="15.999000000000001"/>
  </r>
  <r>
    <x v="7"/>
    <x v="4"/>
    <x v="40"/>
    <n v="15.999000000000001"/>
  </r>
  <r>
    <x v="7"/>
    <x v="4"/>
    <x v="41"/>
    <n v="15.999000000000001"/>
  </r>
  <r>
    <x v="7"/>
    <x v="4"/>
    <x v="42"/>
    <n v="15.999000000000001"/>
  </r>
  <r>
    <x v="7"/>
    <x v="4"/>
    <x v="43"/>
    <n v="15.999000000000001"/>
  </r>
  <r>
    <x v="7"/>
    <x v="4"/>
    <x v="44"/>
    <n v="15.999000000000001"/>
  </r>
  <r>
    <x v="7"/>
    <x v="4"/>
    <x v="45"/>
    <n v="15.999000000000001"/>
  </r>
  <r>
    <x v="7"/>
    <x v="4"/>
    <x v="46"/>
    <n v="15.999000000000001"/>
  </r>
  <r>
    <x v="7"/>
    <x v="4"/>
    <x v="47"/>
    <n v="15.999000000000001"/>
  </r>
  <r>
    <x v="7"/>
    <x v="4"/>
    <x v="48"/>
    <n v="15.999000000000001"/>
  </r>
  <r>
    <x v="7"/>
    <x v="4"/>
    <x v="49"/>
    <n v="15.999000000000001"/>
  </r>
  <r>
    <x v="7"/>
    <x v="4"/>
    <x v="50"/>
    <n v="15.999000000000001"/>
  </r>
  <r>
    <x v="7"/>
    <x v="4"/>
    <x v="51"/>
    <n v="15.999000000000001"/>
  </r>
  <r>
    <x v="7"/>
    <x v="4"/>
    <x v="52"/>
    <n v="15.999000000000001"/>
  </r>
  <r>
    <x v="7"/>
    <x v="4"/>
    <x v="53"/>
    <n v="15.999000000000001"/>
  </r>
  <r>
    <x v="7"/>
    <x v="4"/>
    <x v="54"/>
    <n v="15.999000000000001"/>
  </r>
  <r>
    <x v="7"/>
    <x v="4"/>
    <x v="55"/>
    <n v="15.999000000000001"/>
  </r>
  <r>
    <x v="7"/>
    <x v="4"/>
    <x v="56"/>
    <n v="15.999000000000001"/>
  </r>
  <r>
    <x v="7"/>
    <x v="4"/>
    <x v="57"/>
    <n v="15.999000000000001"/>
  </r>
  <r>
    <x v="7"/>
    <x v="4"/>
    <x v="58"/>
    <n v="15.999000000000001"/>
  </r>
  <r>
    <x v="7"/>
    <x v="4"/>
    <x v="59"/>
    <n v="15.999000000000001"/>
  </r>
  <r>
    <x v="7"/>
    <x v="4"/>
    <x v="60"/>
    <n v="15.999000000000001"/>
  </r>
  <r>
    <x v="7"/>
    <x v="4"/>
    <x v="61"/>
    <n v="15.999000000000001"/>
  </r>
  <r>
    <x v="7"/>
    <x v="4"/>
    <x v="62"/>
    <n v="15.999000000000001"/>
  </r>
  <r>
    <x v="7"/>
    <x v="4"/>
    <x v="63"/>
    <n v="15.999000000000001"/>
  </r>
  <r>
    <x v="7"/>
    <x v="4"/>
    <x v="64"/>
    <n v="15.999000000000001"/>
  </r>
  <r>
    <x v="7"/>
    <x v="4"/>
    <x v="65"/>
    <n v="15.999000000000001"/>
  </r>
  <r>
    <x v="7"/>
    <x v="4"/>
    <x v="66"/>
    <n v="15.999000000000001"/>
  </r>
  <r>
    <x v="7"/>
    <x v="4"/>
    <x v="67"/>
    <n v="15.999000000000001"/>
  </r>
  <r>
    <x v="7"/>
    <x v="4"/>
    <x v="68"/>
    <n v="15.999000000000001"/>
  </r>
  <r>
    <x v="7"/>
    <x v="4"/>
    <x v="69"/>
    <n v="15.999000000000001"/>
  </r>
  <r>
    <x v="7"/>
    <x v="4"/>
    <x v="70"/>
    <n v="15.999000000000001"/>
  </r>
  <r>
    <x v="7"/>
    <x v="4"/>
    <x v="71"/>
    <n v="15.999000000000001"/>
  </r>
  <r>
    <x v="7"/>
    <x v="4"/>
    <x v="72"/>
    <n v="15.999000000000001"/>
  </r>
  <r>
    <x v="7"/>
    <x v="4"/>
    <x v="73"/>
    <n v="15.999000000000001"/>
  </r>
  <r>
    <x v="7"/>
    <x v="4"/>
    <x v="74"/>
    <n v="15.999000000000001"/>
  </r>
  <r>
    <x v="7"/>
    <x v="4"/>
    <x v="75"/>
    <n v="15.999000000000001"/>
  </r>
  <r>
    <x v="7"/>
    <x v="4"/>
    <x v="76"/>
    <n v="15.999000000000001"/>
  </r>
  <r>
    <x v="7"/>
    <x v="4"/>
    <x v="77"/>
    <n v="15.999000000000001"/>
  </r>
  <r>
    <x v="7"/>
    <x v="4"/>
    <x v="78"/>
    <n v="15.999000000000001"/>
  </r>
  <r>
    <x v="7"/>
    <x v="4"/>
    <x v="79"/>
    <n v="15.999000000000001"/>
  </r>
  <r>
    <x v="7"/>
    <x v="4"/>
    <x v="80"/>
    <n v="15.999000000000001"/>
  </r>
  <r>
    <x v="7"/>
    <x v="4"/>
    <x v="81"/>
    <n v="15.999000000000001"/>
  </r>
  <r>
    <x v="7"/>
    <x v="4"/>
    <x v="82"/>
    <n v="15.999000000000001"/>
  </r>
  <r>
    <x v="7"/>
    <x v="4"/>
    <x v="83"/>
    <n v="15.999000000000001"/>
  </r>
  <r>
    <x v="7"/>
    <x v="4"/>
    <x v="84"/>
    <n v="15.999000000000001"/>
  </r>
  <r>
    <x v="7"/>
    <x v="4"/>
    <x v="85"/>
    <n v="15.999000000000001"/>
  </r>
  <r>
    <x v="7"/>
    <x v="4"/>
    <x v="86"/>
    <n v="15.999000000000001"/>
  </r>
  <r>
    <x v="7"/>
    <x v="4"/>
    <x v="87"/>
    <n v="15.999000000000001"/>
  </r>
  <r>
    <x v="7"/>
    <x v="4"/>
    <x v="88"/>
    <n v="15.999000000000001"/>
  </r>
  <r>
    <x v="7"/>
    <x v="4"/>
    <x v="89"/>
    <n v="15.999000000000001"/>
  </r>
  <r>
    <x v="7"/>
    <x v="4"/>
    <x v="90"/>
    <n v="15.999000000000001"/>
  </r>
  <r>
    <x v="7"/>
    <x v="4"/>
    <x v="91"/>
    <n v="15.999000000000001"/>
  </r>
  <r>
    <x v="7"/>
    <x v="4"/>
    <x v="92"/>
    <n v="15.999000000000001"/>
  </r>
  <r>
    <x v="7"/>
    <x v="4"/>
    <x v="93"/>
    <n v="15.999000000000001"/>
  </r>
  <r>
    <x v="7"/>
    <x v="4"/>
    <x v="94"/>
    <n v="15.999000000000001"/>
  </r>
  <r>
    <x v="7"/>
    <x v="4"/>
    <x v="95"/>
    <n v="15.999000000000001"/>
  </r>
  <r>
    <x v="7"/>
    <x v="4"/>
    <x v="96"/>
    <n v="15.999000000000001"/>
  </r>
  <r>
    <x v="7"/>
    <x v="4"/>
    <x v="97"/>
    <n v="15.999000000000001"/>
  </r>
  <r>
    <x v="7"/>
    <x v="4"/>
    <x v="98"/>
    <n v="15.999000000000001"/>
  </r>
  <r>
    <x v="7"/>
    <x v="4"/>
    <x v="99"/>
    <n v="15.999000000000001"/>
  </r>
  <r>
    <x v="7"/>
    <x v="4"/>
    <x v="100"/>
    <n v="15.999000000000001"/>
  </r>
  <r>
    <x v="7"/>
    <x v="4"/>
    <x v="101"/>
    <n v="15.999000000000001"/>
  </r>
  <r>
    <x v="7"/>
    <x v="4"/>
    <x v="102"/>
    <n v="15.999000000000001"/>
  </r>
  <r>
    <x v="7"/>
    <x v="4"/>
    <x v="103"/>
    <n v="15.999000000000001"/>
  </r>
  <r>
    <x v="7"/>
    <x v="4"/>
    <x v="104"/>
    <n v="15.999000000000001"/>
  </r>
  <r>
    <x v="7"/>
    <x v="4"/>
    <x v="105"/>
    <n v="15.999000000000001"/>
  </r>
  <r>
    <x v="7"/>
    <x v="4"/>
    <x v="106"/>
    <n v="15.999000000000001"/>
  </r>
  <r>
    <x v="7"/>
    <x v="4"/>
    <x v="107"/>
    <n v="15.999000000000001"/>
  </r>
  <r>
    <x v="7"/>
    <x v="4"/>
    <x v="108"/>
    <n v="15.999000000000001"/>
  </r>
  <r>
    <x v="7"/>
    <x v="4"/>
    <x v="109"/>
    <n v="15.999000000000001"/>
  </r>
  <r>
    <x v="7"/>
    <x v="4"/>
    <x v="110"/>
    <n v="15.999000000000001"/>
  </r>
  <r>
    <x v="7"/>
    <x v="4"/>
    <x v="111"/>
    <n v="15.999000000000001"/>
  </r>
  <r>
    <x v="7"/>
    <x v="4"/>
    <x v="112"/>
    <n v="15.999000000000001"/>
  </r>
  <r>
    <x v="7"/>
    <x v="4"/>
    <x v="113"/>
    <n v="15.999000000000001"/>
  </r>
  <r>
    <x v="7"/>
    <x v="4"/>
    <x v="114"/>
    <n v="15.999000000000001"/>
  </r>
  <r>
    <x v="7"/>
    <x v="4"/>
    <x v="115"/>
    <n v="15.999000000000001"/>
  </r>
  <r>
    <x v="7"/>
    <x v="4"/>
    <x v="116"/>
    <n v="15.999000000000001"/>
  </r>
  <r>
    <x v="7"/>
    <x v="4"/>
    <x v="117"/>
    <n v="15.999000000000001"/>
  </r>
  <r>
    <x v="7"/>
    <x v="4"/>
    <x v="118"/>
    <n v="15.999000000000001"/>
  </r>
  <r>
    <x v="7"/>
    <x v="4"/>
    <x v="119"/>
    <n v="15.999000000000001"/>
  </r>
  <r>
    <x v="7"/>
    <x v="4"/>
    <x v="120"/>
    <n v="15.999000000000001"/>
  </r>
  <r>
    <x v="7"/>
    <x v="4"/>
    <x v="121"/>
    <n v="15.999000000000001"/>
  </r>
  <r>
    <x v="7"/>
    <x v="4"/>
    <x v="122"/>
    <n v="15.999000000000001"/>
  </r>
  <r>
    <x v="7"/>
    <x v="4"/>
    <x v="123"/>
    <n v="15.999000000000001"/>
  </r>
  <r>
    <x v="7"/>
    <x v="4"/>
    <x v="124"/>
    <n v="15.999000000000001"/>
  </r>
  <r>
    <x v="7"/>
    <x v="4"/>
    <x v="125"/>
    <n v="15.999000000000001"/>
  </r>
  <r>
    <x v="7"/>
    <x v="4"/>
    <x v="126"/>
    <n v="15.999000000000001"/>
  </r>
  <r>
    <x v="7"/>
    <x v="4"/>
    <x v="127"/>
    <n v="15.999000000000001"/>
  </r>
  <r>
    <x v="7"/>
    <x v="4"/>
    <x v="128"/>
    <n v="15.999000000000001"/>
  </r>
  <r>
    <x v="7"/>
    <x v="4"/>
    <x v="129"/>
    <n v="15.999000000000001"/>
  </r>
  <r>
    <x v="7"/>
    <x v="4"/>
    <x v="130"/>
    <n v="15.999000000000001"/>
  </r>
  <r>
    <x v="7"/>
    <x v="4"/>
    <x v="131"/>
    <n v="15.999000000000001"/>
  </r>
  <r>
    <x v="7"/>
    <x v="4"/>
    <x v="132"/>
    <n v="15.999000000000001"/>
  </r>
  <r>
    <x v="7"/>
    <x v="4"/>
    <x v="133"/>
    <n v="15.999000000000001"/>
  </r>
  <r>
    <x v="7"/>
    <x v="4"/>
    <x v="134"/>
    <n v="15.999000000000001"/>
  </r>
  <r>
    <x v="7"/>
    <x v="4"/>
    <x v="135"/>
    <n v="15.999000000000001"/>
  </r>
  <r>
    <x v="7"/>
    <x v="4"/>
    <x v="136"/>
    <n v="15.999000000000001"/>
  </r>
  <r>
    <x v="7"/>
    <x v="4"/>
    <x v="137"/>
    <n v="15.999000000000001"/>
  </r>
  <r>
    <x v="7"/>
    <x v="4"/>
    <x v="138"/>
    <n v="15.999000000000001"/>
  </r>
  <r>
    <x v="8"/>
    <x v="4"/>
    <x v="0"/>
    <n v="0"/>
  </r>
  <r>
    <x v="8"/>
    <x v="4"/>
    <x v="1"/>
    <n v="0"/>
  </r>
  <r>
    <x v="8"/>
    <x v="4"/>
    <x v="2"/>
    <n v="0"/>
  </r>
  <r>
    <x v="8"/>
    <x v="4"/>
    <x v="3"/>
    <n v="0"/>
  </r>
  <r>
    <x v="8"/>
    <x v="4"/>
    <x v="4"/>
    <n v="0"/>
  </r>
  <r>
    <x v="8"/>
    <x v="4"/>
    <x v="5"/>
    <n v="0"/>
  </r>
  <r>
    <x v="8"/>
    <x v="4"/>
    <x v="6"/>
    <n v="0"/>
  </r>
  <r>
    <x v="8"/>
    <x v="4"/>
    <x v="7"/>
    <n v="0"/>
  </r>
  <r>
    <x v="8"/>
    <x v="4"/>
    <x v="8"/>
    <n v="0"/>
  </r>
  <r>
    <x v="8"/>
    <x v="4"/>
    <x v="9"/>
    <n v="0"/>
  </r>
  <r>
    <x v="8"/>
    <x v="4"/>
    <x v="10"/>
    <n v="0"/>
  </r>
  <r>
    <x v="8"/>
    <x v="4"/>
    <x v="11"/>
    <n v="0"/>
  </r>
  <r>
    <x v="8"/>
    <x v="4"/>
    <x v="12"/>
    <n v="0"/>
  </r>
  <r>
    <x v="8"/>
    <x v="4"/>
    <x v="13"/>
    <n v="0"/>
  </r>
  <r>
    <x v="8"/>
    <x v="4"/>
    <x v="14"/>
    <n v="0"/>
  </r>
  <r>
    <x v="8"/>
    <x v="4"/>
    <x v="15"/>
    <n v="0"/>
  </r>
  <r>
    <x v="8"/>
    <x v="4"/>
    <x v="16"/>
    <n v="0"/>
  </r>
  <r>
    <x v="8"/>
    <x v="4"/>
    <x v="17"/>
    <n v="0"/>
  </r>
  <r>
    <x v="8"/>
    <x v="4"/>
    <x v="18"/>
    <n v="0"/>
  </r>
  <r>
    <x v="8"/>
    <x v="4"/>
    <x v="19"/>
    <n v="0"/>
  </r>
  <r>
    <x v="8"/>
    <x v="4"/>
    <x v="20"/>
    <n v="0"/>
  </r>
  <r>
    <x v="8"/>
    <x v="4"/>
    <x v="21"/>
    <n v="0"/>
  </r>
  <r>
    <x v="8"/>
    <x v="4"/>
    <x v="22"/>
    <n v="0"/>
  </r>
  <r>
    <x v="8"/>
    <x v="4"/>
    <x v="23"/>
    <n v="0"/>
  </r>
  <r>
    <x v="8"/>
    <x v="4"/>
    <x v="24"/>
    <n v="0"/>
  </r>
  <r>
    <x v="8"/>
    <x v="4"/>
    <x v="25"/>
    <n v="0"/>
  </r>
  <r>
    <x v="8"/>
    <x v="4"/>
    <x v="26"/>
    <n v="0"/>
  </r>
  <r>
    <x v="8"/>
    <x v="4"/>
    <x v="27"/>
    <n v="0"/>
  </r>
  <r>
    <x v="8"/>
    <x v="4"/>
    <x v="28"/>
    <n v="57.236699999999999"/>
  </r>
  <r>
    <x v="8"/>
    <x v="4"/>
    <x v="29"/>
    <n v="57.236699999999999"/>
  </r>
  <r>
    <x v="8"/>
    <x v="4"/>
    <x v="30"/>
    <n v="57.236699999999999"/>
  </r>
  <r>
    <x v="8"/>
    <x v="4"/>
    <x v="31"/>
    <n v="57.236699999999999"/>
  </r>
  <r>
    <x v="8"/>
    <x v="4"/>
    <x v="32"/>
    <n v="57.236699999999999"/>
  </r>
  <r>
    <x v="8"/>
    <x v="4"/>
    <x v="33"/>
    <n v="57.236699999999999"/>
  </r>
  <r>
    <x v="8"/>
    <x v="4"/>
    <x v="34"/>
    <n v="57.236699999999999"/>
  </r>
  <r>
    <x v="8"/>
    <x v="4"/>
    <x v="35"/>
    <n v="57.236699999999999"/>
  </r>
  <r>
    <x v="8"/>
    <x v="4"/>
    <x v="36"/>
    <n v="57.236699999999999"/>
  </r>
  <r>
    <x v="8"/>
    <x v="4"/>
    <x v="37"/>
    <n v="57.236699999999999"/>
  </r>
  <r>
    <x v="8"/>
    <x v="4"/>
    <x v="38"/>
    <n v="57.236699999999999"/>
  </r>
  <r>
    <x v="8"/>
    <x v="4"/>
    <x v="39"/>
    <n v="57.236699999999999"/>
  </r>
  <r>
    <x v="8"/>
    <x v="4"/>
    <x v="40"/>
    <n v="57.236699999999999"/>
  </r>
  <r>
    <x v="8"/>
    <x v="4"/>
    <x v="41"/>
    <n v="57.236699999999999"/>
  </r>
  <r>
    <x v="8"/>
    <x v="4"/>
    <x v="42"/>
    <n v="57.236699999999999"/>
  </r>
  <r>
    <x v="8"/>
    <x v="4"/>
    <x v="43"/>
    <n v="57.236699999999999"/>
  </r>
  <r>
    <x v="8"/>
    <x v="4"/>
    <x v="44"/>
    <n v="57.236699999999999"/>
  </r>
  <r>
    <x v="8"/>
    <x v="4"/>
    <x v="45"/>
    <n v="57.236699999999999"/>
  </r>
  <r>
    <x v="8"/>
    <x v="4"/>
    <x v="46"/>
    <n v="57.236699999999999"/>
  </r>
  <r>
    <x v="8"/>
    <x v="4"/>
    <x v="47"/>
    <n v="57.236699999999999"/>
  </r>
  <r>
    <x v="8"/>
    <x v="4"/>
    <x v="48"/>
    <n v="57.236699999999999"/>
  </r>
  <r>
    <x v="8"/>
    <x v="4"/>
    <x v="49"/>
    <n v="57.236699999999999"/>
  </r>
  <r>
    <x v="8"/>
    <x v="4"/>
    <x v="50"/>
    <n v="57.236699999999999"/>
  </r>
  <r>
    <x v="8"/>
    <x v="4"/>
    <x v="51"/>
    <n v="57.236699999999999"/>
  </r>
  <r>
    <x v="8"/>
    <x v="4"/>
    <x v="52"/>
    <n v="57.236699999999999"/>
  </r>
  <r>
    <x v="8"/>
    <x v="4"/>
    <x v="53"/>
    <n v="57.236699999999999"/>
  </r>
  <r>
    <x v="8"/>
    <x v="4"/>
    <x v="54"/>
    <n v="57.236699999999999"/>
  </r>
  <r>
    <x v="8"/>
    <x v="4"/>
    <x v="55"/>
    <n v="57.236699999999999"/>
  </r>
  <r>
    <x v="8"/>
    <x v="4"/>
    <x v="56"/>
    <n v="57.236699999999999"/>
  </r>
  <r>
    <x v="8"/>
    <x v="4"/>
    <x v="57"/>
    <n v="57.236699999999999"/>
  </r>
  <r>
    <x v="8"/>
    <x v="4"/>
    <x v="58"/>
    <n v="57.236699999999999"/>
  </r>
  <r>
    <x v="8"/>
    <x v="4"/>
    <x v="59"/>
    <n v="57.236699999999999"/>
  </r>
  <r>
    <x v="8"/>
    <x v="4"/>
    <x v="60"/>
    <n v="57.236699999999999"/>
  </r>
  <r>
    <x v="8"/>
    <x v="4"/>
    <x v="61"/>
    <n v="57.236699999999999"/>
  </r>
  <r>
    <x v="8"/>
    <x v="4"/>
    <x v="62"/>
    <n v="57.236699999999999"/>
  </r>
  <r>
    <x v="8"/>
    <x v="4"/>
    <x v="63"/>
    <n v="57.236699999999999"/>
  </r>
  <r>
    <x v="8"/>
    <x v="4"/>
    <x v="64"/>
    <n v="57.236699999999999"/>
  </r>
  <r>
    <x v="8"/>
    <x v="4"/>
    <x v="65"/>
    <n v="57.236699999999999"/>
  </r>
  <r>
    <x v="8"/>
    <x v="4"/>
    <x v="66"/>
    <n v="57.236699999999999"/>
  </r>
  <r>
    <x v="8"/>
    <x v="4"/>
    <x v="67"/>
    <n v="57.236699999999999"/>
  </r>
  <r>
    <x v="8"/>
    <x v="4"/>
    <x v="68"/>
    <n v="57.236699999999999"/>
  </r>
  <r>
    <x v="8"/>
    <x v="4"/>
    <x v="69"/>
    <n v="57.236699999999999"/>
  </r>
  <r>
    <x v="8"/>
    <x v="4"/>
    <x v="70"/>
    <n v="57.236699999999999"/>
  </r>
  <r>
    <x v="8"/>
    <x v="4"/>
    <x v="71"/>
    <n v="57.236699999999999"/>
  </r>
  <r>
    <x v="8"/>
    <x v="4"/>
    <x v="72"/>
    <n v="57.236699999999999"/>
  </r>
  <r>
    <x v="8"/>
    <x v="4"/>
    <x v="73"/>
    <n v="57.236699999999999"/>
  </r>
  <r>
    <x v="8"/>
    <x v="4"/>
    <x v="74"/>
    <n v="57.236699999999999"/>
  </r>
  <r>
    <x v="8"/>
    <x v="4"/>
    <x v="75"/>
    <n v="57.236699999999999"/>
  </r>
  <r>
    <x v="8"/>
    <x v="4"/>
    <x v="76"/>
    <n v="57.236699999999999"/>
  </r>
  <r>
    <x v="8"/>
    <x v="4"/>
    <x v="77"/>
    <n v="57.236699999999999"/>
  </r>
  <r>
    <x v="8"/>
    <x v="4"/>
    <x v="78"/>
    <n v="57.236699999999999"/>
  </r>
  <r>
    <x v="8"/>
    <x v="4"/>
    <x v="79"/>
    <n v="57.236699999999999"/>
  </r>
  <r>
    <x v="8"/>
    <x v="4"/>
    <x v="80"/>
    <n v="57.236699999999999"/>
  </r>
  <r>
    <x v="8"/>
    <x v="4"/>
    <x v="81"/>
    <n v="57.236699999999999"/>
  </r>
  <r>
    <x v="8"/>
    <x v="4"/>
    <x v="82"/>
    <n v="57.236699999999999"/>
  </r>
  <r>
    <x v="8"/>
    <x v="4"/>
    <x v="83"/>
    <n v="57.236699999999999"/>
  </r>
  <r>
    <x v="8"/>
    <x v="4"/>
    <x v="84"/>
    <n v="57.236699999999999"/>
  </r>
  <r>
    <x v="8"/>
    <x v="4"/>
    <x v="85"/>
    <n v="57.236699999999999"/>
  </r>
  <r>
    <x v="8"/>
    <x v="4"/>
    <x v="86"/>
    <n v="57.236699999999999"/>
  </r>
  <r>
    <x v="8"/>
    <x v="4"/>
    <x v="87"/>
    <n v="57.236699999999999"/>
  </r>
  <r>
    <x v="8"/>
    <x v="4"/>
    <x v="88"/>
    <n v="57.236699999999999"/>
  </r>
  <r>
    <x v="8"/>
    <x v="4"/>
    <x v="89"/>
    <n v="57.236699999999999"/>
  </r>
  <r>
    <x v="8"/>
    <x v="4"/>
    <x v="90"/>
    <n v="57.236699999999999"/>
  </r>
  <r>
    <x v="8"/>
    <x v="4"/>
    <x v="91"/>
    <n v="57.236699999999999"/>
  </r>
  <r>
    <x v="8"/>
    <x v="4"/>
    <x v="92"/>
    <n v="57.236699999999999"/>
  </r>
  <r>
    <x v="8"/>
    <x v="4"/>
    <x v="93"/>
    <n v="57.236699999999999"/>
  </r>
  <r>
    <x v="8"/>
    <x v="4"/>
    <x v="94"/>
    <n v="57.236699999999999"/>
  </r>
  <r>
    <x v="8"/>
    <x v="4"/>
    <x v="95"/>
    <n v="57.236699999999999"/>
  </r>
  <r>
    <x v="8"/>
    <x v="4"/>
    <x v="96"/>
    <n v="57.236699999999999"/>
  </r>
  <r>
    <x v="8"/>
    <x v="4"/>
    <x v="97"/>
    <n v="57.236699999999999"/>
  </r>
  <r>
    <x v="8"/>
    <x v="4"/>
    <x v="98"/>
    <n v="57.236699999999999"/>
  </r>
  <r>
    <x v="8"/>
    <x v="4"/>
    <x v="99"/>
    <n v="57.236699999999999"/>
  </r>
  <r>
    <x v="8"/>
    <x v="4"/>
    <x v="100"/>
    <n v="57.236699999999999"/>
  </r>
  <r>
    <x v="8"/>
    <x v="4"/>
    <x v="101"/>
    <n v="57.236699999999999"/>
  </r>
  <r>
    <x v="8"/>
    <x v="4"/>
    <x v="102"/>
    <n v="57.236699999999999"/>
  </r>
  <r>
    <x v="8"/>
    <x v="4"/>
    <x v="103"/>
    <n v="57.236699999999999"/>
  </r>
  <r>
    <x v="8"/>
    <x v="4"/>
    <x v="104"/>
    <n v="57.236699999999999"/>
  </r>
  <r>
    <x v="8"/>
    <x v="4"/>
    <x v="105"/>
    <n v="57.236699999999999"/>
  </r>
  <r>
    <x v="8"/>
    <x v="4"/>
    <x v="106"/>
    <n v="57.236699999999999"/>
  </r>
  <r>
    <x v="8"/>
    <x v="4"/>
    <x v="107"/>
    <n v="57.236699999999999"/>
  </r>
  <r>
    <x v="8"/>
    <x v="4"/>
    <x v="108"/>
    <n v="57.236699999999999"/>
  </r>
  <r>
    <x v="8"/>
    <x v="4"/>
    <x v="109"/>
    <n v="57.236699999999999"/>
  </r>
  <r>
    <x v="8"/>
    <x v="4"/>
    <x v="110"/>
    <n v="57.236699999999999"/>
  </r>
  <r>
    <x v="8"/>
    <x v="4"/>
    <x v="111"/>
    <n v="57.236699999999999"/>
  </r>
  <r>
    <x v="8"/>
    <x v="4"/>
    <x v="112"/>
    <n v="57.236699999999999"/>
  </r>
  <r>
    <x v="8"/>
    <x v="4"/>
    <x v="113"/>
    <n v="57.236699999999999"/>
  </r>
  <r>
    <x v="8"/>
    <x v="4"/>
    <x v="114"/>
    <n v="57.236699999999999"/>
  </r>
  <r>
    <x v="8"/>
    <x v="4"/>
    <x v="115"/>
    <n v="57.236699999999999"/>
  </r>
  <r>
    <x v="8"/>
    <x v="4"/>
    <x v="116"/>
    <n v="57.236699999999999"/>
  </r>
  <r>
    <x v="8"/>
    <x v="4"/>
    <x v="117"/>
    <n v="57.236699999999999"/>
  </r>
  <r>
    <x v="8"/>
    <x v="4"/>
    <x v="118"/>
    <n v="57.236699999999999"/>
  </r>
  <r>
    <x v="8"/>
    <x v="4"/>
    <x v="119"/>
    <n v="57.236699999999999"/>
  </r>
  <r>
    <x v="8"/>
    <x v="4"/>
    <x v="120"/>
    <n v="57.236699999999999"/>
  </r>
  <r>
    <x v="8"/>
    <x v="4"/>
    <x v="121"/>
    <n v="57.236699999999999"/>
  </r>
  <r>
    <x v="8"/>
    <x v="4"/>
    <x v="122"/>
    <n v="57.236699999999999"/>
  </r>
  <r>
    <x v="8"/>
    <x v="4"/>
    <x v="123"/>
    <n v="57.236699999999999"/>
  </r>
  <r>
    <x v="8"/>
    <x v="4"/>
    <x v="124"/>
    <n v="57.236699999999999"/>
  </r>
  <r>
    <x v="8"/>
    <x v="4"/>
    <x v="125"/>
    <n v="57.236699999999999"/>
  </r>
  <r>
    <x v="8"/>
    <x v="4"/>
    <x v="126"/>
    <n v="57.236699999999999"/>
  </r>
  <r>
    <x v="8"/>
    <x v="4"/>
    <x v="127"/>
    <n v="57.236699999999999"/>
  </r>
  <r>
    <x v="8"/>
    <x v="4"/>
    <x v="128"/>
    <n v="57.236699999999999"/>
  </r>
  <r>
    <x v="8"/>
    <x v="4"/>
    <x v="129"/>
    <n v="57.236699999999999"/>
  </r>
  <r>
    <x v="8"/>
    <x v="4"/>
    <x v="130"/>
    <n v="57.236699999999999"/>
  </r>
  <r>
    <x v="8"/>
    <x v="4"/>
    <x v="131"/>
    <n v="57.236699999999999"/>
  </r>
  <r>
    <x v="8"/>
    <x v="4"/>
    <x v="132"/>
    <n v="57.236699999999999"/>
  </r>
  <r>
    <x v="8"/>
    <x v="4"/>
    <x v="133"/>
    <n v="57.236699999999999"/>
  </r>
  <r>
    <x v="8"/>
    <x v="4"/>
    <x v="134"/>
    <n v="57.236699999999999"/>
  </r>
  <r>
    <x v="8"/>
    <x v="4"/>
    <x v="135"/>
    <n v="57.236699999999999"/>
  </r>
  <r>
    <x v="8"/>
    <x v="4"/>
    <x v="136"/>
    <n v="57.236699999999999"/>
  </r>
  <r>
    <x v="8"/>
    <x v="4"/>
    <x v="137"/>
    <n v="57.236699999999999"/>
  </r>
  <r>
    <x v="8"/>
    <x v="4"/>
    <x v="138"/>
    <n v="57.236699999999999"/>
  </r>
  <r>
    <x v="9"/>
    <x v="5"/>
    <x v="1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57299-C21B-4740-9363-0864A04849C3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2:EQ14" firstHeaderRow="1" firstDataRow="2" firstDataCol="1" rowPageCount="2" colPageCount="1"/>
  <pivotFields count="4">
    <pivotField axis="axisPage" multipleItemSelectionAllowed="1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Page" multipleItemSelectionAllowed="1" showAll="0">
      <items count="7">
        <item h="1" x="0"/>
        <item h="1" x="1"/>
        <item x="2"/>
        <item h="1" x="5"/>
        <item h="1" x="3"/>
        <item h="1" x="4"/>
        <item t="default"/>
      </items>
    </pivotField>
    <pivotField axis="axisCol"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showAll="0"/>
  </pivotFields>
  <rowItems count="1">
    <i/>
  </rowItems>
  <colFields count="1">
    <field x="2"/>
  </colFields>
  <col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colItems>
  <pageFields count="2">
    <pageField fld="0" hier="-1"/>
    <pageField fld="1" hier="-1"/>
  </pageFields>
  <dataFields count="1">
    <dataField name="Sum of q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EB2DE-131E-483E-A6EF-5F27E799825B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4:EQ6" firstHeaderRow="1" firstDataRow="2" firstDataCol="1" rowPageCount="2" colPageCount="1"/>
  <pivotFields count="4">
    <pivotField axis="axisPage" multipleItemSelectionAllowed="1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Page" multipleItemSelectionAllowed="1" showAll="0">
      <items count="7">
        <item h="1" x="0"/>
        <item x="1"/>
        <item h="1" x="2"/>
        <item h="1" x="5"/>
        <item h="1" x="3"/>
        <item h="1" x="4"/>
        <item t="default"/>
      </items>
    </pivotField>
    <pivotField axis="axisCol"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showAll="0"/>
  </pivotFields>
  <rowItems count="1">
    <i/>
  </rowItems>
  <colFields count="1">
    <field x="2"/>
  </colFields>
  <col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colItems>
  <pageFields count="2">
    <pageField fld="0" hier="-1"/>
    <pageField fld="1" hier="-1"/>
  </pageFields>
  <dataFields count="1">
    <dataField name="Sum of q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707EF-20FC-492E-A097-AD642D8D3FC0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G19:K160" firstHeaderRow="1" firstDataRow="2" firstDataCol="1" rowPageCount="1" colPageCount="1"/>
  <pivotFields count="4"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t="default"/>
      </items>
    </pivotField>
    <pivotField axis="axisCol" multipleItemSelectionAllowed="1" showAll="0">
      <items count="7">
        <item h="1" x="0"/>
        <item x="1"/>
        <item h="1" x="2"/>
        <item h="1" x="5"/>
        <item x="3"/>
        <item x="4"/>
        <item t="default"/>
      </items>
    </pivotField>
    <pivotField axis="axisRow"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showAll="0"/>
  </pivotFields>
  <rowFields count="1">
    <field x="2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Fields count="1">
    <field x="1"/>
  </colFields>
  <colItems count="4">
    <i>
      <x v="1"/>
    </i>
    <i>
      <x v="4"/>
    </i>
    <i>
      <x v="5"/>
    </i>
    <i t="grand">
      <x/>
    </i>
  </colItems>
  <pageFields count="1">
    <pageField fld="0" hier="-1"/>
  </pageFields>
  <dataFields count="1">
    <dataField name="Sum of qty" fld="3" baseField="0" baseItem="0"/>
  </dataFields>
  <chartFormats count="12">
    <chartFormat chart="2" format="1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7" format="1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7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7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7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2A688-5BCF-42A2-9B24-47C5E007B0EA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7:EQ10" firstHeaderRow="1" firstDataRow="2" firstDataCol="1" rowPageCount="1" colPageCount="1"/>
  <pivotFields count="4">
    <pivotField axis="axisPage" multipleItemSelectionAllowed="1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Row" showAll="0">
      <items count="4">
        <item h="1" x="0"/>
        <item x="1"/>
        <item x="2"/>
        <item t="default"/>
      </items>
    </pivotField>
    <pivotField axis="axisCol"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showAll="0"/>
  </pivotFields>
  <rowFields count="1">
    <field x="1"/>
  </rowFields>
  <rowItems count="2">
    <i>
      <x v="1"/>
    </i>
    <i t="grand">
      <x/>
    </i>
  </rowItems>
  <colFields count="1">
    <field x="2"/>
  </colFields>
  <col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colItems>
  <pageFields count="1">
    <pageField fld="0" hier="-1"/>
  </pageFields>
  <dataFields count="1">
    <dataField name="Sum of q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65EC-8030-4C88-9623-C280E90A401E}">
  <sheetPr>
    <tabColor theme="4"/>
  </sheetPr>
  <dimension ref="A1:H10"/>
  <sheetViews>
    <sheetView workbookViewId="0">
      <selection activeCell="K16" sqref="K16"/>
    </sheetView>
  </sheetViews>
  <sheetFormatPr defaultRowHeight="14.5" x14ac:dyDescent="0.35"/>
  <cols>
    <col min="4" max="4" width="12.36328125" bestFit="1" customWidth="1"/>
  </cols>
  <sheetData>
    <row r="1" spans="1:8" x14ac:dyDescent="0.35">
      <c r="A1" t="s">
        <v>105</v>
      </c>
      <c r="B1" t="s">
        <v>97</v>
      </c>
      <c r="C1" t="s">
        <v>102</v>
      </c>
      <c r="D1" t="s">
        <v>101</v>
      </c>
      <c r="E1" t="s">
        <v>103</v>
      </c>
      <c r="F1" t="s">
        <v>104</v>
      </c>
      <c r="H1" t="s">
        <v>148</v>
      </c>
    </row>
    <row r="2" spans="1:8" x14ac:dyDescent="0.35">
      <c r="A2" s="2">
        <v>67005400</v>
      </c>
      <c r="B2" t="s">
        <v>98</v>
      </c>
      <c r="C2">
        <v>1</v>
      </c>
      <c r="D2">
        <v>100</v>
      </c>
      <c r="E2">
        <v>13.25</v>
      </c>
      <c r="F2">
        <v>12.33</v>
      </c>
      <c r="G2">
        <v>0</v>
      </c>
      <c r="H2">
        <f>E2*C2</f>
        <v>13.25</v>
      </c>
    </row>
    <row r="3" spans="1:8" x14ac:dyDescent="0.35">
      <c r="A3" s="2" t="s">
        <v>10</v>
      </c>
      <c r="B3" t="s">
        <v>98</v>
      </c>
      <c r="C3">
        <v>5</v>
      </c>
      <c r="D3">
        <v>100</v>
      </c>
      <c r="E3">
        <v>4.7699999999999996</v>
      </c>
      <c r="F3">
        <v>4.5599999999999996</v>
      </c>
      <c r="G3">
        <v>1</v>
      </c>
      <c r="H3">
        <f>E3*C3</f>
        <v>23.849999999999998</v>
      </c>
    </row>
    <row r="4" spans="1:8" x14ac:dyDescent="0.35">
      <c r="A4" s="2">
        <v>533552</v>
      </c>
      <c r="B4" t="s">
        <v>98</v>
      </c>
      <c r="C4">
        <v>5</v>
      </c>
      <c r="D4">
        <v>100</v>
      </c>
      <c r="E4">
        <v>4.9400000000000004</v>
      </c>
      <c r="F4">
        <v>4.8099999999999996</v>
      </c>
      <c r="G4">
        <v>2</v>
      </c>
      <c r="H4">
        <f>E4*C4</f>
        <v>24.700000000000003</v>
      </c>
    </row>
    <row r="5" spans="1:8" x14ac:dyDescent="0.35">
      <c r="A5" s="3" t="s">
        <v>11</v>
      </c>
      <c r="B5" t="s">
        <v>99</v>
      </c>
      <c r="C5">
        <v>5</v>
      </c>
      <c r="D5">
        <v>75</v>
      </c>
      <c r="E5">
        <v>5.13</v>
      </c>
      <c r="F5">
        <v>5.22</v>
      </c>
      <c r="G5">
        <v>3</v>
      </c>
      <c r="H5">
        <f>E5*C5</f>
        <v>25.65</v>
      </c>
    </row>
    <row r="6" spans="1:8" x14ac:dyDescent="0.35">
      <c r="A6" s="3">
        <v>67003700</v>
      </c>
      <c r="B6" t="s">
        <v>99</v>
      </c>
      <c r="C6">
        <v>1</v>
      </c>
      <c r="D6">
        <v>75</v>
      </c>
      <c r="E6">
        <v>13.2</v>
      </c>
      <c r="F6">
        <v>12.28</v>
      </c>
      <c r="G6">
        <v>4</v>
      </c>
      <c r="H6">
        <f>E6*C6</f>
        <v>13.2</v>
      </c>
    </row>
    <row r="7" spans="1:8" x14ac:dyDescent="0.35">
      <c r="A7" s="4" t="s">
        <v>13</v>
      </c>
      <c r="B7" t="s">
        <v>99</v>
      </c>
      <c r="C7">
        <v>5</v>
      </c>
      <c r="D7">
        <v>75</v>
      </c>
      <c r="E7">
        <v>5.52</v>
      </c>
      <c r="F7">
        <v>5.62</v>
      </c>
      <c r="G7">
        <v>5</v>
      </c>
      <c r="H7">
        <f>E7*C7</f>
        <v>27.599999999999998</v>
      </c>
    </row>
    <row r="8" spans="1:8" x14ac:dyDescent="0.35">
      <c r="A8" s="5">
        <v>67208225</v>
      </c>
      <c r="B8" t="s">
        <v>100</v>
      </c>
      <c r="C8">
        <v>1</v>
      </c>
      <c r="D8">
        <v>50</v>
      </c>
      <c r="E8">
        <v>46.81</v>
      </c>
      <c r="F8">
        <v>34.79</v>
      </c>
      <c r="G8">
        <v>6</v>
      </c>
      <c r="H8">
        <f>E8*C8</f>
        <v>46.81</v>
      </c>
    </row>
    <row r="9" spans="1:8" x14ac:dyDescent="0.35">
      <c r="A9" s="5">
        <v>67230100</v>
      </c>
      <c r="B9" t="s">
        <v>100</v>
      </c>
      <c r="C9">
        <v>1</v>
      </c>
      <c r="D9">
        <v>50</v>
      </c>
      <c r="E9">
        <v>38.26</v>
      </c>
      <c r="F9">
        <v>28.29</v>
      </c>
      <c r="G9">
        <v>7</v>
      </c>
      <c r="H9">
        <f>E9*C9</f>
        <v>38.26</v>
      </c>
    </row>
    <row r="10" spans="1:8" x14ac:dyDescent="0.35">
      <c r="A10" s="6" t="s">
        <v>9</v>
      </c>
      <c r="B10" t="s">
        <v>100</v>
      </c>
      <c r="C10">
        <v>1</v>
      </c>
      <c r="D10">
        <v>50</v>
      </c>
      <c r="E10">
        <v>42.19</v>
      </c>
      <c r="F10">
        <v>40.47</v>
      </c>
      <c r="G10">
        <v>8</v>
      </c>
      <c r="H10">
        <f>E10*C10</f>
        <v>42.19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1F52-2E8B-4FB0-A2C1-669E26F5E1E9}">
  <sheetPr>
    <tabColor theme="4"/>
  </sheetPr>
  <dimension ref="A1:G1252"/>
  <sheetViews>
    <sheetView workbookViewId="0">
      <selection activeCell="F2" sqref="F2:F1252"/>
    </sheetView>
  </sheetViews>
  <sheetFormatPr defaultRowHeight="14.5" x14ac:dyDescent="0.35"/>
  <cols>
    <col min="2" max="2" width="14.08984375" customWidth="1"/>
  </cols>
  <sheetData>
    <row r="1" spans="1:7" x14ac:dyDescent="0.35">
      <c r="A1" t="s">
        <v>123</v>
      </c>
      <c r="B1" t="s">
        <v>106</v>
      </c>
      <c r="C1" t="s">
        <v>107</v>
      </c>
      <c r="D1" t="s">
        <v>0</v>
      </c>
      <c r="E1" t="s">
        <v>91</v>
      </c>
      <c r="F1" t="s">
        <v>92</v>
      </c>
      <c r="G1" t="s">
        <v>87</v>
      </c>
    </row>
    <row r="2" spans="1:7" x14ac:dyDescent="0.35">
      <c r="A2">
        <v>0</v>
      </c>
      <c r="B2">
        <v>0</v>
      </c>
      <c r="C2" t="s">
        <v>15</v>
      </c>
      <c r="D2">
        <v>2</v>
      </c>
      <c r="E2" t="s">
        <v>108</v>
      </c>
      <c r="F2">
        <v>687.06</v>
      </c>
      <c r="G2" t="s">
        <v>109</v>
      </c>
    </row>
    <row r="3" spans="1:7" x14ac:dyDescent="0.35">
      <c r="A3">
        <v>0</v>
      </c>
      <c r="B3">
        <v>1</v>
      </c>
      <c r="C3" t="s">
        <v>15</v>
      </c>
      <c r="D3">
        <v>2</v>
      </c>
      <c r="E3" t="s">
        <v>108</v>
      </c>
      <c r="F3">
        <v>687.06</v>
      </c>
      <c r="G3" t="s">
        <v>109</v>
      </c>
    </row>
    <row r="4" spans="1:7" x14ac:dyDescent="0.35">
      <c r="A4">
        <v>0</v>
      </c>
      <c r="B4">
        <v>2</v>
      </c>
      <c r="C4" t="s">
        <v>15</v>
      </c>
      <c r="D4">
        <v>2</v>
      </c>
      <c r="E4" t="s">
        <v>108</v>
      </c>
      <c r="F4">
        <v>680.97</v>
      </c>
      <c r="G4" t="s">
        <v>109</v>
      </c>
    </row>
    <row r="5" spans="1:7" x14ac:dyDescent="0.35">
      <c r="A5">
        <v>0</v>
      </c>
      <c r="B5">
        <v>3</v>
      </c>
      <c r="C5" t="s">
        <v>15</v>
      </c>
      <c r="D5">
        <v>2</v>
      </c>
      <c r="E5" t="s">
        <v>108</v>
      </c>
      <c r="F5">
        <v>675.42</v>
      </c>
      <c r="G5" t="s">
        <v>109</v>
      </c>
    </row>
    <row r="6" spans="1:7" x14ac:dyDescent="0.35">
      <c r="A6">
        <v>0</v>
      </c>
      <c r="B6">
        <v>4</v>
      </c>
      <c r="C6" t="s">
        <v>15</v>
      </c>
      <c r="D6">
        <v>2</v>
      </c>
      <c r="E6" t="s">
        <v>108</v>
      </c>
      <c r="F6">
        <v>673.3</v>
      </c>
      <c r="G6" t="s">
        <v>109</v>
      </c>
    </row>
    <row r="7" spans="1:7" x14ac:dyDescent="0.35">
      <c r="A7">
        <v>0</v>
      </c>
      <c r="B7">
        <v>5</v>
      </c>
      <c r="C7" t="s">
        <v>15</v>
      </c>
      <c r="D7">
        <v>2</v>
      </c>
      <c r="E7" t="s">
        <v>108</v>
      </c>
      <c r="F7">
        <v>676.85</v>
      </c>
      <c r="G7" t="s">
        <v>109</v>
      </c>
    </row>
    <row r="8" spans="1:7" x14ac:dyDescent="0.35">
      <c r="A8">
        <v>0</v>
      </c>
      <c r="B8">
        <v>6</v>
      </c>
      <c r="C8" t="s">
        <v>15</v>
      </c>
      <c r="D8">
        <v>2</v>
      </c>
      <c r="E8" t="s">
        <v>108</v>
      </c>
      <c r="F8">
        <v>671</v>
      </c>
      <c r="G8" t="s">
        <v>109</v>
      </c>
    </row>
    <row r="9" spans="1:7" x14ac:dyDescent="0.35">
      <c r="A9">
        <v>0</v>
      </c>
      <c r="B9">
        <v>7</v>
      </c>
      <c r="C9" t="s">
        <v>15</v>
      </c>
      <c r="D9">
        <v>2</v>
      </c>
      <c r="E9" t="s">
        <v>108</v>
      </c>
      <c r="F9">
        <v>672.4</v>
      </c>
      <c r="G9" t="s">
        <v>109</v>
      </c>
    </row>
    <row r="10" spans="1:7" x14ac:dyDescent="0.35">
      <c r="A10">
        <v>0</v>
      </c>
      <c r="B10">
        <v>8</v>
      </c>
      <c r="C10" t="s">
        <v>15</v>
      </c>
      <c r="D10">
        <v>2</v>
      </c>
      <c r="E10" t="s">
        <v>108</v>
      </c>
      <c r="F10">
        <v>654.5</v>
      </c>
      <c r="G10" t="s">
        <v>109</v>
      </c>
    </row>
    <row r="11" spans="1:7" x14ac:dyDescent="0.35">
      <c r="A11">
        <v>0</v>
      </c>
      <c r="B11">
        <v>9</v>
      </c>
      <c r="C11" t="s">
        <v>15</v>
      </c>
      <c r="D11">
        <v>2</v>
      </c>
      <c r="E11" t="s">
        <v>108</v>
      </c>
      <c r="F11">
        <v>663.89</v>
      </c>
      <c r="G11" t="s">
        <v>109</v>
      </c>
    </row>
    <row r="12" spans="1:7" x14ac:dyDescent="0.35">
      <c r="A12">
        <v>0</v>
      </c>
      <c r="B12">
        <v>10</v>
      </c>
      <c r="C12" t="s">
        <v>15</v>
      </c>
      <c r="D12">
        <v>2</v>
      </c>
      <c r="E12" t="s">
        <v>108</v>
      </c>
      <c r="F12">
        <v>663.2</v>
      </c>
      <c r="G12" t="s">
        <v>109</v>
      </c>
    </row>
    <row r="13" spans="1:7" x14ac:dyDescent="0.35">
      <c r="A13">
        <v>0</v>
      </c>
      <c r="B13">
        <v>11</v>
      </c>
      <c r="C13" t="s">
        <v>15</v>
      </c>
      <c r="D13">
        <v>2</v>
      </c>
      <c r="E13" t="s">
        <v>108</v>
      </c>
      <c r="F13">
        <v>657.2</v>
      </c>
      <c r="G13" t="s">
        <v>109</v>
      </c>
    </row>
    <row r="14" spans="1:7" x14ac:dyDescent="0.35">
      <c r="A14">
        <v>0</v>
      </c>
      <c r="B14">
        <v>12</v>
      </c>
      <c r="C14" t="s">
        <v>15</v>
      </c>
      <c r="D14">
        <v>2</v>
      </c>
      <c r="E14" t="s">
        <v>108</v>
      </c>
      <c r="F14">
        <v>658.42</v>
      </c>
      <c r="G14" t="s">
        <v>109</v>
      </c>
    </row>
    <row r="15" spans="1:7" x14ac:dyDescent="0.35">
      <c r="A15">
        <v>0</v>
      </c>
      <c r="B15">
        <v>13</v>
      </c>
      <c r="C15" t="s">
        <v>15</v>
      </c>
      <c r="D15">
        <v>2</v>
      </c>
      <c r="E15" t="s">
        <v>108</v>
      </c>
      <c r="F15">
        <v>653.63</v>
      </c>
      <c r="G15" t="s">
        <v>109</v>
      </c>
    </row>
    <row r="16" spans="1:7" x14ac:dyDescent="0.35">
      <c r="A16">
        <v>0</v>
      </c>
      <c r="B16">
        <v>14</v>
      </c>
      <c r="C16" t="s">
        <v>15</v>
      </c>
      <c r="D16">
        <v>2</v>
      </c>
      <c r="E16" t="s">
        <v>108</v>
      </c>
      <c r="F16">
        <v>651.61</v>
      </c>
      <c r="G16" t="s">
        <v>109</v>
      </c>
    </row>
    <row r="17" spans="1:7" x14ac:dyDescent="0.35">
      <c r="A17">
        <v>0</v>
      </c>
      <c r="B17">
        <v>15</v>
      </c>
      <c r="C17" t="s">
        <v>15</v>
      </c>
      <c r="D17">
        <v>2</v>
      </c>
      <c r="E17" t="s">
        <v>108</v>
      </c>
      <c r="F17">
        <v>639.21</v>
      </c>
      <c r="G17" t="s">
        <v>109</v>
      </c>
    </row>
    <row r="18" spans="1:7" x14ac:dyDescent="0.35">
      <c r="A18">
        <v>0</v>
      </c>
      <c r="B18">
        <v>16</v>
      </c>
      <c r="C18" t="s">
        <v>15</v>
      </c>
      <c r="D18">
        <v>2</v>
      </c>
      <c r="E18" t="s">
        <v>108</v>
      </c>
      <c r="F18">
        <v>629.66</v>
      </c>
      <c r="G18" t="s">
        <v>109</v>
      </c>
    </row>
    <row r="19" spans="1:7" x14ac:dyDescent="0.35">
      <c r="A19">
        <v>0</v>
      </c>
      <c r="B19">
        <v>17</v>
      </c>
      <c r="C19" t="s">
        <v>15</v>
      </c>
      <c r="D19">
        <v>2</v>
      </c>
      <c r="E19" t="s">
        <v>108</v>
      </c>
      <c r="F19">
        <v>625.03</v>
      </c>
      <c r="G19" t="s">
        <v>109</v>
      </c>
    </row>
    <row r="20" spans="1:7" x14ac:dyDescent="0.35">
      <c r="A20">
        <v>0</v>
      </c>
      <c r="B20">
        <v>18</v>
      </c>
      <c r="C20" t="s">
        <v>15</v>
      </c>
      <c r="D20">
        <v>2</v>
      </c>
      <c r="E20" t="s">
        <v>108</v>
      </c>
      <c r="F20">
        <v>605.72</v>
      </c>
      <c r="G20" t="s">
        <v>109</v>
      </c>
    </row>
    <row r="21" spans="1:7" x14ac:dyDescent="0.35">
      <c r="A21">
        <v>0</v>
      </c>
      <c r="B21">
        <v>19</v>
      </c>
      <c r="C21" t="s">
        <v>15</v>
      </c>
      <c r="D21">
        <v>2</v>
      </c>
      <c r="E21" t="s">
        <v>108</v>
      </c>
      <c r="F21">
        <v>610.97</v>
      </c>
      <c r="G21" t="s">
        <v>109</v>
      </c>
    </row>
    <row r="22" spans="1:7" x14ac:dyDescent="0.35">
      <c r="A22">
        <v>0</v>
      </c>
      <c r="B22">
        <v>20</v>
      </c>
      <c r="C22" t="s">
        <v>15</v>
      </c>
      <c r="D22">
        <v>2</v>
      </c>
      <c r="E22" t="s">
        <v>108</v>
      </c>
      <c r="F22">
        <v>609.44000000000005</v>
      </c>
      <c r="G22" t="s">
        <v>109</v>
      </c>
    </row>
    <row r="23" spans="1:7" x14ac:dyDescent="0.35">
      <c r="A23">
        <v>0</v>
      </c>
      <c r="B23">
        <v>21</v>
      </c>
      <c r="C23" t="s">
        <v>15</v>
      </c>
      <c r="D23">
        <v>2</v>
      </c>
      <c r="E23" t="s">
        <v>108</v>
      </c>
      <c r="F23">
        <v>611.41</v>
      </c>
      <c r="G23" t="s">
        <v>109</v>
      </c>
    </row>
    <row r="24" spans="1:7" x14ac:dyDescent="0.35">
      <c r="A24">
        <v>0</v>
      </c>
      <c r="B24">
        <v>22</v>
      </c>
      <c r="C24" t="s">
        <v>15</v>
      </c>
      <c r="D24">
        <v>2</v>
      </c>
      <c r="E24" t="s">
        <v>108</v>
      </c>
      <c r="F24">
        <v>611.35</v>
      </c>
      <c r="G24" t="s">
        <v>109</v>
      </c>
    </row>
    <row r="25" spans="1:7" x14ac:dyDescent="0.35">
      <c r="A25">
        <v>0</v>
      </c>
      <c r="B25">
        <v>23</v>
      </c>
      <c r="C25" t="s">
        <v>15</v>
      </c>
      <c r="D25">
        <v>2</v>
      </c>
      <c r="E25" t="s">
        <v>108</v>
      </c>
      <c r="F25">
        <v>589.91999999999996</v>
      </c>
      <c r="G25" t="s">
        <v>109</v>
      </c>
    </row>
    <row r="26" spans="1:7" x14ac:dyDescent="0.35">
      <c r="A26">
        <v>0</v>
      </c>
      <c r="B26">
        <v>24</v>
      </c>
      <c r="C26" t="s">
        <v>15</v>
      </c>
      <c r="D26">
        <v>2</v>
      </c>
      <c r="E26" t="s">
        <v>108</v>
      </c>
      <c r="F26">
        <v>585.32000000000005</v>
      </c>
      <c r="G26" t="s">
        <v>109</v>
      </c>
    </row>
    <row r="27" spans="1:7" x14ac:dyDescent="0.35">
      <c r="A27">
        <v>0</v>
      </c>
      <c r="B27">
        <v>25</v>
      </c>
      <c r="C27" t="s">
        <v>15</v>
      </c>
      <c r="D27">
        <v>2</v>
      </c>
      <c r="E27" t="s">
        <v>108</v>
      </c>
      <c r="F27">
        <v>590.20000000000005</v>
      </c>
      <c r="G27" t="s">
        <v>109</v>
      </c>
    </row>
    <row r="28" spans="1:7" x14ac:dyDescent="0.35">
      <c r="A28">
        <v>0</v>
      </c>
      <c r="B28">
        <v>26</v>
      </c>
      <c r="C28" t="s">
        <v>15</v>
      </c>
      <c r="D28">
        <v>2</v>
      </c>
      <c r="E28" t="s">
        <v>108</v>
      </c>
      <c r="F28">
        <v>589.91999999999996</v>
      </c>
      <c r="G28" t="s">
        <v>109</v>
      </c>
    </row>
    <row r="29" spans="1:7" x14ac:dyDescent="0.35">
      <c r="A29">
        <v>0</v>
      </c>
      <c r="B29">
        <v>27</v>
      </c>
      <c r="C29" t="s">
        <v>15</v>
      </c>
      <c r="D29">
        <v>2</v>
      </c>
      <c r="E29" t="s">
        <v>108</v>
      </c>
      <c r="F29">
        <v>588.94000000000005</v>
      </c>
      <c r="G29" t="s">
        <v>109</v>
      </c>
    </row>
    <row r="30" spans="1:7" x14ac:dyDescent="0.35">
      <c r="A30">
        <v>0</v>
      </c>
      <c r="B30">
        <v>28</v>
      </c>
      <c r="C30" t="s">
        <v>15</v>
      </c>
      <c r="D30">
        <v>2</v>
      </c>
      <c r="E30" t="s">
        <v>108</v>
      </c>
      <c r="F30">
        <v>591.74</v>
      </c>
      <c r="G30" t="s">
        <v>109</v>
      </c>
    </row>
    <row r="31" spans="1:7" x14ac:dyDescent="0.35">
      <c r="A31">
        <v>0</v>
      </c>
      <c r="B31">
        <v>29</v>
      </c>
      <c r="C31" t="s">
        <v>15</v>
      </c>
      <c r="D31">
        <v>2</v>
      </c>
      <c r="E31" t="s">
        <v>108</v>
      </c>
      <c r="F31">
        <v>579.11</v>
      </c>
      <c r="G31" t="s">
        <v>109</v>
      </c>
    </row>
    <row r="32" spans="1:7" x14ac:dyDescent="0.35">
      <c r="A32">
        <v>0</v>
      </c>
      <c r="B32">
        <v>30</v>
      </c>
      <c r="C32" t="s">
        <v>15</v>
      </c>
      <c r="D32">
        <v>2</v>
      </c>
      <c r="E32" t="s">
        <v>108</v>
      </c>
      <c r="F32">
        <v>593.09</v>
      </c>
      <c r="G32" t="s">
        <v>109</v>
      </c>
    </row>
    <row r="33" spans="1:7" x14ac:dyDescent="0.35">
      <c r="A33">
        <v>0</v>
      </c>
      <c r="B33">
        <v>31</v>
      </c>
      <c r="C33" t="s">
        <v>15</v>
      </c>
      <c r="D33">
        <v>2</v>
      </c>
      <c r="E33" t="s">
        <v>108</v>
      </c>
      <c r="F33">
        <v>592.33000000000004</v>
      </c>
      <c r="G33" t="s">
        <v>109</v>
      </c>
    </row>
    <row r="34" spans="1:7" x14ac:dyDescent="0.35">
      <c r="A34">
        <v>0</v>
      </c>
      <c r="B34">
        <v>32</v>
      </c>
      <c r="C34" t="s">
        <v>15</v>
      </c>
      <c r="D34">
        <v>2</v>
      </c>
      <c r="E34" t="s">
        <v>108</v>
      </c>
      <c r="F34">
        <v>593.89</v>
      </c>
      <c r="G34" t="s">
        <v>109</v>
      </c>
    </row>
    <row r="35" spans="1:7" x14ac:dyDescent="0.35">
      <c r="A35">
        <v>0</v>
      </c>
      <c r="B35">
        <v>33</v>
      </c>
      <c r="C35" t="s">
        <v>15</v>
      </c>
      <c r="D35">
        <v>2</v>
      </c>
      <c r="E35" t="s">
        <v>108</v>
      </c>
      <c r="F35">
        <v>565.05999999999995</v>
      </c>
      <c r="G35" t="s">
        <v>109</v>
      </c>
    </row>
    <row r="36" spans="1:7" x14ac:dyDescent="0.35">
      <c r="A36">
        <v>0</v>
      </c>
      <c r="B36">
        <v>34</v>
      </c>
      <c r="C36" t="s">
        <v>15</v>
      </c>
      <c r="D36">
        <v>2</v>
      </c>
      <c r="E36" t="s">
        <v>108</v>
      </c>
      <c r="F36">
        <v>570.61</v>
      </c>
      <c r="G36" t="s">
        <v>109</v>
      </c>
    </row>
    <row r="37" spans="1:7" x14ac:dyDescent="0.35">
      <c r="A37">
        <v>0</v>
      </c>
      <c r="B37">
        <v>35</v>
      </c>
      <c r="C37" t="s">
        <v>15</v>
      </c>
      <c r="D37">
        <v>2</v>
      </c>
      <c r="E37" t="s">
        <v>108</v>
      </c>
      <c r="F37">
        <v>576.16999999999996</v>
      </c>
      <c r="G37" t="s">
        <v>109</v>
      </c>
    </row>
    <row r="38" spans="1:7" x14ac:dyDescent="0.35">
      <c r="A38">
        <v>0</v>
      </c>
      <c r="B38">
        <v>36</v>
      </c>
      <c r="C38" t="s">
        <v>15</v>
      </c>
      <c r="D38">
        <v>2</v>
      </c>
      <c r="E38" t="s">
        <v>108</v>
      </c>
      <c r="F38">
        <v>577.75</v>
      </c>
      <c r="G38" t="s">
        <v>109</v>
      </c>
    </row>
    <row r="39" spans="1:7" x14ac:dyDescent="0.35">
      <c r="A39">
        <v>0</v>
      </c>
      <c r="B39">
        <v>37</v>
      </c>
      <c r="C39" t="s">
        <v>15</v>
      </c>
      <c r="D39">
        <v>2</v>
      </c>
      <c r="E39" t="s">
        <v>108</v>
      </c>
      <c r="F39">
        <v>565.65</v>
      </c>
      <c r="G39" t="s">
        <v>109</v>
      </c>
    </row>
    <row r="40" spans="1:7" x14ac:dyDescent="0.35">
      <c r="A40">
        <v>0</v>
      </c>
      <c r="B40">
        <v>38</v>
      </c>
      <c r="C40" t="s">
        <v>15</v>
      </c>
      <c r="D40">
        <v>2</v>
      </c>
      <c r="E40" t="s">
        <v>108</v>
      </c>
      <c r="F40">
        <v>571.79999999999995</v>
      </c>
      <c r="G40" t="s">
        <v>109</v>
      </c>
    </row>
    <row r="41" spans="1:7" x14ac:dyDescent="0.35">
      <c r="A41">
        <v>0</v>
      </c>
      <c r="B41">
        <v>39</v>
      </c>
      <c r="C41" t="s">
        <v>15</v>
      </c>
      <c r="D41">
        <v>2</v>
      </c>
      <c r="E41" t="s">
        <v>108</v>
      </c>
      <c r="F41">
        <v>597.75</v>
      </c>
      <c r="G41" t="s">
        <v>109</v>
      </c>
    </row>
    <row r="42" spans="1:7" x14ac:dyDescent="0.35">
      <c r="A42">
        <v>0</v>
      </c>
      <c r="B42">
        <v>40</v>
      </c>
      <c r="C42" t="s">
        <v>15</v>
      </c>
      <c r="D42">
        <v>2</v>
      </c>
      <c r="E42" t="s">
        <v>108</v>
      </c>
      <c r="F42">
        <v>605.24</v>
      </c>
      <c r="G42" t="s">
        <v>109</v>
      </c>
    </row>
    <row r="43" spans="1:7" x14ac:dyDescent="0.35">
      <c r="A43">
        <v>0</v>
      </c>
      <c r="B43">
        <v>41</v>
      </c>
      <c r="C43" t="s">
        <v>15</v>
      </c>
      <c r="D43">
        <v>2</v>
      </c>
      <c r="E43" t="s">
        <v>108</v>
      </c>
      <c r="F43">
        <v>672.76</v>
      </c>
      <c r="G43" t="s">
        <v>109</v>
      </c>
    </row>
    <row r="44" spans="1:7" x14ac:dyDescent="0.35">
      <c r="A44">
        <v>0</v>
      </c>
      <c r="B44">
        <v>42</v>
      </c>
      <c r="C44" t="s">
        <v>15</v>
      </c>
      <c r="D44">
        <v>2</v>
      </c>
      <c r="E44" t="s">
        <v>108</v>
      </c>
      <c r="F44">
        <v>699.65</v>
      </c>
      <c r="G44" t="s">
        <v>109</v>
      </c>
    </row>
    <row r="45" spans="1:7" x14ac:dyDescent="0.35">
      <c r="A45">
        <v>0</v>
      </c>
      <c r="B45">
        <v>43</v>
      </c>
      <c r="C45" t="s">
        <v>15</v>
      </c>
      <c r="D45">
        <v>2</v>
      </c>
      <c r="E45" t="s">
        <v>108</v>
      </c>
      <c r="F45">
        <v>696.82</v>
      </c>
      <c r="G45" t="s">
        <v>109</v>
      </c>
    </row>
    <row r="46" spans="1:7" x14ac:dyDescent="0.35">
      <c r="A46">
        <v>0</v>
      </c>
      <c r="B46">
        <v>44</v>
      </c>
      <c r="C46" t="s">
        <v>15</v>
      </c>
      <c r="D46">
        <v>2</v>
      </c>
      <c r="E46" t="s">
        <v>108</v>
      </c>
      <c r="F46">
        <v>682.41</v>
      </c>
      <c r="G46" t="s">
        <v>109</v>
      </c>
    </row>
    <row r="47" spans="1:7" x14ac:dyDescent="0.35">
      <c r="A47">
        <v>0</v>
      </c>
      <c r="B47">
        <v>45</v>
      </c>
      <c r="C47" t="s">
        <v>15</v>
      </c>
      <c r="D47">
        <v>2</v>
      </c>
      <c r="E47" t="s">
        <v>108</v>
      </c>
      <c r="F47">
        <v>696.82</v>
      </c>
      <c r="G47" t="s">
        <v>109</v>
      </c>
    </row>
    <row r="48" spans="1:7" x14ac:dyDescent="0.35">
      <c r="A48">
        <v>0</v>
      </c>
      <c r="B48">
        <v>46</v>
      </c>
      <c r="C48" t="s">
        <v>15</v>
      </c>
      <c r="D48">
        <v>2</v>
      </c>
      <c r="E48" t="s">
        <v>108</v>
      </c>
      <c r="F48">
        <v>703.37</v>
      </c>
      <c r="G48" t="s">
        <v>109</v>
      </c>
    </row>
    <row r="49" spans="1:7" x14ac:dyDescent="0.35">
      <c r="A49">
        <v>0</v>
      </c>
      <c r="B49">
        <v>47</v>
      </c>
      <c r="C49" t="s">
        <v>15</v>
      </c>
      <c r="D49">
        <v>2</v>
      </c>
      <c r="E49" t="s">
        <v>108</v>
      </c>
      <c r="F49">
        <v>709.53</v>
      </c>
      <c r="G49" t="s">
        <v>109</v>
      </c>
    </row>
    <row r="50" spans="1:7" x14ac:dyDescent="0.35">
      <c r="A50">
        <v>0</v>
      </c>
      <c r="B50">
        <v>48</v>
      </c>
      <c r="C50" t="s">
        <v>15</v>
      </c>
      <c r="D50">
        <v>2</v>
      </c>
      <c r="E50" t="s">
        <v>108</v>
      </c>
      <c r="F50">
        <v>684.22</v>
      </c>
      <c r="G50" t="s">
        <v>109</v>
      </c>
    </row>
    <row r="51" spans="1:7" x14ac:dyDescent="0.35">
      <c r="A51">
        <v>0</v>
      </c>
      <c r="B51">
        <v>49</v>
      </c>
      <c r="C51" t="s">
        <v>15</v>
      </c>
      <c r="D51">
        <v>2</v>
      </c>
      <c r="E51" t="s">
        <v>108</v>
      </c>
      <c r="F51">
        <v>683.51</v>
      </c>
      <c r="G51" t="s">
        <v>109</v>
      </c>
    </row>
    <row r="52" spans="1:7" x14ac:dyDescent="0.35">
      <c r="A52">
        <v>0</v>
      </c>
      <c r="B52">
        <v>50</v>
      </c>
      <c r="C52" t="s">
        <v>15</v>
      </c>
      <c r="D52">
        <v>2</v>
      </c>
      <c r="E52" t="s">
        <v>108</v>
      </c>
      <c r="F52">
        <v>677.65</v>
      </c>
      <c r="G52" t="s">
        <v>109</v>
      </c>
    </row>
    <row r="53" spans="1:7" x14ac:dyDescent="0.35">
      <c r="A53">
        <v>0</v>
      </c>
      <c r="B53">
        <v>51</v>
      </c>
      <c r="C53" t="s">
        <v>15</v>
      </c>
      <c r="D53">
        <v>2</v>
      </c>
      <c r="E53" t="s">
        <v>108</v>
      </c>
      <c r="F53">
        <v>682.41</v>
      </c>
      <c r="G53" t="s">
        <v>109</v>
      </c>
    </row>
    <row r="54" spans="1:7" x14ac:dyDescent="0.35">
      <c r="A54">
        <v>0</v>
      </c>
      <c r="B54">
        <v>52</v>
      </c>
      <c r="C54" t="s">
        <v>15</v>
      </c>
      <c r="D54">
        <v>2</v>
      </c>
      <c r="E54" t="s">
        <v>108</v>
      </c>
      <c r="F54">
        <v>661.89</v>
      </c>
      <c r="G54" t="s">
        <v>109</v>
      </c>
    </row>
    <row r="55" spans="1:7" x14ac:dyDescent="0.35">
      <c r="A55">
        <v>0</v>
      </c>
      <c r="B55">
        <v>53</v>
      </c>
      <c r="C55" t="s">
        <v>15</v>
      </c>
      <c r="D55">
        <v>2</v>
      </c>
      <c r="E55" t="s">
        <v>108</v>
      </c>
      <c r="F55">
        <v>646.98</v>
      </c>
      <c r="G55" t="s">
        <v>109</v>
      </c>
    </row>
    <row r="56" spans="1:7" x14ac:dyDescent="0.35">
      <c r="A56">
        <v>0</v>
      </c>
      <c r="B56">
        <v>54</v>
      </c>
      <c r="C56" t="s">
        <v>15</v>
      </c>
      <c r="D56">
        <v>2</v>
      </c>
      <c r="E56" t="s">
        <v>108</v>
      </c>
      <c r="F56">
        <v>643.69000000000005</v>
      </c>
      <c r="G56" t="s">
        <v>109</v>
      </c>
    </row>
    <row r="57" spans="1:7" x14ac:dyDescent="0.35">
      <c r="A57">
        <v>0</v>
      </c>
      <c r="B57">
        <v>55</v>
      </c>
      <c r="C57" t="s">
        <v>15</v>
      </c>
      <c r="D57">
        <v>2</v>
      </c>
      <c r="E57" t="s">
        <v>108</v>
      </c>
      <c r="F57">
        <v>633.15</v>
      </c>
      <c r="G57" t="s">
        <v>109</v>
      </c>
    </row>
    <row r="58" spans="1:7" x14ac:dyDescent="0.35">
      <c r="A58">
        <v>0</v>
      </c>
      <c r="B58">
        <v>56</v>
      </c>
      <c r="C58" t="s">
        <v>15</v>
      </c>
      <c r="D58">
        <v>2</v>
      </c>
      <c r="E58" t="s">
        <v>108</v>
      </c>
      <c r="F58">
        <v>645.22</v>
      </c>
      <c r="G58" t="s">
        <v>109</v>
      </c>
    </row>
    <row r="59" spans="1:7" x14ac:dyDescent="0.35">
      <c r="A59">
        <v>0</v>
      </c>
      <c r="B59">
        <v>57</v>
      </c>
      <c r="C59" t="s">
        <v>15</v>
      </c>
      <c r="D59">
        <v>2</v>
      </c>
      <c r="E59" t="s">
        <v>108</v>
      </c>
      <c r="F59">
        <v>646.96</v>
      </c>
      <c r="G59" t="s">
        <v>109</v>
      </c>
    </row>
    <row r="60" spans="1:7" x14ac:dyDescent="0.35">
      <c r="A60">
        <v>0</v>
      </c>
      <c r="B60">
        <v>58</v>
      </c>
      <c r="C60" t="s">
        <v>15</v>
      </c>
      <c r="D60">
        <v>2</v>
      </c>
      <c r="E60" t="s">
        <v>108</v>
      </c>
      <c r="F60">
        <v>650.15</v>
      </c>
      <c r="G60" t="s">
        <v>109</v>
      </c>
    </row>
    <row r="61" spans="1:7" x14ac:dyDescent="0.35">
      <c r="A61">
        <v>0</v>
      </c>
      <c r="B61">
        <v>59</v>
      </c>
      <c r="C61" t="s">
        <v>15</v>
      </c>
      <c r="D61">
        <v>2</v>
      </c>
      <c r="E61" t="s">
        <v>108</v>
      </c>
      <c r="F61">
        <v>643.61</v>
      </c>
      <c r="G61" t="s">
        <v>109</v>
      </c>
    </row>
    <row r="62" spans="1:7" x14ac:dyDescent="0.35">
      <c r="A62">
        <v>0</v>
      </c>
      <c r="B62">
        <v>60</v>
      </c>
      <c r="C62" t="s">
        <v>15</v>
      </c>
      <c r="D62">
        <v>2</v>
      </c>
      <c r="E62" t="s">
        <v>108</v>
      </c>
      <c r="F62">
        <v>643.70000000000005</v>
      </c>
      <c r="G62" t="s">
        <v>109</v>
      </c>
    </row>
    <row r="63" spans="1:7" x14ac:dyDescent="0.35">
      <c r="A63">
        <v>0</v>
      </c>
      <c r="B63">
        <v>61</v>
      </c>
      <c r="C63" t="s">
        <v>15</v>
      </c>
      <c r="D63">
        <v>2</v>
      </c>
      <c r="E63" t="s">
        <v>108</v>
      </c>
      <c r="F63">
        <v>647.78</v>
      </c>
      <c r="G63" t="s">
        <v>109</v>
      </c>
    </row>
    <row r="64" spans="1:7" x14ac:dyDescent="0.35">
      <c r="A64">
        <v>0</v>
      </c>
      <c r="B64">
        <v>62</v>
      </c>
      <c r="C64" t="s">
        <v>15</v>
      </c>
      <c r="D64">
        <v>2</v>
      </c>
      <c r="E64" t="s">
        <v>108</v>
      </c>
      <c r="F64">
        <v>644.23</v>
      </c>
      <c r="G64" t="s">
        <v>109</v>
      </c>
    </row>
    <row r="65" spans="1:7" x14ac:dyDescent="0.35">
      <c r="A65">
        <v>0</v>
      </c>
      <c r="B65">
        <v>63</v>
      </c>
      <c r="C65" t="s">
        <v>15</v>
      </c>
      <c r="D65">
        <v>2</v>
      </c>
      <c r="E65" t="s">
        <v>108</v>
      </c>
      <c r="F65">
        <v>625.02</v>
      </c>
      <c r="G65" t="s">
        <v>109</v>
      </c>
    </row>
    <row r="66" spans="1:7" x14ac:dyDescent="0.35">
      <c r="A66">
        <v>0</v>
      </c>
      <c r="B66">
        <v>64</v>
      </c>
      <c r="C66" t="s">
        <v>15</v>
      </c>
      <c r="D66">
        <v>2</v>
      </c>
      <c r="E66" t="s">
        <v>108</v>
      </c>
      <c r="F66">
        <v>559.88</v>
      </c>
      <c r="G66" t="s">
        <v>109</v>
      </c>
    </row>
    <row r="67" spans="1:7" x14ac:dyDescent="0.35">
      <c r="A67">
        <v>0</v>
      </c>
      <c r="B67">
        <v>65</v>
      </c>
      <c r="C67" t="s">
        <v>15</v>
      </c>
      <c r="D67">
        <v>2</v>
      </c>
      <c r="E67" t="s">
        <v>108</v>
      </c>
      <c r="F67">
        <v>565.74</v>
      </c>
      <c r="G67" t="s">
        <v>109</v>
      </c>
    </row>
    <row r="68" spans="1:7" x14ac:dyDescent="0.35">
      <c r="A68">
        <v>0</v>
      </c>
      <c r="B68">
        <v>66</v>
      </c>
      <c r="C68" t="s">
        <v>15</v>
      </c>
      <c r="D68">
        <v>2</v>
      </c>
      <c r="E68" t="s">
        <v>108</v>
      </c>
      <c r="F68">
        <v>575.02</v>
      </c>
      <c r="G68" t="s">
        <v>109</v>
      </c>
    </row>
    <row r="69" spans="1:7" x14ac:dyDescent="0.35">
      <c r="A69">
        <v>0</v>
      </c>
      <c r="B69">
        <v>67</v>
      </c>
      <c r="C69" t="s">
        <v>15</v>
      </c>
      <c r="D69">
        <v>2</v>
      </c>
      <c r="E69" t="s">
        <v>108</v>
      </c>
      <c r="F69">
        <v>527.27</v>
      </c>
      <c r="G69" t="s">
        <v>109</v>
      </c>
    </row>
    <row r="70" spans="1:7" x14ac:dyDescent="0.35">
      <c r="A70">
        <v>0</v>
      </c>
      <c r="B70">
        <v>68</v>
      </c>
      <c r="C70" t="s">
        <v>15</v>
      </c>
      <c r="D70">
        <v>2</v>
      </c>
      <c r="E70" t="s">
        <v>108</v>
      </c>
      <c r="F70">
        <v>548.5</v>
      </c>
      <c r="G70" t="s">
        <v>109</v>
      </c>
    </row>
    <row r="71" spans="1:7" x14ac:dyDescent="0.35">
      <c r="A71">
        <v>0</v>
      </c>
      <c r="B71">
        <v>69</v>
      </c>
      <c r="C71" t="s">
        <v>15</v>
      </c>
      <c r="D71">
        <v>2</v>
      </c>
      <c r="E71" t="s">
        <v>108</v>
      </c>
      <c r="F71">
        <v>549.67999999999995</v>
      </c>
      <c r="G71" t="s">
        <v>109</v>
      </c>
    </row>
    <row r="72" spans="1:7" x14ac:dyDescent="0.35">
      <c r="A72">
        <v>0</v>
      </c>
      <c r="B72">
        <v>70</v>
      </c>
      <c r="C72" t="s">
        <v>15</v>
      </c>
      <c r="D72">
        <v>2</v>
      </c>
      <c r="E72" t="s">
        <v>108</v>
      </c>
      <c r="F72">
        <v>544</v>
      </c>
      <c r="G72" t="s">
        <v>109</v>
      </c>
    </row>
    <row r="73" spans="1:7" x14ac:dyDescent="0.35">
      <c r="A73">
        <v>0</v>
      </c>
      <c r="B73">
        <v>71</v>
      </c>
      <c r="C73" t="s">
        <v>15</v>
      </c>
      <c r="D73">
        <v>2</v>
      </c>
      <c r="E73" t="s">
        <v>108</v>
      </c>
      <c r="F73">
        <v>552.34</v>
      </c>
      <c r="G73" t="s">
        <v>109</v>
      </c>
    </row>
    <row r="74" spans="1:7" x14ac:dyDescent="0.35">
      <c r="A74">
        <v>0</v>
      </c>
      <c r="B74">
        <v>72</v>
      </c>
      <c r="C74" t="s">
        <v>15</v>
      </c>
      <c r="D74">
        <v>2</v>
      </c>
      <c r="E74" t="s">
        <v>108</v>
      </c>
      <c r="F74">
        <v>551.72</v>
      </c>
      <c r="G74" t="s">
        <v>109</v>
      </c>
    </row>
    <row r="75" spans="1:7" x14ac:dyDescent="0.35">
      <c r="A75">
        <v>0</v>
      </c>
      <c r="B75">
        <v>73</v>
      </c>
      <c r="C75" t="s">
        <v>15</v>
      </c>
      <c r="D75">
        <v>2</v>
      </c>
      <c r="E75" t="s">
        <v>108</v>
      </c>
      <c r="F75">
        <v>547.38</v>
      </c>
      <c r="G75" t="s">
        <v>109</v>
      </c>
    </row>
    <row r="76" spans="1:7" x14ac:dyDescent="0.35">
      <c r="A76">
        <v>0</v>
      </c>
      <c r="B76">
        <v>74</v>
      </c>
      <c r="C76" t="s">
        <v>15</v>
      </c>
      <c r="D76">
        <v>2</v>
      </c>
      <c r="E76" t="s">
        <v>108</v>
      </c>
      <c r="F76">
        <v>532.29999999999995</v>
      </c>
      <c r="G76" t="s">
        <v>109</v>
      </c>
    </row>
    <row r="77" spans="1:7" x14ac:dyDescent="0.35">
      <c r="A77">
        <v>0</v>
      </c>
      <c r="B77">
        <v>75</v>
      </c>
      <c r="C77" t="s">
        <v>15</v>
      </c>
      <c r="D77">
        <v>2</v>
      </c>
      <c r="E77" t="s">
        <v>108</v>
      </c>
      <c r="F77">
        <v>536.76</v>
      </c>
      <c r="G77" t="s">
        <v>109</v>
      </c>
    </row>
    <row r="78" spans="1:7" x14ac:dyDescent="0.35">
      <c r="A78">
        <v>0</v>
      </c>
      <c r="B78">
        <v>76</v>
      </c>
      <c r="C78" t="s">
        <v>15</v>
      </c>
      <c r="D78">
        <v>2</v>
      </c>
      <c r="E78" t="s">
        <v>108</v>
      </c>
      <c r="F78">
        <v>530.71</v>
      </c>
      <c r="G78" t="s">
        <v>109</v>
      </c>
    </row>
    <row r="79" spans="1:7" x14ac:dyDescent="0.35">
      <c r="A79">
        <v>0</v>
      </c>
      <c r="B79">
        <v>77</v>
      </c>
      <c r="C79" t="s">
        <v>15</v>
      </c>
      <c r="D79">
        <v>2</v>
      </c>
      <c r="E79" t="s">
        <v>108</v>
      </c>
      <c r="F79">
        <v>527.27</v>
      </c>
      <c r="G79" t="s">
        <v>109</v>
      </c>
    </row>
    <row r="80" spans="1:7" x14ac:dyDescent="0.35">
      <c r="A80">
        <v>0</v>
      </c>
      <c r="B80">
        <v>78</v>
      </c>
      <c r="C80" t="s">
        <v>15</v>
      </c>
      <c r="D80">
        <v>2</v>
      </c>
      <c r="E80" t="s">
        <v>108</v>
      </c>
      <c r="F80">
        <v>532.27</v>
      </c>
      <c r="G80" t="s">
        <v>109</v>
      </c>
    </row>
    <row r="81" spans="1:7" x14ac:dyDescent="0.35">
      <c r="A81">
        <v>0</v>
      </c>
      <c r="B81">
        <v>79</v>
      </c>
      <c r="C81" t="s">
        <v>15</v>
      </c>
      <c r="D81">
        <v>2</v>
      </c>
      <c r="E81" t="s">
        <v>108</v>
      </c>
      <c r="F81">
        <v>524.15</v>
      </c>
      <c r="G81" t="s">
        <v>109</v>
      </c>
    </row>
    <row r="82" spans="1:7" x14ac:dyDescent="0.35">
      <c r="A82">
        <v>0</v>
      </c>
      <c r="B82">
        <v>80</v>
      </c>
      <c r="C82" t="s">
        <v>15</v>
      </c>
      <c r="D82">
        <v>2</v>
      </c>
      <c r="E82" t="s">
        <v>108</v>
      </c>
      <c r="F82">
        <v>534.61</v>
      </c>
      <c r="G82" t="s">
        <v>109</v>
      </c>
    </row>
    <row r="83" spans="1:7" x14ac:dyDescent="0.35">
      <c r="A83">
        <v>0</v>
      </c>
      <c r="B83">
        <v>81</v>
      </c>
      <c r="C83" t="s">
        <v>15</v>
      </c>
      <c r="D83">
        <v>2</v>
      </c>
      <c r="E83" t="s">
        <v>108</v>
      </c>
      <c r="F83">
        <v>542.29</v>
      </c>
      <c r="G83" t="s">
        <v>109</v>
      </c>
    </row>
    <row r="84" spans="1:7" x14ac:dyDescent="0.35">
      <c r="A84">
        <v>0</v>
      </c>
      <c r="B84">
        <v>82</v>
      </c>
      <c r="C84" t="s">
        <v>15</v>
      </c>
      <c r="D84">
        <v>2</v>
      </c>
      <c r="E84" t="s">
        <v>108</v>
      </c>
      <c r="F84">
        <v>539.41</v>
      </c>
      <c r="G84" t="s">
        <v>109</v>
      </c>
    </row>
    <row r="85" spans="1:7" x14ac:dyDescent="0.35">
      <c r="A85">
        <v>0</v>
      </c>
      <c r="B85">
        <v>83</v>
      </c>
      <c r="C85" t="s">
        <v>15</v>
      </c>
      <c r="D85">
        <v>2</v>
      </c>
      <c r="E85" t="s">
        <v>108</v>
      </c>
      <c r="F85">
        <v>531.16</v>
      </c>
      <c r="G85" t="s">
        <v>109</v>
      </c>
    </row>
    <row r="86" spans="1:7" x14ac:dyDescent="0.35">
      <c r="A86">
        <v>0</v>
      </c>
      <c r="B86">
        <v>84</v>
      </c>
      <c r="C86" t="s">
        <v>15</v>
      </c>
      <c r="D86">
        <v>2</v>
      </c>
      <c r="E86" t="s">
        <v>108</v>
      </c>
      <c r="F86">
        <v>533.05999999999995</v>
      </c>
      <c r="G86" t="s">
        <v>109</v>
      </c>
    </row>
    <row r="87" spans="1:7" x14ac:dyDescent="0.35">
      <c r="A87">
        <v>0</v>
      </c>
      <c r="B87">
        <v>85</v>
      </c>
      <c r="C87" t="s">
        <v>15</v>
      </c>
      <c r="D87">
        <v>2</v>
      </c>
      <c r="E87" t="s">
        <v>108</v>
      </c>
      <c r="F87">
        <v>532.55999999999995</v>
      </c>
      <c r="G87" t="s">
        <v>109</v>
      </c>
    </row>
    <row r="88" spans="1:7" x14ac:dyDescent="0.35">
      <c r="A88">
        <v>0</v>
      </c>
      <c r="B88">
        <v>86</v>
      </c>
      <c r="C88" t="s">
        <v>15</v>
      </c>
      <c r="D88">
        <v>2</v>
      </c>
      <c r="E88" t="s">
        <v>108</v>
      </c>
      <c r="F88">
        <v>533.04999999999995</v>
      </c>
      <c r="G88" t="s">
        <v>109</v>
      </c>
    </row>
    <row r="89" spans="1:7" x14ac:dyDescent="0.35">
      <c r="A89">
        <v>0</v>
      </c>
      <c r="B89">
        <v>87</v>
      </c>
      <c r="C89" t="s">
        <v>15</v>
      </c>
      <c r="D89">
        <v>2</v>
      </c>
      <c r="E89" t="s">
        <v>108</v>
      </c>
      <c r="F89">
        <v>552.76</v>
      </c>
      <c r="G89" t="s">
        <v>109</v>
      </c>
    </row>
    <row r="90" spans="1:7" x14ac:dyDescent="0.35">
      <c r="A90">
        <v>0</v>
      </c>
      <c r="B90">
        <v>88</v>
      </c>
      <c r="C90" t="s">
        <v>15</v>
      </c>
      <c r="D90">
        <v>2</v>
      </c>
      <c r="E90" t="s">
        <v>108</v>
      </c>
      <c r="F90">
        <v>604.32000000000005</v>
      </c>
      <c r="G90" t="s">
        <v>109</v>
      </c>
    </row>
    <row r="91" spans="1:7" x14ac:dyDescent="0.35">
      <c r="A91">
        <v>0</v>
      </c>
      <c r="B91">
        <v>89</v>
      </c>
      <c r="C91" t="s">
        <v>15</v>
      </c>
      <c r="D91">
        <v>2</v>
      </c>
      <c r="E91" t="s">
        <v>108</v>
      </c>
      <c r="F91">
        <v>554.32000000000005</v>
      </c>
      <c r="G91" t="s">
        <v>109</v>
      </c>
    </row>
    <row r="92" spans="1:7" x14ac:dyDescent="0.35">
      <c r="A92">
        <v>0</v>
      </c>
      <c r="B92">
        <v>90</v>
      </c>
      <c r="C92" t="s">
        <v>15</v>
      </c>
      <c r="D92">
        <v>2</v>
      </c>
      <c r="E92" t="s">
        <v>108</v>
      </c>
      <c r="F92">
        <v>554.32000000000005</v>
      </c>
      <c r="G92" t="s">
        <v>109</v>
      </c>
    </row>
    <row r="93" spans="1:7" x14ac:dyDescent="0.35">
      <c r="A93">
        <v>0</v>
      </c>
      <c r="B93">
        <v>91</v>
      </c>
      <c r="C93" t="s">
        <v>15</v>
      </c>
      <c r="D93">
        <v>2</v>
      </c>
      <c r="E93" t="s">
        <v>108</v>
      </c>
      <c r="F93">
        <v>567.71</v>
      </c>
      <c r="G93" t="s">
        <v>109</v>
      </c>
    </row>
    <row r="94" spans="1:7" x14ac:dyDescent="0.35">
      <c r="A94">
        <v>0</v>
      </c>
      <c r="B94">
        <v>92</v>
      </c>
      <c r="C94" t="s">
        <v>15</v>
      </c>
      <c r="D94">
        <v>2</v>
      </c>
      <c r="E94" t="s">
        <v>108</v>
      </c>
      <c r="F94">
        <v>570.17999999999995</v>
      </c>
      <c r="G94" t="s">
        <v>109</v>
      </c>
    </row>
    <row r="95" spans="1:7" x14ac:dyDescent="0.35">
      <c r="A95">
        <v>0</v>
      </c>
      <c r="B95">
        <v>93</v>
      </c>
      <c r="C95" t="s">
        <v>15</v>
      </c>
      <c r="D95">
        <v>2</v>
      </c>
      <c r="E95" t="s">
        <v>108</v>
      </c>
      <c r="F95">
        <v>569.04</v>
      </c>
      <c r="G95" t="s">
        <v>109</v>
      </c>
    </row>
    <row r="96" spans="1:7" x14ac:dyDescent="0.35">
      <c r="A96">
        <v>0</v>
      </c>
      <c r="B96">
        <v>94</v>
      </c>
      <c r="C96" t="s">
        <v>15</v>
      </c>
      <c r="D96">
        <v>2</v>
      </c>
      <c r="E96" t="s">
        <v>108</v>
      </c>
      <c r="F96">
        <v>562.9</v>
      </c>
      <c r="G96" t="s">
        <v>109</v>
      </c>
    </row>
    <row r="97" spans="1:7" x14ac:dyDescent="0.35">
      <c r="A97">
        <v>0</v>
      </c>
      <c r="B97">
        <v>95</v>
      </c>
      <c r="C97" t="s">
        <v>15</v>
      </c>
      <c r="D97">
        <v>2</v>
      </c>
      <c r="E97" t="s">
        <v>108</v>
      </c>
      <c r="F97">
        <v>564.65</v>
      </c>
      <c r="G97" t="s">
        <v>109</v>
      </c>
    </row>
    <row r="98" spans="1:7" x14ac:dyDescent="0.35">
      <c r="A98">
        <v>0</v>
      </c>
      <c r="B98">
        <v>96</v>
      </c>
      <c r="C98" t="s">
        <v>15</v>
      </c>
      <c r="D98">
        <v>2</v>
      </c>
      <c r="E98" t="s">
        <v>108</v>
      </c>
      <c r="F98">
        <v>564.41</v>
      </c>
      <c r="G98" t="s">
        <v>109</v>
      </c>
    </row>
    <row r="99" spans="1:7" x14ac:dyDescent="0.35">
      <c r="A99">
        <v>0</v>
      </c>
      <c r="B99">
        <v>97</v>
      </c>
      <c r="C99" t="s">
        <v>15</v>
      </c>
      <c r="D99">
        <v>2</v>
      </c>
      <c r="E99" t="s">
        <v>108</v>
      </c>
      <c r="F99">
        <v>563.82000000000005</v>
      </c>
      <c r="G99" t="s">
        <v>109</v>
      </c>
    </row>
    <row r="100" spans="1:7" x14ac:dyDescent="0.35">
      <c r="A100">
        <v>0</v>
      </c>
      <c r="B100">
        <v>98</v>
      </c>
      <c r="C100" t="s">
        <v>15</v>
      </c>
      <c r="D100">
        <v>2</v>
      </c>
      <c r="E100" t="s">
        <v>108</v>
      </c>
      <c r="F100">
        <v>565.79</v>
      </c>
      <c r="G100" t="s">
        <v>109</v>
      </c>
    </row>
    <row r="101" spans="1:7" x14ac:dyDescent="0.35">
      <c r="A101">
        <v>0</v>
      </c>
      <c r="B101">
        <v>99</v>
      </c>
      <c r="C101" t="s">
        <v>15</v>
      </c>
      <c r="D101">
        <v>2</v>
      </c>
      <c r="E101" t="s">
        <v>108</v>
      </c>
      <c r="F101">
        <v>583.38</v>
      </c>
      <c r="G101" t="s">
        <v>109</v>
      </c>
    </row>
    <row r="102" spans="1:7" x14ac:dyDescent="0.35">
      <c r="A102">
        <v>0</v>
      </c>
      <c r="B102">
        <v>100</v>
      </c>
      <c r="C102" t="s">
        <v>15</v>
      </c>
      <c r="D102">
        <v>2</v>
      </c>
      <c r="E102" t="s">
        <v>108</v>
      </c>
      <c r="F102">
        <v>585.16999999999996</v>
      </c>
      <c r="G102" t="s">
        <v>109</v>
      </c>
    </row>
    <row r="103" spans="1:7" x14ac:dyDescent="0.35">
      <c r="A103">
        <v>0</v>
      </c>
      <c r="B103">
        <v>101</v>
      </c>
      <c r="C103" t="s">
        <v>15</v>
      </c>
      <c r="D103">
        <v>2</v>
      </c>
      <c r="E103" t="s">
        <v>108</v>
      </c>
      <c r="F103">
        <v>561</v>
      </c>
      <c r="G103" t="s">
        <v>109</v>
      </c>
    </row>
    <row r="104" spans="1:7" x14ac:dyDescent="0.35">
      <c r="A104">
        <v>0</v>
      </c>
      <c r="B104">
        <v>102</v>
      </c>
      <c r="C104" t="s">
        <v>15</v>
      </c>
      <c r="D104">
        <v>2</v>
      </c>
      <c r="E104" t="s">
        <v>108</v>
      </c>
      <c r="F104">
        <v>565.17999999999995</v>
      </c>
      <c r="G104" t="s">
        <v>109</v>
      </c>
    </row>
    <row r="105" spans="1:7" x14ac:dyDescent="0.35">
      <c r="A105">
        <v>0</v>
      </c>
      <c r="B105">
        <v>103</v>
      </c>
      <c r="C105" t="s">
        <v>15</v>
      </c>
      <c r="D105">
        <v>2</v>
      </c>
      <c r="E105" t="s">
        <v>108</v>
      </c>
      <c r="F105">
        <v>562.88</v>
      </c>
      <c r="G105" t="s">
        <v>109</v>
      </c>
    </row>
    <row r="106" spans="1:7" x14ac:dyDescent="0.35">
      <c r="A106">
        <v>0</v>
      </c>
      <c r="B106">
        <v>104</v>
      </c>
      <c r="C106" t="s">
        <v>15</v>
      </c>
      <c r="D106">
        <v>2</v>
      </c>
      <c r="E106" t="s">
        <v>108</v>
      </c>
      <c r="F106">
        <v>570.12</v>
      </c>
      <c r="G106" t="s">
        <v>109</v>
      </c>
    </row>
    <row r="107" spans="1:7" x14ac:dyDescent="0.35">
      <c r="A107">
        <v>0</v>
      </c>
      <c r="B107">
        <v>105</v>
      </c>
      <c r="C107" t="s">
        <v>15</v>
      </c>
      <c r="D107">
        <v>2</v>
      </c>
      <c r="E107" t="s">
        <v>108</v>
      </c>
      <c r="F107">
        <v>604.32000000000005</v>
      </c>
      <c r="G107" t="s">
        <v>109</v>
      </c>
    </row>
    <row r="108" spans="1:7" x14ac:dyDescent="0.35">
      <c r="A108">
        <v>0</v>
      </c>
      <c r="B108">
        <v>106</v>
      </c>
      <c r="C108" t="s">
        <v>15</v>
      </c>
      <c r="D108">
        <v>2</v>
      </c>
      <c r="E108" t="s">
        <v>108</v>
      </c>
      <c r="F108">
        <v>613.35</v>
      </c>
      <c r="G108" t="s">
        <v>109</v>
      </c>
    </row>
    <row r="109" spans="1:7" x14ac:dyDescent="0.35">
      <c r="A109">
        <v>0</v>
      </c>
      <c r="B109">
        <v>107</v>
      </c>
      <c r="C109" t="s">
        <v>15</v>
      </c>
      <c r="D109">
        <v>2</v>
      </c>
      <c r="E109" t="s">
        <v>108</v>
      </c>
      <c r="F109">
        <v>615.73</v>
      </c>
      <c r="G109" t="s">
        <v>109</v>
      </c>
    </row>
    <row r="110" spans="1:7" x14ac:dyDescent="0.35">
      <c r="A110">
        <v>0</v>
      </c>
      <c r="B110">
        <v>108</v>
      </c>
      <c r="C110" t="s">
        <v>15</v>
      </c>
      <c r="D110">
        <v>2</v>
      </c>
      <c r="E110" t="s">
        <v>108</v>
      </c>
      <c r="F110">
        <v>518.47</v>
      </c>
      <c r="G110" t="s">
        <v>109</v>
      </c>
    </row>
    <row r="111" spans="1:7" x14ac:dyDescent="0.35">
      <c r="A111">
        <v>0</v>
      </c>
      <c r="B111">
        <v>109</v>
      </c>
      <c r="C111" t="s">
        <v>15</v>
      </c>
      <c r="D111">
        <v>2</v>
      </c>
      <c r="E111" t="s">
        <v>108</v>
      </c>
      <c r="F111">
        <v>522.29</v>
      </c>
      <c r="G111" t="s">
        <v>109</v>
      </c>
    </row>
    <row r="112" spans="1:7" x14ac:dyDescent="0.35">
      <c r="A112">
        <v>0</v>
      </c>
      <c r="B112">
        <v>110</v>
      </c>
      <c r="C112" t="s">
        <v>15</v>
      </c>
      <c r="D112">
        <v>2</v>
      </c>
      <c r="E112" t="s">
        <v>108</v>
      </c>
      <c r="F112">
        <v>522.29</v>
      </c>
      <c r="G112" t="s">
        <v>109</v>
      </c>
    </row>
    <row r="113" spans="1:7" x14ac:dyDescent="0.35">
      <c r="A113">
        <v>0</v>
      </c>
      <c r="B113">
        <v>111</v>
      </c>
      <c r="C113" t="s">
        <v>15</v>
      </c>
      <c r="D113">
        <v>2</v>
      </c>
      <c r="E113" t="s">
        <v>108</v>
      </c>
      <c r="F113">
        <v>521.23</v>
      </c>
      <c r="G113" t="s">
        <v>109</v>
      </c>
    </row>
    <row r="114" spans="1:7" x14ac:dyDescent="0.35">
      <c r="A114">
        <v>0</v>
      </c>
      <c r="B114">
        <v>112</v>
      </c>
      <c r="C114" t="s">
        <v>15</v>
      </c>
      <c r="D114">
        <v>2</v>
      </c>
      <c r="E114" t="s">
        <v>108</v>
      </c>
      <c r="F114">
        <v>522.71</v>
      </c>
      <c r="G114" t="s">
        <v>109</v>
      </c>
    </row>
    <row r="115" spans="1:7" x14ac:dyDescent="0.35">
      <c r="A115">
        <v>0</v>
      </c>
      <c r="B115">
        <v>113</v>
      </c>
      <c r="C115" t="s">
        <v>15</v>
      </c>
      <c r="D115">
        <v>2</v>
      </c>
      <c r="E115" t="s">
        <v>108</v>
      </c>
      <c r="F115">
        <v>514.82000000000005</v>
      </c>
      <c r="G115" t="s">
        <v>109</v>
      </c>
    </row>
    <row r="116" spans="1:7" x14ac:dyDescent="0.35">
      <c r="A116">
        <v>0</v>
      </c>
      <c r="B116">
        <v>114</v>
      </c>
      <c r="C116" t="s">
        <v>15</v>
      </c>
      <c r="D116">
        <v>2</v>
      </c>
      <c r="E116" t="s">
        <v>108</v>
      </c>
      <c r="F116">
        <v>525.85</v>
      </c>
      <c r="G116" t="s">
        <v>109</v>
      </c>
    </row>
    <row r="117" spans="1:7" x14ac:dyDescent="0.35">
      <c r="A117">
        <v>0</v>
      </c>
      <c r="B117">
        <v>115</v>
      </c>
      <c r="C117" t="s">
        <v>15</v>
      </c>
      <c r="D117">
        <v>2</v>
      </c>
      <c r="E117" t="s">
        <v>108</v>
      </c>
      <c r="F117">
        <v>531.28</v>
      </c>
      <c r="G117" t="s">
        <v>109</v>
      </c>
    </row>
    <row r="118" spans="1:7" x14ac:dyDescent="0.35">
      <c r="A118">
        <v>0</v>
      </c>
      <c r="B118">
        <v>116</v>
      </c>
      <c r="C118" t="s">
        <v>15</v>
      </c>
      <c r="D118">
        <v>2</v>
      </c>
      <c r="E118" t="s">
        <v>108</v>
      </c>
      <c r="F118">
        <v>530.52</v>
      </c>
      <c r="G118" t="s">
        <v>109</v>
      </c>
    </row>
    <row r="119" spans="1:7" x14ac:dyDescent="0.35">
      <c r="A119">
        <v>0</v>
      </c>
      <c r="B119">
        <v>117</v>
      </c>
      <c r="C119" t="s">
        <v>15</v>
      </c>
      <c r="D119">
        <v>2</v>
      </c>
      <c r="E119" t="s">
        <v>108</v>
      </c>
      <c r="F119">
        <v>527.74</v>
      </c>
      <c r="G119" t="s">
        <v>109</v>
      </c>
    </row>
    <row r="120" spans="1:7" x14ac:dyDescent="0.35">
      <c r="A120">
        <v>0</v>
      </c>
      <c r="B120">
        <v>118</v>
      </c>
      <c r="C120" t="s">
        <v>15</v>
      </c>
      <c r="D120">
        <v>2</v>
      </c>
      <c r="E120" t="s">
        <v>108</v>
      </c>
      <c r="F120">
        <v>536.20000000000005</v>
      </c>
      <c r="G120" t="s">
        <v>109</v>
      </c>
    </row>
    <row r="121" spans="1:7" x14ac:dyDescent="0.35">
      <c r="A121">
        <v>0</v>
      </c>
      <c r="B121">
        <v>119</v>
      </c>
      <c r="C121" t="s">
        <v>15</v>
      </c>
      <c r="D121">
        <v>2</v>
      </c>
      <c r="E121" t="s">
        <v>108</v>
      </c>
      <c r="F121">
        <v>535.16999999999996</v>
      </c>
      <c r="G121" t="s">
        <v>109</v>
      </c>
    </row>
    <row r="122" spans="1:7" x14ac:dyDescent="0.35">
      <c r="A122">
        <v>0</v>
      </c>
      <c r="B122">
        <v>120</v>
      </c>
      <c r="C122" t="s">
        <v>15</v>
      </c>
      <c r="D122">
        <v>2</v>
      </c>
      <c r="E122" t="s">
        <v>108</v>
      </c>
      <c r="F122">
        <v>538.41</v>
      </c>
      <c r="G122" t="s">
        <v>109</v>
      </c>
    </row>
    <row r="123" spans="1:7" x14ac:dyDescent="0.35">
      <c r="A123">
        <v>0</v>
      </c>
      <c r="B123">
        <v>121</v>
      </c>
      <c r="C123" t="s">
        <v>15</v>
      </c>
      <c r="D123">
        <v>2</v>
      </c>
      <c r="E123" t="s">
        <v>108</v>
      </c>
      <c r="F123">
        <v>531.58000000000004</v>
      </c>
      <c r="G123" t="s">
        <v>109</v>
      </c>
    </row>
    <row r="124" spans="1:7" x14ac:dyDescent="0.35">
      <c r="A124">
        <v>0</v>
      </c>
      <c r="B124">
        <v>122</v>
      </c>
      <c r="C124" t="s">
        <v>15</v>
      </c>
      <c r="D124">
        <v>2</v>
      </c>
      <c r="E124" t="s">
        <v>108</v>
      </c>
      <c r="F124">
        <v>532.29</v>
      </c>
      <c r="G124" t="s">
        <v>109</v>
      </c>
    </row>
    <row r="125" spans="1:7" x14ac:dyDescent="0.35">
      <c r="A125">
        <v>0</v>
      </c>
      <c r="B125">
        <v>123</v>
      </c>
      <c r="C125" t="s">
        <v>15</v>
      </c>
      <c r="D125">
        <v>2</v>
      </c>
      <c r="E125" t="s">
        <v>108</v>
      </c>
      <c r="F125">
        <v>525.83000000000004</v>
      </c>
      <c r="G125" t="s">
        <v>109</v>
      </c>
    </row>
    <row r="126" spans="1:7" x14ac:dyDescent="0.35">
      <c r="A126">
        <v>0</v>
      </c>
      <c r="B126">
        <v>124</v>
      </c>
      <c r="C126" t="s">
        <v>15</v>
      </c>
      <c r="D126">
        <v>2</v>
      </c>
      <c r="E126" t="s">
        <v>108</v>
      </c>
      <c r="F126">
        <v>518.20000000000005</v>
      </c>
      <c r="G126" t="s">
        <v>109</v>
      </c>
    </row>
    <row r="127" spans="1:7" x14ac:dyDescent="0.35">
      <c r="A127">
        <v>0</v>
      </c>
      <c r="B127">
        <v>125</v>
      </c>
      <c r="C127" t="s">
        <v>15</v>
      </c>
      <c r="D127">
        <v>2</v>
      </c>
      <c r="E127" t="s">
        <v>108</v>
      </c>
      <c r="F127">
        <v>522.38</v>
      </c>
      <c r="G127" t="s">
        <v>109</v>
      </c>
    </row>
    <row r="128" spans="1:7" x14ac:dyDescent="0.35">
      <c r="A128">
        <v>0</v>
      </c>
      <c r="B128">
        <v>126</v>
      </c>
      <c r="C128" t="s">
        <v>15</v>
      </c>
      <c r="D128">
        <v>2</v>
      </c>
      <c r="E128" t="s">
        <v>108</v>
      </c>
      <c r="F128">
        <v>522.29999999999995</v>
      </c>
      <c r="G128" t="s">
        <v>109</v>
      </c>
    </row>
    <row r="129" spans="1:7" x14ac:dyDescent="0.35">
      <c r="A129">
        <v>0</v>
      </c>
      <c r="B129">
        <v>127</v>
      </c>
      <c r="C129" t="s">
        <v>15</v>
      </c>
      <c r="D129">
        <v>2</v>
      </c>
      <c r="E129" t="s">
        <v>108</v>
      </c>
      <c r="F129">
        <v>535.08000000000004</v>
      </c>
      <c r="G129" t="s">
        <v>109</v>
      </c>
    </row>
    <row r="130" spans="1:7" x14ac:dyDescent="0.35">
      <c r="A130">
        <v>0</v>
      </c>
      <c r="B130">
        <v>128</v>
      </c>
      <c r="C130" t="s">
        <v>15</v>
      </c>
      <c r="D130">
        <v>2</v>
      </c>
      <c r="E130" t="s">
        <v>108</v>
      </c>
      <c r="F130">
        <v>538.16999999999996</v>
      </c>
      <c r="G130" t="s">
        <v>109</v>
      </c>
    </row>
    <row r="131" spans="1:7" x14ac:dyDescent="0.35">
      <c r="A131">
        <v>0</v>
      </c>
      <c r="B131">
        <v>129</v>
      </c>
      <c r="C131" t="s">
        <v>15</v>
      </c>
      <c r="D131">
        <v>2</v>
      </c>
      <c r="E131" t="s">
        <v>108</v>
      </c>
      <c r="F131">
        <v>536.24</v>
      </c>
      <c r="G131" t="s">
        <v>109</v>
      </c>
    </row>
    <row r="132" spans="1:7" x14ac:dyDescent="0.35">
      <c r="A132">
        <v>0</v>
      </c>
      <c r="B132">
        <v>130</v>
      </c>
      <c r="C132" t="s">
        <v>15</v>
      </c>
      <c r="D132">
        <v>2</v>
      </c>
      <c r="E132" t="s">
        <v>108</v>
      </c>
      <c r="F132">
        <v>536.79999999999995</v>
      </c>
      <c r="G132" t="s">
        <v>109</v>
      </c>
    </row>
    <row r="133" spans="1:7" x14ac:dyDescent="0.35">
      <c r="A133">
        <v>0</v>
      </c>
      <c r="B133">
        <v>131</v>
      </c>
      <c r="C133" t="s">
        <v>15</v>
      </c>
      <c r="D133">
        <v>2</v>
      </c>
      <c r="E133" t="s">
        <v>108</v>
      </c>
      <c r="F133">
        <v>549.19000000000005</v>
      </c>
      <c r="G133" t="s">
        <v>109</v>
      </c>
    </row>
    <row r="134" spans="1:7" x14ac:dyDescent="0.35">
      <c r="A134">
        <v>0</v>
      </c>
      <c r="B134">
        <v>132</v>
      </c>
      <c r="C134" t="s">
        <v>15</v>
      </c>
      <c r="D134">
        <v>2</v>
      </c>
      <c r="E134" t="s">
        <v>108</v>
      </c>
      <c r="F134">
        <v>542.54999999999995</v>
      </c>
      <c r="G134" t="s">
        <v>109</v>
      </c>
    </row>
    <row r="135" spans="1:7" x14ac:dyDescent="0.35">
      <c r="A135">
        <v>0</v>
      </c>
      <c r="B135">
        <v>133</v>
      </c>
      <c r="C135" t="s">
        <v>15</v>
      </c>
      <c r="D135">
        <v>2</v>
      </c>
      <c r="E135" t="s">
        <v>108</v>
      </c>
      <c r="F135">
        <v>550.94000000000005</v>
      </c>
      <c r="G135" t="s">
        <v>109</v>
      </c>
    </row>
    <row r="136" spans="1:7" x14ac:dyDescent="0.35">
      <c r="A136">
        <v>0</v>
      </c>
      <c r="B136">
        <v>134</v>
      </c>
      <c r="C136" t="s">
        <v>15</v>
      </c>
      <c r="D136">
        <v>2</v>
      </c>
      <c r="E136" t="s">
        <v>108</v>
      </c>
      <c r="F136">
        <v>542.54999999999995</v>
      </c>
      <c r="G136" t="s">
        <v>109</v>
      </c>
    </row>
    <row r="137" spans="1:7" x14ac:dyDescent="0.35">
      <c r="A137">
        <v>0</v>
      </c>
      <c r="B137">
        <v>135</v>
      </c>
      <c r="C137" t="s">
        <v>15</v>
      </c>
      <c r="D137">
        <v>2</v>
      </c>
      <c r="E137" t="s">
        <v>108</v>
      </c>
      <c r="F137">
        <v>592.02</v>
      </c>
      <c r="G137" t="s">
        <v>109</v>
      </c>
    </row>
    <row r="138" spans="1:7" x14ac:dyDescent="0.35">
      <c r="A138">
        <v>0</v>
      </c>
      <c r="B138">
        <v>136</v>
      </c>
      <c r="C138" t="s">
        <v>15</v>
      </c>
      <c r="D138">
        <v>2</v>
      </c>
      <c r="E138" t="s">
        <v>108</v>
      </c>
      <c r="F138">
        <v>598.58000000000004</v>
      </c>
      <c r="G138" t="s">
        <v>109</v>
      </c>
    </row>
    <row r="139" spans="1:7" x14ac:dyDescent="0.35">
      <c r="A139">
        <v>0</v>
      </c>
      <c r="B139">
        <v>137</v>
      </c>
      <c r="C139" t="s">
        <v>15</v>
      </c>
      <c r="D139">
        <v>2</v>
      </c>
      <c r="E139" t="s">
        <v>108</v>
      </c>
      <c r="F139">
        <v>551.02</v>
      </c>
      <c r="G139" t="s">
        <v>109</v>
      </c>
    </row>
    <row r="140" spans="1:7" x14ac:dyDescent="0.35">
      <c r="A140">
        <v>0</v>
      </c>
      <c r="B140">
        <v>138</v>
      </c>
      <c r="C140" t="s">
        <v>15</v>
      </c>
      <c r="D140">
        <v>2</v>
      </c>
      <c r="E140" t="s">
        <v>108</v>
      </c>
      <c r="F140">
        <v>597.32000000000005</v>
      </c>
      <c r="G140" t="s">
        <v>109</v>
      </c>
    </row>
    <row r="141" spans="1:7" x14ac:dyDescent="0.35">
      <c r="A141">
        <v>1</v>
      </c>
      <c r="B141">
        <v>0</v>
      </c>
      <c r="C141" t="s">
        <v>10</v>
      </c>
      <c r="D141">
        <v>2</v>
      </c>
      <c r="E141" t="s">
        <v>108</v>
      </c>
      <c r="F141">
        <v>1603.1</v>
      </c>
      <c r="G141" t="s">
        <v>109</v>
      </c>
    </row>
    <row r="142" spans="1:7" x14ac:dyDescent="0.35">
      <c r="A142">
        <v>1</v>
      </c>
      <c r="B142">
        <v>1</v>
      </c>
      <c r="C142" t="s">
        <v>10</v>
      </c>
      <c r="D142">
        <v>2</v>
      </c>
      <c r="E142" t="s">
        <v>108</v>
      </c>
      <c r="F142">
        <v>1603.1</v>
      </c>
      <c r="G142" t="s">
        <v>109</v>
      </c>
    </row>
    <row r="143" spans="1:7" x14ac:dyDescent="0.35">
      <c r="A143">
        <v>1</v>
      </c>
      <c r="B143">
        <v>2</v>
      </c>
      <c r="C143" t="s">
        <v>10</v>
      </c>
      <c r="D143">
        <v>2</v>
      </c>
      <c r="E143" t="s">
        <v>108</v>
      </c>
      <c r="F143">
        <v>1582.73</v>
      </c>
      <c r="G143" t="s">
        <v>109</v>
      </c>
    </row>
    <row r="144" spans="1:7" x14ac:dyDescent="0.35">
      <c r="A144">
        <v>1</v>
      </c>
      <c r="B144">
        <v>3</v>
      </c>
      <c r="C144" t="s">
        <v>10</v>
      </c>
      <c r="D144">
        <v>2</v>
      </c>
      <c r="E144" t="s">
        <v>108</v>
      </c>
      <c r="F144">
        <v>1632.05</v>
      </c>
      <c r="G144" t="s">
        <v>109</v>
      </c>
    </row>
    <row r="145" spans="1:7" x14ac:dyDescent="0.35">
      <c r="A145">
        <v>1</v>
      </c>
      <c r="B145">
        <v>4</v>
      </c>
      <c r="C145" t="s">
        <v>10</v>
      </c>
      <c r="D145">
        <v>2</v>
      </c>
      <c r="E145" t="s">
        <v>108</v>
      </c>
      <c r="F145">
        <v>1639.39</v>
      </c>
      <c r="G145" t="s">
        <v>109</v>
      </c>
    </row>
    <row r="146" spans="1:7" x14ac:dyDescent="0.35">
      <c r="A146">
        <v>1</v>
      </c>
      <c r="B146">
        <v>5</v>
      </c>
      <c r="C146" t="s">
        <v>10</v>
      </c>
      <c r="D146">
        <v>2</v>
      </c>
      <c r="E146" t="s">
        <v>108</v>
      </c>
      <c r="F146">
        <v>1648.71</v>
      </c>
      <c r="G146" t="s">
        <v>109</v>
      </c>
    </row>
    <row r="147" spans="1:7" x14ac:dyDescent="0.35">
      <c r="A147">
        <v>1</v>
      </c>
      <c r="B147">
        <v>6</v>
      </c>
      <c r="C147" t="s">
        <v>10</v>
      </c>
      <c r="D147">
        <v>2</v>
      </c>
      <c r="E147" t="s">
        <v>108</v>
      </c>
      <c r="F147">
        <v>1609.17</v>
      </c>
      <c r="G147" t="s">
        <v>109</v>
      </c>
    </row>
    <row r="148" spans="1:7" x14ac:dyDescent="0.35">
      <c r="A148">
        <v>1</v>
      </c>
      <c r="B148">
        <v>7</v>
      </c>
      <c r="C148" t="s">
        <v>10</v>
      </c>
      <c r="D148">
        <v>2</v>
      </c>
      <c r="E148" t="s">
        <v>108</v>
      </c>
      <c r="F148">
        <v>1625.23</v>
      </c>
      <c r="G148" t="s">
        <v>109</v>
      </c>
    </row>
    <row r="149" spans="1:7" x14ac:dyDescent="0.35">
      <c r="A149">
        <v>1</v>
      </c>
      <c r="B149">
        <v>8</v>
      </c>
      <c r="C149" t="s">
        <v>10</v>
      </c>
      <c r="D149">
        <v>2</v>
      </c>
      <c r="E149" t="s">
        <v>108</v>
      </c>
      <c r="F149">
        <v>1606.97</v>
      </c>
      <c r="G149" t="s">
        <v>109</v>
      </c>
    </row>
    <row r="150" spans="1:7" x14ac:dyDescent="0.35">
      <c r="A150">
        <v>1</v>
      </c>
      <c r="B150">
        <v>9</v>
      </c>
      <c r="C150" t="s">
        <v>10</v>
      </c>
      <c r="D150">
        <v>2</v>
      </c>
      <c r="E150" t="s">
        <v>108</v>
      </c>
      <c r="F150">
        <v>1624.16</v>
      </c>
      <c r="G150" t="s">
        <v>109</v>
      </c>
    </row>
    <row r="151" spans="1:7" x14ac:dyDescent="0.35">
      <c r="A151">
        <v>1</v>
      </c>
      <c r="B151">
        <v>10</v>
      </c>
      <c r="C151" t="s">
        <v>10</v>
      </c>
      <c r="D151">
        <v>2</v>
      </c>
      <c r="E151" t="s">
        <v>108</v>
      </c>
      <c r="F151">
        <v>1592.87</v>
      </c>
      <c r="G151" t="s">
        <v>109</v>
      </c>
    </row>
    <row r="152" spans="1:7" x14ac:dyDescent="0.35">
      <c r="A152">
        <v>1</v>
      </c>
      <c r="B152">
        <v>11</v>
      </c>
      <c r="C152" t="s">
        <v>10</v>
      </c>
      <c r="D152">
        <v>2</v>
      </c>
      <c r="E152" t="s">
        <v>108</v>
      </c>
      <c r="F152">
        <v>1578.19</v>
      </c>
      <c r="G152" t="s">
        <v>109</v>
      </c>
    </row>
    <row r="153" spans="1:7" x14ac:dyDescent="0.35">
      <c r="A153">
        <v>1</v>
      </c>
      <c r="B153">
        <v>12</v>
      </c>
      <c r="C153" t="s">
        <v>10</v>
      </c>
      <c r="D153">
        <v>2</v>
      </c>
      <c r="E153" t="s">
        <v>108</v>
      </c>
      <c r="F153">
        <v>1580.07</v>
      </c>
      <c r="G153" t="s">
        <v>109</v>
      </c>
    </row>
    <row r="154" spans="1:7" x14ac:dyDescent="0.35">
      <c r="A154">
        <v>1</v>
      </c>
      <c r="B154">
        <v>13</v>
      </c>
      <c r="C154" t="s">
        <v>10</v>
      </c>
      <c r="D154">
        <v>2</v>
      </c>
      <c r="E154" t="s">
        <v>108</v>
      </c>
      <c r="F154">
        <v>1554.02</v>
      </c>
      <c r="G154" t="s">
        <v>109</v>
      </c>
    </row>
    <row r="155" spans="1:7" x14ac:dyDescent="0.35">
      <c r="A155">
        <v>1</v>
      </c>
      <c r="B155">
        <v>14</v>
      </c>
      <c r="C155" t="s">
        <v>10</v>
      </c>
      <c r="D155">
        <v>2</v>
      </c>
      <c r="E155" t="s">
        <v>108</v>
      </c>
      <c r="F155">
        <v>1546.52</v>
      </c>
      <c r="G155" t="s">
        <v>109</v>
      </c>
    </row>
    <row r="156" spans="1:7" x14ac:dyDescent="0.35">
      <c r="A156">
        <v>1</v>
      </c>
      <c r="B156">
        <v>15</v>
      </c>
      <c r="C156" t="s">
        <v>10</v>
      </c>
      <c r="D156">
        <v>2</v>
      </c>
      <c r="E156" t="s">
        <v>108</v>
      </c>
      <c r="F156">
        <v>1563.33</v>
      </c>
      <c r="G156" t="s">
        <v>109</v>
      </c>
    </row>
    <row r="157" spans="1:7" x14ac:dyDescent="0.35">
      <c r="A157">
        <v>1</v>
      </c>
      <c r="B157">
        <v>16</v>
      </c>
      <c r="C157" t="s">
        <v>10</v>
      </c>
      <c r="D157">
        <v>2</v>
      </c>
      <c r="E157" t="s">
        <v>108</v>
      </c>
      <c r="F157">
        <v>1552.35</v>
      </c>
      <c r="G157" t="s">
        <v>109</v>
      </c>
    </row>
    <row r="158" spans="1:7" x14ac:dyDescent="0.35">
      <c r="A158">
        <v>1</v>
      </c>
      <c r="B158">
        <v>17</v>
      </c>
      <c r="C158" t="s">
        <v>10</v>
      </c>
      <c r="D158">
        <v>2</v>
      </c>
      <c r="E158" t="s">
        <v>108</v>
      </c>
      <c r="F158">
        <v>1549.62</v>
      </c>
      <c r="G158" t="s">
        <v>109</v>
      </c>
    </row>
    <row r="159" spans="1:7" x14ac:dyDescent="0.35">
      <c r="A159">
        <v>1</v>
      </c>
      <c r="B159">
        <v>18</v>
      </c>
      <c r="C159" t="s">
        <v>10</v>
      </c>
      <c r="D159">
        <v>2</v>
      </c>
      <c r="E159" t="s">
        <v>108</v>
      </c>
      <c r="F159">
        <v>1546.44</v>
      </c>
      <c r="G159" t="s">
        <v>109</v>
      </c>
    </row>
    <row r="160" spans="1:7" x14ac:dyDescent="0.35">
      <c r="A160">
        <v>1</v>
      </c>
      <c r="B160">
        <v>19</v>
      </c>
      <c r="C160" t="s">
        <v>10</v>
      </c>
      <c r="D160">
        <v>2</v>
      </c>
      <c r="E160" t="s">
        <v>108</v>
      </c>
      <c r="F160">
        <v>1759.47</v>
      </c>
      <c r="G160" t="s">
        <v>109</v>
      </c>
    </row>
    <row r="161" spans="1:7" x14ac:dyDescent="0.35">
      <c r="A161">
        <v>1</v>
      </c>
      <c r="B161">
        <v>20</v>
      </c>
      <c r="C161" t="s">
        <v>10</v>
      </c>
      <c r="D161">
        <v>2</v>
      </c>
      <c r="E161" t="s">
        <v>108</v>
      </c>
      <c r="F161">
        <v>1826.82</v>
      </c>
      <c r="G161" t="s">
        <v>109</v>
      </c>
    </row>
    <row r="162" spans="1:7" x14ac:dyDescent="0.35">
      <c r="A162">
        <v>1</v>
      </c>
      <c r="B162">
        <v>21</v>
      </c>
      <c r="C162" t="s">
        <v>10</v>
      </c>
      <c r="D162">
        <v>2</v>
      </c>
      <c r="E162" t="s">
        <v>108</v>
      </c>
      <c r="F162">
        <v>1813.64</v>
      </c>
      <c r="G162" t="s">
        <v>109</v>
      </c>
    </row>
    <row r="163" spans="1:7" x14ac:dyDescent="0.35">
      <c r="A163">
        <v>1</v>
      </c>
      <c r="B163">
        <v>22</v>
      </c>
      <c r="C163" t="s">
        <v>10</v>
      </c>
      <c r="D163">
        <v>2</v>
      </c>
      <c r="E163" t="s">
        <v>108</v>
      </c>
      <c r="F163">
        <v>1806.75</v>
      </c>
      <c r="G163" t="s">
        <v>109</v>
      </c>
    </row>
    <row r="164" spans="1:7" x14ac:dyDescent="0.35">
      <c r="A164">
        <v>1</v>
      </c>
      <c r="B164">
        <v>23</v>
      </c>
      <c r="C164" t="s">
        <v>10</v>
      </c>
      <c r="D164">
        <v>2</v>
      </c>
      <c r="E164" t="s">
        <v>108</v>
      </c>
      <c r="F164">
        <v>1734.09</v>
      </c>
      <c r="G164" t="s">
        <v>109</v>
      </c>
    </row>
    <row r="165" spans="1:7" x14ac:dyDescent="0.35">
      <c r="A165">
        <v>1</v>
      </c>
      <c r="B165">
        <v>24</v>
      </c>
      <c r="C165" t="s">
        <v>10</v>
      </c>
      <c r="D165">
        <v>2</v>
      </c>
      <c r="E165" t="s">
        <v>108</v>
      </c>
      <c r="F165">
        <v>1567.96</v>
      </c>
      <c r="G165" t="s">
        <v>109</v>
      </c>
    </row>
    <row r="166" spans="1:7" x14ac:dyDescent="0.35">
      <c r="A166">
        <v>1</v>
      </c>
      <c r="B166">
        <v>25</v>
      </c>
      <c r="C166" t="s">
        <v>10</v>
      </c>
      <c r="D166">
        <v>2</v>
      </c>
      <c r="E166" t="s">
        <v>108</v>
      </c>
      <c r="F166">
        <v>1826.21</v>
      </c>
      <c r="G166" t="s">
        <v>109</v>
      </c>
    </row>
    <row r="167" spans="1:7" x14ac:dyDescent="0.35">
      <c r="A167">
        <v>1</v>
      </c>
      <c r="B167">
        <v>26</v>
      </c>
      <c r="C167" t="s">
        <v>10</v>
      </c>
      <c r="D167">
        <v>2</v>
      </c>
      <c r="E167" t="s">
        <v>108</v>
      </c>
      <c r="F167">
        <v>1734.09</v>
      </c>
      <c r="G167" t="s">
        <v>109</v>
      </c>
    </row>
    <row r="168" spans="1:7" x14ac:dyDescent="0.35">
      <c r="A168">
        <v>1</v>
      </c>
      <c r="B168">
        <v>27</v>
      </c>
      <c r="C168" t="s">
        <v>10</v>
      </c>
      <c r="D168">
        <v>2</v>
      </c>
      <c r="E168" t="s">
        <v>108</v>
      </c>
      <c r="F168">
        <v>1808.63</v>
      </c>
      <c r="G168" t="s">
        <v>109</v>
      </c>
    </row>
    <row r="169" spans="1:7" x14ac:dyDescent="0.35">
      <c r="A169">
        <v>1</v>
      </c>
      <c r="B169">
        <v>28</v>
      </c>
      <c r="C169" t="s">
        <v>10</v>
      </c>
      <c r="D169">
        <v>2</v>
      </c>
      <c r="E169" t="s">
        <v>108</v>
      </c>
      <c r="F169">
        <v>1740.91</v>
      </c>
      <c r="G169" t="s">
        <v>109</v>
      </c>
    </row>
    <row r="170" spans="1:7" x14ac:dyDescent="0.35">
      <c r="A170">
        <v>1</v>
      </c>
      <c r="B170">
        <v>29</v>
      </c>
      <c r="C170" t="s">
        <v>10</v>
      </c>
      <c r="D170">
        <v>2</v>
      </c>
      <c r="E170" t="s">
        <v>108</v>
      </c>
      <c r="F170">
        <v>1803.18</v>
      </c>
      <c r="G170" t="s">
        <v>109</v>
      </c>
    </row>
    <row r="171" spans="1:7" x14ac:dyDescent="0.35">
      <c r="A171">
        <v>1</v>
      </c>
      <c r="B171">
        <v>30</v>
      </c>
      <c r="C171" t="s">
        <v>10</v>
      </c>
      <c r="D171">
        <v>2</v>
      </c>
      <c r="E171" t="s">
        <v>108</v>
      </c>
      <c r="F171">
        <v>1912.43</v>
      </c>
      <c r="G171" t="s">
        <v>109</v>
      </c>
    </row>
    <row r="172" spans="1:7" x14ac:dyDescent="0.35">
      <c r="A172">
        <v>1</v>
      </c>
      <c r="B172">
        <v>31</v>
      </c>
      <c r="C172" t="s">
        <v>10</v>
      </c>
      <c r="D172">
        <v>2</v>
      </c>
      <c r="E172" t="s">
        <v>108</v>
      </c>
      <c r="F172">
        <v>1914.55</v>
      </c>
      <c r="G172" t="s">
        <v>109</v>
      </c>
    </row>
    <row r="173" spans="1:7" x14ac:dyDescent="0.35">
      <c r="A173">
        <v>1</v>
      </c>
      <c r="B173">
        <v>32</v>
      </c>
      <c r="C173" t="s">
        <v>10</v>
      </c>
      <c r="D173">
        <v>2</v>
      </c>
      <c r="E173" t="s">
        <v>108</v>
      </c>
      <c r="F173">
        <v>1927.96</v>
      </c>
      <c r="G173" t="s">
        <v>109</v>
      </c>
    </row>
    <row r="174" spans="1:7" x14ac:dyDescent="0.35">
      <c r="A174">
        <v>1</v>
      </c>
      <c r="B174">
        <v>33</v>
      </c>
      <c r="C174" t="s">
        <v>10</v>
      </c>
      <c r="D174">
        <v>2</v>
      </c>
      <c r="E174" t="s">
        <v>108</v>
      </c>
      <c r="F174">
        <v>1523.1</v>
      </c>
      <c r="G174" t="s">
        <v>109</v>
      </c>
    </row>
    <row r="175" spans="1:7" x14ac:dyDescent="0.35">
      <c r="A175">
        <v>1</v>
      </c>
      <c r="B175">
        <v>34</v>
      </c>
      <c r="C175" t="s">
        <v>10</v>
      </c>
      <c r="D175">
        <v>2</v>
      </c>
      <c r="E175" t="s">
        <v>108</v>
      </c>
      <c r="F175">
        <v>1724.47</v>
      </c>
      <c r="G175" t="s">
        <v>109</v>
      </c>
    </row>
    <row r="176" spans="1:7" x14ac:dyDescent="0.35">
      <c r="A176">
        <v>1</v>
      </c>
      <c r="B176">
        <v>35</v>
      </c>
      <c r="C176" t="s">
        <v>10</v>
      </c>
      <c r="D176">
        <v>2</v>
      </c>
      <c r="E176" t="s">
        <v>108</v>
      </c>
      <c r="F176">
        <v>1756.6</v>
      </c>
      <c r="G176" t="s">
        <v>109</v>
      </c>
    </row>
    <row r="177" spans="1:7" x14ac:dyDescent="0.35">
      <c r="A177">
        <v>1</v>
      </c>
      <c r="B177">
        <v>36</v>
      </c>
      <c r="C177" t="s">
        <v>10</v>
      </c>
      <c r="D177">
        <v>2</v>
      </c>
      <c r="E177" t="s">
        <v>108</v>
      </c>
      <c r="F177">
        <v>1604.24</v>
      </c>
      <c r="G177" t="s">
        <v>109</v>
      </c>
    </row>
    <row r="178" spans="1:7" x14ac:dyDescent="0.35">
      <c r="A178">
        <v>1</v>
      </c>
      <c r="B178">
        <v>37</v>
      </c>
      <c r="C178" t="s">
        <v>10</v>
      </c>
      <c r="D178">
        <v>2</v>
      </c>
      <c r="E178" t="s">
        <v>108</v>
      </c>
      <c r="F178">
        <v>1892.57</v>
      </c>
      <c r="G178" t="s">
        <v>109</v>
      </c>
    </row>
    <row r="179" spans="1:7" x14ac:dyDescent="0.35">
      <c r="A179">
        <v>1</v>
      </c>
      <c r="B179">
        <v>38</v>
      </c>
      <c r="C179" t="s">
        <v>10</v>
      </c>
      <c r="D179">
        <v>2</v>
      </c>
      <c r="E179" t="s">
        <v>108</v>
      </c>
      <c r="F179">
        <v>1916.29</v>
      </c>
      <c r="G179" t="s">
        <v>109</v>
      </c>
    </row>
    <row r="180" spans="1:7" x14ac:dyDescent="0.35">
      <c r="A180">
        <v>1</v>
      </c>
      <c r="B180">
        <v>39</v>
      </c>
      <c r="C180" t="s">
        <v>10</v>
      </c>
      <c r="D180">
        <v>2</v>
      </c>
      <c r="E180" t="s">
        <v>108</v>
      </c>
      <c r="F180">
        <v>1829.85</v>
      </c>
      <c r="G180" t="s">
        <v>109</v>
      </c>
    </row>
    <row r="181" spans="1:7" x14ac:dyDescent="0.35">
      <c r="A181">
        <v>1</v>
      </c>
      <c r="B181">
        <v>40</v>
      </c>
      <c r="C181" t="s">
        <v>10</v>
      </c>
      <c r="D181">
        <v>2</v>
      </c>
      <c r="E181" t="s">
        <v>108</v>
      </c>
      <c r="F181">
        <v>1839.24</v>
      </c>
      <c r="G181" t="s">
        <v>109</v>
      </c>
    </row>
    <row r="182" spans="1:7" x14ac:dyDescent="0.35">
      <c r="A182">
        <v>1</v>
      </c>
      <c r="B182">
        <v>41</v>
      </c>
      <c r="C182" t="s">
        <v>10</v>
      </c>
      <c r="D182">
        <v>2</v>
      </c>
      <c r="E182" t="s">
        <v>108</v>
      </c>
      <c r="F182">
        <v>1859.17</v>
      </c>
      <c r="G182" t="s">
        <v>109</v>
      </c>
    </row>
    <row r="183" spans="1:7" x14ac:dyDescent="0.35">
      <c r="A183">
        <v>1</v>
      </c>
      <c r="B183">
        <v>42</v>
      </c>
      <c r="C183" t="s">
        <v>10</v>
      </c>
      <c r="D183">
        <v>2</v>
      </c>
      <c r="E183" t="s">
        <v>108</v>
      </c>
      <c r="F183">
        <v>1849.84</v>
      </c>
      <c r="G183" t="s">
        <v>109</v>
      </c>
    </row>
    <row r="184" spans="1:7" x14ac:dyDescent="0.35">
      <c r="A184">
        <v>1</v>
      </c>
      <c r="B184">
        <v>43</v>
      </c>
      <c r="C184" t="s">
        <v>10</v>
      </c>
      <c r="D184">
        <v>2</v>
      </c>
      <c r="E184" t="s">
        <v>108</v>
      </c>
      <c r="F184">
        <v>1841.28</v>
      </c>
      <c r="G184" t="s">
        <v>109</v>
      </c>
    </row>
    <row r="185" spans="1:7" x14ac:dyDescent="0.35">
      <c r="A185">
        <v>1</v>
      </c>
      <c r="B185">
        <v>44</v>
      </c>
      <c r="C185" t="s">
        <v>10</v>
      </c>
      <c r="D185">
        <v>2</v>
      </c>
      <c r="E185" t="s">
        <v>108</v>
      </c>
      <c r="F185">
        <v>1961.89</v>
      </c>
      <c r="G185" t="s">
        <v>109</v>
      </c>
    </row>
    <row r="186" spans="1:7" x14ac:dyDescent="0.35">
      <c r="A186">
        <v>1</v>
      </c>
      <c r="B186">
        <v>45</v>
      </c>
      <c r="C186" t="s">
        <v>10</v>
      </c>
      <c r="D186">
        <v>2</v>
      </c>
      <c r="E186" t="s">
        <v>108</v>
      </c>
      <c r="F186">
        <v>1841.28</v>
      </c>
      <c r="G186" t="s">
        <v>109</v>
      </c>
    </row>
    <row r="187" spans="1:7" x14ac:dyDescent="0.35">
      <c r="A187">
        <v>1</v>
      </c>
      <c r="B187">
        <v>46</v>
      </c>
      <c r="C187" t="s">
        <v>10</v>
      </c>
      <c r="D187">
        <v>2</v>
      </c>
      <c r="E187" t="s">
        <v>108</v>
      </c>
      <c r="F187">
        <v>1978.34</v>
      </c>
      <c r="G187" t="s">
        <v>109</v>
      </c>
    </row>
    <row r="188" spans="1:7" x14ac:dyDescent="0.35">
      <c r="A188">
        <v>1</v>
      </c>
      <c r="B188">
        <v>47</v>
      </c>
      <c r="C188" t="s">
        <v>10</v>
      </c>
      <c r="D188">
        <v>2</v>
      </c>
      <c r="E188" t="s">
        <v>108</v>
      </c>
      <c r="F188">
        <v>1934.24</v>
      </c>
      <c r="G188" t="s">
        <v>109</v>
      </c>
    </row>
    <row r="189" spans="1:7" x14ac:dyDescent="0.35">
      <c r="A189">
        <v>1</v>
      </c>
      <c r="B189">
        <v>48</v>
      </c>
      <c r="C189" t="s">
        <v>10</v>
      </c>
      <c r="D189">
        <v>2</v>
      </c>
      <c r="E189" t="s">
        <v>108</v>
      </c>
      <c r="F189">
        <v>1889.62</v>
      </c>
      <c r="G189" t="s">
        <v>109</v>
      </c>
    </row>
    <row r="190" spans="1:7" x14ac:dyDescent="0.35">
      <c r="A190">
        <v>1</v>
      </c>
      <c r="B190">
        <v>49</v>
      </c>
      <c r="C190" t="s">
        <v>10</v>
      </c>
      <c r="D190">
        <v>2</v>
      </c>
      <c r="E190" t="s">
        <v>108</v>
      </c>
      <c r="F190">
        <v>1949.24</v>
      </c>
      <c r="G190" t="s">
        <v>109</v>
      </c>
    </row>
    <row r="191" spans="1:7" x14ac:dyDescent="0.35">
      <c r="A191">
        <v>1</v>
      </c>
      <c r="B191">
        <v>50</v>
      </c>
      <c r="C191" t="s">
        <v>10</v>
      </c>
      <c r="D191">
        <v>2</v>
      </c>
      <c r="E191" t="s">
        <v>108</v>
      </c>
      <c r="F191">
        <v>1889.16</v>
      </c>
      <c r="G191" t="s">
        <v>109</v>
      </c>
    </row>
    <row r="192" spans="1:7" x14ac:dyDescent="0.35">
      <c r="A192">
        <v>1</v>
      </c>
      <c r="B192">
        <v>51</v>
      </c>
      <c r="C192" t="s">
        <v>10</v>
      </c>
      <c r="D192">
        <v>2</v>
      </c>
      <c r="E192" t="s">
        <v>108</v>
      </c>
      <c r="F192">
        <v>1961.89</v>
      </c>
      <c r="G192" t="s">
        <v>109</v>
      </c>
    </row>
    <row r="193" spans="1:7" x14ac:dyDescent="0.35">
      <c r="A193">
        <v>1</v>
      </c>
      <c r="B193">
        <v>52</v>
      </c>
      <c r="C193" t="s">
        <v>10</v>
      </c>
      <c r="D193">
        <v>2</v>
      </c>
      <c r="E193" t="s">
        <v>108</v>
      </c>
      <c r="F193">
        <v>1883.18</v>
      </c>
      <c r="G193" t="s">
        <v>109</v>
      </c>
    </row>
    <row r="194" spans="1:7" x14ac:dyDescent="0.35">
      <c r="A194">
        <v>1</v>
      </c>
      <c r="B194">
        <v>53</v>
      </c>
      <c r="C194" t="s">
        <v>10</v>
      </c>
      <c r="D194">
        <v>2</v>
      </c>
      <c r="E194" t="s">
        <v>108</v>
      </c>
      <c r="F194">
        <v>1816.89</v>
      </c>
      <c r="G194" t="s">
        <v>109</v>
      </c>
    </row>
    <row r="195" spans="1:7" x14ac:dyDescent="0.35">
      <c r="A195">
        <v>1</v>
      </c>
      <c r="B195">
        <v>54</v>
      </c>
      <c r="C195" t="s">
        <v>10</v>
      </c>
      <c r="D195">
        <v>2</v>
      </c>
      <c r="E195" t="s">
        <v>108</v>
      </c>
      <c r="F195">
        <v>1800.91</v>
      </c>
      <c r="G195" t="s">
        <v>109</v>
      </c>
    </row>
    <row r="196" spans="1:7" x14ac:dyDescent="0.35">
      <c r="A196">
        <v>1</v>
      </c>
      <c r="B196">
        <v>55</v>
      </c>
      <c r="C196" t="s">
        <v>10</v>
      </c>
      <c r="D196">
        <v>2</v>
      </c>
      <c r="E196" t="s">
        <v>108</v>
      </c>
      <c r="F196">
        <v>1756.89</v>
      </c>
      <c r="G196" t="s">
        <v>109</v>
      </c>
    </row>
    <row r="197" spans="1:7" x14ac:dyDescent="0.35">
      <c r="A197">
        <v>1</v>
      </c>
      <c r="B197">
        <v>56</v>
      </c>
      <c r="C197" t="s">
        <v>10</v>
      </c>
      <c r="D197">
        <v>2</v>
      </c>
      <c r="E197" t="s">
        <v>108</v>
      </c>
      <c r="F197">
        <v>1793.03</v>
      </c>
      <c r="G197" t="s">
        <v>109</v>
      </c>
    </row>
    <row r="198" spans="1:7" x14ac:dyDescent="0.35">
      <c r="A198">
        <v>1</v>
      </c>
      <c r="B198">
        <v>57</v>
      </c>
      <c r="C198" t="s">
        <v>10</v>
      </c>
      <c r="D198">
        <v>2</v>
      </c>
      <c r="E198" t="s">
        <v>108</v>
      </c>
      <c r="F198">
        <v>1804.32</v>
      </c>
      <c r="G198" t="s">
        <v>109</v>
      </c>
    </row>
    <row r="199" spans="1:7" x14ac:dyDescent="0.35">
      <c r="A199">
        <v>1</v>
      </c>
      <c r="B199">
        <v>58</v>
      </c>
      <c r="C199" t="s">
        <v>10</v>
      </c>
      <c r="D199">
        <v>2</v>
      </c>
      <c r="E199" t="s">
        <v>108</v>
      </c>
      <c r="F199">
        <v>1801.51</v>
      </c>
      <c r="G199" t="s">
        <v>109</v>
      </c>
    </row>
    <row r="200" spans="1:7" x14ac:dyDescent="0.35">
      <c r="A200">
        <v>1</v>
      </c>
      <c r="B200">
        <v>59</v>
      </c>
      <c r="C200" t="s">
        <v>10</v>
      </c>
      <c r="D200">
        <v>2</v>
      </c>
      <c r="E200" t="s">
        <v>108</v>
      </c>
      <c r="F200">
        <v>1770.83</v>
      </c>
      <c r="G200" t="s">
        <v>109</v>
      </c>
    </row>
    <row r="201" spans="1:7" x14ac:dyDescent="0.35">
      <c r="A201">
        <v>1</v>
      </c>
      <c r="B201">
        <v>60</v>
      </c>
      <c r="C201" t="s">
        <v>10</v>
      </c>
      <c r="D201">
        <v>2</v>
      </c>
      <c r="E201" t="s">
        <v>108</v>
      </c>
      <c r="F201">
        <v>1843.72</v>
      </c>
      <c r="G201" t="s">
        <v>109</v>
      </c>
    </row>
    <row r="202" spans="1:7" x14ac:dyDescent="0.35">
      <c r="A202">
        <v>1</v>
      </c>
      <c r="B202">
        <v>61</v>
      </c>
      <c r="C202" t="s">
        <v>10</v>
      </c>
      <c r="D202">
        <v>2</v>
      </c>
      <c r="E202" t="s">
        <v>108</v>
      </c>
      <c r="F202">
        <v>1840.3</v>
      </c>
      <c r="G202" t="s">
        <v>109</v>
      </c>
    </row>
    <row r="203" spans="1:7" x14ac:dyDescent="0.35">
      <c r="A203">
        <v>1</v>
      </c>
      <c r="B203">
        <v>62</v>
      </c>
      <c r="C203" t="s">
        <v>10</v>
      </c>
      <c r="D203">
        <v>2</v>
      </c>
      <c r="E203" t="s">
        <v>108</v>
      </c>
      <c r="F203">
        <v>1824.39</v>
      </c>
      <c r="G203" t="s">
        <v>109</v>
      </c>
    </row>
    <row r="204" spans="1:7" x14ac:dyDescent="0.35">
      <c r="A204">
        <v>1</v>
      </c>
      <c r="B204">
        <v>63</v>
      </c>
      <c r="C204" t="s">
        <v>10</v>
      </c>
      <c r="D204">
        <v>2</v>
      </c>
      <c r="E204" t="s">
        <v>108</v>
      </c>
      <c r="F204">
        <v>1777.66</v>
      </c>
      <c r="G204" t="s">
        <v>109</v>
      </c>
    </row>
    <row r="205" spans="1:7" x14ac:dyDescent="0.35">
      <c r="A205">
        <v>1</v>
      </c>
      <c r="B205">
        <v>64</v>
      </c>
      <c r="C205" t="s">
        <v>10</v>
      </c>
      <c r="D205">
        <v>2</v>
      </c>
      <c r="E205" t="s">
        <v>108</v>
      </c>
      <c r="F205">
        <v>1750.38</v>
      </c>
      <c r="G205" t="s">
        <v>109</v>
      </c>
    </row>
    <row r="206" spans="1:7" x14ac:dyDescent="0.35">
      <c r="A206">
        <v>1</v>
      </c>
      <c r="B206">
        <v>65</v>
      </c>
      <c r="C206" t="s">
        <v>10</v>
      </c>
      <c r="D206">
        <v>2</v>
      </c>
      <c r="E206" t="s">
        <v>108</v>
      </c>
      <c r="F206">
        <v>1764.85</v>
      </c>
      <c r="G206" t="s">
        <v>109</v>
      </c>
    </row>
    <row r="207" spans="1:7" x14ac:dyDescent="0.35">
      <c r="A207">
        <v>1</v>
      </c>
      <c r="B207">
        <v>66</v>
      </c>
      <c r="C207" t="s">
        <v>10</v>
      </c>
      <c r="D207">
        <v>2</v>
      </c>
      <c r="E207" t="s">
        <v>108</v>
      </c>
      <c r="F207">
        <v>1862.88</v>
      </c>
      <c r="G207" t="s">
        <v>109</v>
      </c>
    </row>
    <row r="208" spans="1:7" x14ac:dyDescent="0.35">
      <c r="A208">
        <v>1</v>
      </c>
      <c r="B208">
        <v>67</v>
      </c>
      <c r="C208" t="s">
        <v>10</v>
      </c>
      <c r="D208">
        <v>2</v>
      </c>
      <c r="E208" t="s">
        <v>108</v>
      </c>
      <c r="F208">
        <v>1741.06</v>
      </c>
      <c r="G208" t="s">
        <v>109</v>
      </c>
    </row>
    <row r="209" spans="1:7" x14ac:dyDescent="0.35">
      <c r="A209">
        <v>1</v>
      </c>
      <c r="B209">
        <v>68</v>
      </c>
      <c r="C209" t="s">
        <v>10</v>
      </c>
      <c r="D209">
        <v>2</v>
      </c>
      <c r="E209" t="s">
        <v>108</v>
      </c>
      <c r="F209">
        <v>1854.62</v>
      </c>
      <c r="G209" t="s">
        <v>109</v>
      </c>
    </row>
    <row r="210" spans="1:7" x14ac:dyDescent="0.35">
      <c r="A210">
        <v>1</v>
      </c>
      <c r="B210">
        <v>69</v>
      </c>
      <c r="C210" t="s">
        <v>10</v>
      </c>
      <c r="D210">
        <v>2</v>
      </c>
      <c r="E210" t="s">
        <v>108</v>
      </c>
      <c r="F210">
        <v>1864.85</v>
      </c>
      <c r="G210" t="s">
        <v>109</v>
      </c>
    </row>
    <row r="211" spans="1:7" x14ac:dyDescent="0.35">
      <c r="A211">
        <v>1</v>
      </c>
      <c r="B211">
        <v>70</v>
      </c>
      <c r="C211" t="s">
        <v>10</v>
      </c>
      <c r="D211">
        <v>2</v>
      </c>
      <c r="E211" t="s">
        <v>108</v>
      </c>
      <c r="F211">
        <v>1768.79</v>
      </c>
      <c r="G211" t="s">
        <v>109</v>
      </c>
    </row>
    <row r="212" spans="1:7" x14ac:dyDescent="0.35">
      <c r="A212">
        <v>1</v>
      </c>
      <c r="B212">
        <v>71</v>
      </c>
      <c r="C212" t="s">
        <v>10</v>
      </c>
      <c r="D212">
        <v>2</v>
      </c>
      <c r="E212" t="s">
        <v>108</v>
      </c>
      <c r="F212">
        <v>1782.57</v>
      </c>
      <c r="G212" t="s">
        <v>109</v>
      </c>
    </row>
    <row r="213" spans="1:7" x14ac:dyDescent="0.35">
      <c r="A213">
        <v>1</v>
      </c>
      <c r="B213">
        <v>72</v>
      </c>
      <c r="C213" t="s">
        <v>10</v>
      </c>
      <c r="D213">
        <v>2</v>
      </c>
      <c r="E213" t="s">
        <v>108</v>
      </c>
      <c r="F213">
        <v>1776.37</v>
      </c>
      <c r="G213" t="s">
        <v>109</v>
      </c>
    </row>
    <row r="214" spans="1:7" x14ac:dyDescent="0.35">
      <c r="A214">
        <v>1</v>
      </c>
      <c r="B214">
        <v>73</v>
      </c>
      <c r="C214" t="s">
        <v>10</v>
      </c>
      <c r="D214">
        <v>2</v>
      </c>
      <c r="E214" t="s">
        <v>108</v>
      </c>
      <c r="F214">
        <v>1776.29</v>
      </c>
      <c r="G214" t="s">
        <v>109</v>
      </c>
    </row>
    <row r="215" spans="1:7" x14ac:dyDescent="0.35">
      <c r="A215">
        <v>1</v>
      </c>
      <c r="B215">
        <v>74</v>
      </c>
      <c r="C215" t="s">
        <v>10</v>
      </c>
      <c r="D215">
        <v>2</v>
      </c>
      <c r="E215" t="s">
        <v>108</v>
      </c>
      <c r="F215">
        <v>1719.62</v>
      </c>
      <c r="G215" t="s">
        <v>109</v>
      </c>
    </row>
    <row r="216" spans="1:7" x14ac:dyDescent="0.35">
      <c r="A216">
        <v>1</v>
      </c>
      <c r="B216">
        <v>75</v>
      </c>
      <c r="C216" t="s">
        <v>10</v>
      </c>
      <c r="D216">
        <v>2</v>
      </c>
      <c r="E216" t="s">
        <v>108</v>
      </c>
      <c r="F216">
        <v>1732.5</v>
      </c>
      <c r="G216" t="s">
        <v>109</v>
      </c>
    </row>
    <row r="217" spans="1:7" x14ac:dyDescent="0.35">
      <c r="A217">
        <v>1</v>
      </c>
      <c r="B217">
        <v>76</v>
      </c>
      <c r="C217" t="s">
        <v>10</v>
      </c>
      <c r="D217">
        <v>2</v>
      </c>
      <c r="E217" t="s">
        <v>108</v>
      </c>
      <c r="F217">
        <v>1743.94</v>
      </c>
      <c r="G217" t="s">
        <v>109</v>
      </c>
    </row>
    <row r="218" spans="1:7" x14ac:dyDescent="0.35">
      <c r="A218">
        <v>1</v>
      </c>
      <c r="B218">
        <v>77</v>
      </c>
      <c r="C218" t="s">
        <v>10</v>
      </c>
      <c r="D218">
        <v>2</v>
      </c>
      <c r="E218" t="s">
        <v>108</v>
      </c>
      <c r="F218">
        <v>1741.06</v>
      </c>
      <c r="G218" t="s">
        <v>109</v>
      </c>
    </row>
    <row r="219" spans="1:7" x14ac:dyDescent="0.35">
      <c r="A219">
        <v>1</v>
      </c>
      <c r="B219">
        <v>78</v>
      </c>
      <c r="C219" t="s">
        <v>10</v>
      </c>
      <c r="D219">
        <v>2</v>
      </c>
      <c r="E219" t="s">
        <v>108</v>
      </c>
      <c r="F219">
        <v>1740.91</v>
      </c>
      <c r="G219" t="s">
        <v>109</v>
      </c>
    </row>
    <row r="220" spans="1:7" x14ac:dyDescent="0.35">
      <c r="A220">
        <v>1</v>
      </c>
      <c r="B220">
        <v>79</v>
      </c>
      <c r="C220" t="s">
        <v>10</v>
      </c>
      <c r="D220">
        <v>2</v>
      </c>
      <c r="E220" t="s">
        <v>108</v>
      </c>
      <c r="F220">
        <v>1731.06</v>
      </c>
      <c r="G220" t="s">
        <v>109</v>
      </c>
    </row>
    <row r="221" spans="1:7" x14ac:dyDescent="0.35">
      <c r="A221">
        <v>1</v>
      </c>
      <c r="B221">
        <v>80</v>
      </c>
      <c r="C221" t="s">
        <v>10</v>
      </c>
      <c r="D221">
        <v>2</v>
      </c>
      <c r="E221" t="s">
        <v>108</v>
      </c>
      <c r="F221">
        <v>1740</v>
      </c>
      <c r="G221" t="s">
        <v>109</v>
      </c>
    </row>
    <row r="222" spans="1:7" x14ac:dyDescent="0.35">
      <c r="A222">
        <v>1</v>
      </c>
      <c r="B222">
        <v>81</v>
      </c>
      <c r="C222" t="s">
        <v>10</v>
      </c>
      <c r="D222">
        <v>2</v>
      </c>
      <c r="E222" t="s">
        <v>108</v>
      </c>
      <c r="F222">
        <v>1760</v>
      </c>
      <c r="G222" t="s">
        <v>109</v>
      </c>
    </row>
    <row r="223" spans="1:7" x14ac:dyDescent="0.35">
      <c r="A223">
        <v>1</v>
      </c>
      <c r="B223">
        <v>82</v>
      </c>
      <c r="C223" t="s">
        <v>10</v>
      </c>
      <c r="D223">
        <v>2</v>
      </c>
      <c r="E223" t="s">
        <v>108</v>
      </c>
      <c r="F223">
        <v>1704.09</v>
      </c>
      <c r="G223" t="s">
        <v>109</v>
      </c>
    </row>
    <row r="224" spans="1:7" x14ac:dyDescent="0.35">
      <c r="A224">
        <v>1</v>
      </c>
      <c r="B224">
        <v>83</v>
      </c>
      <c r="C224" t="s">
        <v>10</v>
      </c>
      <c r="D224">
        <v>2</v>
      </c>
      <c r="E224" t="s">
        <v>108</v>
      </c>
      <c r="F224">
        <v>1701.44</v>
      </c>
      <c r="G224" t="s">
        <v>109</v>
      </c>
    </row>
    <row r="225" spans="1:7" x14ac:dyDescent="0.35">
      <c r="A225">
        <v>1</v>
      </c>
      <c r="B225">
        <v>84</v>
      </c>
      <c r="C225" t="s">
        <v>10</v>
      </c>
      <c r="D225">
        <v>2</v>
      </c>
      <c r="E225" t="s">
        <v>108</v>
      </c>
      <c r="F225">
        <v>1715.53</v>
      </c>
      <c r="G225" t="s">
        <v>109</v>
      </c>
    </row>
    <row r="226" spans="1:7" x14ac:dyDescent="0.35">
      <c r="A226">
        <v>1</v>
      </c>
      <c r="B226">
        <v>85</v>
      </c>
      <c r="C226" t="s">
        <v>10</v>
      </c>
      <c r="D226">
        <v>2</v>
      </c>
      <c r="E226" t="s">
        <v>108</v>
      </c>
      <c r="F226">
        <v>1711.36</v>
      </c>
      <c r="G226" t="s">
        <v>109</v>
      </c>
    </row>
    <row r="227" spans="1:7" x14ac:dyDescent="0.35">
      <c r="A227">
        <v>1</v>
      </c>
      <c r="B227">
        <v>86</v>
      </c>
      <c r="C227" t="s">
        <v>10</v>
      </c>
      <c r="D227">
        <v>2</v>
      </c>
      <c r="E227" t="s">
        <v>108</v>
      </c>
      <c r="F227">
        <v>1714.7</v>
      </c>
      <c r="G227" t="s">
        <v>109</v>
      </c>
    </row>
    <row r="228" spans="1:7" x14ac:dyDescent="0.35">
      <c r="A228">
        <v>1</v>
      </c>
      <c r="B228">
        <v>87</v>
      </c>
      <c r="C228" t="s">
        <v>10</v>
      </c>
      <c r="D228">
        <v>2</v>
      </c>
      <c r="E228" t="s">
        <v>108</v>
      </c>
      <c r="F228">
        <v>1756.89</v>
      </c>
      <c r="G228" t="s">
        <v>109</v>
      </c>
    </row>
    <row r="229" spans="1:7" x14ac:dyDescent="0.35">
      <c r="A229">
        <v>1</v>
      </c>
      <c r="B229">
        <v>88</v>
      </c>
      <c r="C229" t="s">
        <v>10</v>
      </c>
      <c r="D229">
        <v>2</v>
      </c>
      <c r="E229" t="s">
        <v>108</v>
      </c>
      <c r="F229">
        <v>1716.51</v>
      </c>
      <c r="G229" t="s">
        <v>109</v>
      </c>
    </row>
    <row r="230" spans="1:7" x14ac:dyDescent="0.35">
      <c r="A230">
        <v>1</v>
      </c>
      <c r="B230">
        <v>89</v>
      </c>
      <c r="C230" t="s">
        <v>10</v>
      </c>
      <c r="D230">
        <v>2</v>
      </c>
      <c r="E230" t="s">
        <v>108</v>
      </c>
      <c r="F230">
        <v>1901.82</v>
      </c>
      <c r="G230" t="s">
        <v>109</v>
      </c>
    </row>
    <row r="231" spans="1:7" x14ac:dyDescent="0.35">
      <c r="A231">
        <v>1</v>
      </c>
      <c r="B231">
        <v>90</v>
      </c>
      <c r="C231" t="s">
        <v>10</v>
      </c>
      <c r="D231">
        <v>2</v>
      </c>
      <c r="E231" t="s">
        <v>108</v>
      </c>
      <c r="F231">
        <v>1901.82</v>
      </c>
      <c r="G231" t="s">
        <v>109</v>
      </c>
    </row>
    <row r="232" spans="1:7" x14ac:dyDescent="0.35">
      <c r="A232">
        <v>1</v>
      </c>
      <c r="B232">
        <v>91</v>
      </c>
      <c r="C232" t="s">
        <v>10</v>
      </c>
      <c r="D232">
        <v>2</v>
      </c>
      <c r="E232" t="s">
        <v>108</v>
      </c>
      <c r="F232">
        <v>1925.38</v>
      </c>
      <c r="G232" t="s">
        <v>109</v>
      </c>
    </row>
    <row r="233" spans="1:7" x14ac:dyDescent="0.35">
      <c r="A233">
        <v>1</v>
      </c>
      <c r="B233">
        <v>92</v>
      </c>
      <c r="C233" t="s">
        <v>10</v>
      </c>
      <c r="D233">
        <v>2</v>
      </c>
      <c r="E233" t="s">
        <v>108</v>
      </c>
      <c r="F233">
        <v>1930.76</v>
      </c>
      <c r="G233" t="s">
        <v>109</v>
      </c>
    </row>
    <row r="234" spans="1:7" x14ac:dyDescent="0.35">
      <c r="A234">
        <v>1</v>
      </c>
      <c r="B234">
        <v>93</v>
      </c>
      <c r="C234" t="s">
        <v>10</v>
      </c>
      <c r="D234">
        <v>2</v>
      </c>
      <c r="E234" t="s">
        <v>108</v>
      </c>
      <c r="F234">
        <v>1885</v>
      </c>
      <c r="G234" t="s">
        <v>109</v>
      </c>
    </row>
    <row r="235" spans="1:7" x14ac:dyDescent="0.35">
      <c r="A235">
        <v>1</v>
      </c>
      <c r="B235">
        <v>94</v>
      </c>
      <c r="C235" t="s">
        <v>10</v>
      </c>
      <c r="D235">
        <v>2</v>
      </c>
      <c r="E235" t="s">
        <v>108</v>
      </c>
      <c r="F235">
        <v>1872.65</v>
      </c>
      <c r="G235" t="s">
        <v>109</v>
      </c>
    </row>
    <row r="236" spans="1:7" x14ac:dyDescent="0.35">
      <c r="A236">
        <v>1</v>
      </c>
      <c r="B236">
        <v>95</v>
      </c>
      <c r="C236" t="s">
        <v>10</v>
      </c>
      <c r="D236">
        <v>2</v>
      </c>
      <c r="E236" t="s">
        <v>108</v>
      </c>
      <c r="F236">
        <v>1881.22</v>
      </c>
      <c r="G236" t="s">
        <v>109</v>
      </c>
    </row>
    <row r="237" spans="1:7" x14ac:dyDescent="0.35">
      <c r="A237">
        <v>1</v>
      </c>
      <c r="B237">
        <v>96</v>
      </c>
      <c r="C237" t="s">
        <v>10</v>
      </c>
      <c r="D237">
        <v>2</v>
      </c>
      <c r="E237" t="s">
        <v>108</v>
      </c>
      <c r="F237">
        <v>1908.64</v>
      </c>
      <c r="G237" t="s">
        <v>109</v>
      </c>
    </row>
    <row r="238" spans="1:7" x14ac:dyDescent="0.35">
      <c r="A238">
        <v>1</v>
      </c>
      <c r="B238">
        <v>97</v>
      </c>
      <c r="C238" t="s">
        <v>10</v>
      </c>
      <c r="D238">
        <v>2</v>
      </c>
      <c r="E238" t="s">
        <v>108</v>
      </c>
      <c r="F238">
        <v>1940.76</v>
      </c>
      <c r="G238" t="s">
        <v>109</v>
      </c>
    </row>
    <row r="239" spans="1:7" x14ac:dyDescent="0.35">
      <c r="A239">
        <v>1</v>
      </c>
      <c r="B239">
        <v>98</v>
      </c>
      <c r="C239" t="s">
        <v>10</v>
      </c>
      <c r="D239">
        <v>2</v>
      </c>
      <c r="E239" t="s">
        <v>108</v>
      </c>
      <c r="F239">
        <v>1956.29</v>
      </c>
      <c r="G239" t="s">
        <v>109</v>
      </c>
    </row>
    <row r="240" spans="1:7" x14ac:dyDescent="0.35">
      <c r="A240">
        <v>1</v>
      </c>
      <c r="B240">
        <v>99</v>
      </c>
      <c r="C240" t="s">
        <v>10</v>
      </c>
      <c r="D240">
        <v>2</v>
      </c>
      <c r="E240" t="s">
        <v>108</v>
      </c>
      <c r="F240">
        <v>2135.6799999999998</v>
      </c>
      <c r="G240" t="s">
        <v>109</v>
      </c>
    </row>
    <row r="241" spans="1:7" x14ac:dyDescent="0.35">
      <c r="A241">
        <v>1</v>
      </c>
      <c r="B241">
        <v>100</v>
      </c>
      <c r="C241" t="s">
        <v>10</v>
      </c>
      <c r="D241">
        <v>2</v>
      </c>
      <c r="E241" t="s">
        <v>108</v>
      </c>
      <c r="F241">
        <v>2082.73</v>
      </c>
      <c r="G241" t="s">
        <v>109</v>
      </c>
    </row>
    <row r="242" spans="1:7" x14ac:dyDescent="0.35">
      <c r="A242">
        <v>1</v>
      </c>
      <c r="B242">
        <v>101</v>
      </c>
      <c r="C242" t="s">
        <v>10</v>
      </c>
      <c r="D242">
        <v>2</v>
      </c>
      <c r="E242" t="s">
        <v>108</v>
      </c>
      <c r="F242">
        <v>2015.46</v>
      </c>
      <c r="G242" t="s">
        <v>109</v>
      </c>
    </row>
    <row r="243" spans="1:7" x14ac:dyDescent="0.35">
      <c r="A243">
        <v>1</v>
      </c>
      <c r="B243">
        <v>102</v>
      </c>
      <c r="C243" t="s">
        <v>10</v>
      </c>
      <c r="D243">
        <v>2</v>
      </c>
      <c r="E243" t="s">
        <v>108</v>
      </c>
      <c r="F243">
        <v>2009.4</v>
      </c>
      <c r="G243" t="s">
        <v>109</v>
      </c>
    </row>
    <row r="244" spans="1:7" x14ac:dyDescent="0.35">
      <c r="A244">
        <v>1</v>
      </c>
      <c r="B244">
        <v>103</v>
      </c>
      <c r="C244" t="s">
        <v>10</v>
      </c>
      <c r="D244">
        <v>2</v>
      </c>
      <c r="E244" t="s">
        <v>108</v>
      </c>
      <c r="F244">
        <v>1693.71</v>
      </c>
      <c r="G244" t="s">
        <v>109</v>
      </c>
    </row>
    <row r="245" spans="1:7" x14ac:dyDescent="0.35">
      <c r="A245">
        <v>1</v>
      </c>
      <c r="B245">
        <v>104</v>
      </c>
      <c r="C245" t="s">
        <v>10</v>
      </c>
      <c r="D245">
        <v>2</v>
      </c>
      <c r="E245" t="s">
        <v>108</v>
      </c>
      <c r="F245">
        <v>1702.43</v>
      </c>
      <c r="G245" t="s">
        <v>109</v>
      </c>
    </row>
    <row r="246" spans="1:7" x14ac:dyDescent="0.35">
      <c r="A246">
        <v>1</v>
      </c>
      <c r="B246">
        <v>105</v>
      </c>
      <c r="C246" t="s">
        <v>10</v>
      </c>
      <c r="D246">
        <v>2</v>
      </c>
      <c r="E246" t="s">
        <v>108</v>
      </c>
      <c r="F246">
        <v>1716.51</v>
      </c>
      <c r="G246" t="s">
        <v>109</v>
      </c>
    </row>
    <row r="247" spans="1:7" x14ac:dyDescent="0.35">
      <c r="A247">
        <v>1</v>
      </c>
      <c r="B247">
        <v>106</v>
      </c>
      <c r="C247" t="s">
        <v>10</v>
      </c>
      <c r="D247">
        <v>2</v>
      </c>
      <c r="E247" t="s">
        <v>108</v>
      </c>
      <c r="F247">
        <v>1738.71</v>
      </c>
      <c r="G247" t="s">
        <v>109</v>
      </c>
    </row>
    <row r="248" spans="1:7" x14ac:dyDescent="0.35">
      <c r="A248">
        <v>1</v>
      </c>
      <c r="B248">
        <v>107</v>
      </c>
      <c r="C248" t="s">
        <v>10</v>
      </c>
      <c r="D248">
        <v>2</v>
      </c>
      <c r="E248" t="s">
        <v>108</v>
      </c>
      <c r="F248">
        <v>1737.12</v>
      </c>
      <c r="G248" t="s">
        <v>109</v>
      </c>
    </row>
    <row r="249" spans="1:7" x14ac:dyDescent="0.35">
      <c r="A249">
        <v>1</v>
      </c>
      <c r="B249">
        <v>108</v>
      </c>
      <c r="C249" t="s">
        <v>10</v>
      </c>
      <c r="D249">
        <v>2</v>
      </c>
      <c r="E249" t="s">
        <v>108</v>
      </c>
      <c r="F249">
        <v>1741.51</v>
      </c>
      <c r="G249" t="s">
        <v>109</v>
      </c>
    </row>
    <row r="250" spans="1:7" x14ac:dyDescent="0.35">
      <c r="A250">
        <v>1</v>
      </c>
      <c r="B250">
        <v>109</v>
      </c>
      <c r="C250" t="s">
        <v>10</v>
      </c>
      <c r="D250">
        <v>2</v>
      </c>
      <c r="E250" t="s">
        <v>108</v>
      </c>
      <c r="F250">
        <v>1755.6</v>
      </c>
      <c r="G250" t="s">
        <v>109</v>
      </c>
    </row>
    <row r="251" spans="1:7" x14ac:dyDescent="0.35">
      <c r="A251">
        <v>1</v>
      </c>
      <c r="B251">
        <v>110</v>
      </c>
      <c r="C251" t="s">
        <v>10</v>
      </c>
      <c r="D251">
        <v>2</v>
      </c>
      <c r="E251" t="s">
        <v>108</v>
      </c>
      <c r="F251">
        <v>1755.6</v>
      </c>
      <c r="G251" t="s">
        <v>109</v>
      </c>
    </row>
    <row r="252" spans="1:7" x14ac:dyDescent="0.35">
      <c r="A252">
        <v>1</v>
      </c>
      <c r="B252">
        <v>111</v>
      </c>
      <c r="C252" t="s">
        <v>10</v>
      </c>
      <c r="D252">
        <v>2</v>
      </c>
      <c r="E252" t="s">
        <v>108</v>
      </c>
      <c r="F252">
        <v>1755</v>
      </c>
      <c r="G252" t="s">
        <v>109</v>
      </c>
    </row>
    <row r="253" spans="1:7" x14ac:dyDescent="0.35">
      <c r="A253">
        <v>1</v>
      </c>
      <c r="B253">
        <v>112</v>
      </c>
      <c r="C253" t="s">
        <v>10</v>
      </c>
      <c r="D253">
        <v>2</v>
      </c>
      <c r="E253" t="s">
        <v>108</v>
      </c>
      <c r="F253">
        <v>1747.8</v>
      </c>
      <c r="G253" t="s">
        <v>109</v>
      </c>
    </row>
    <row r="254" spans="1:7" x14ac:dyDescent="0.35">
      <c r="A254">
        <v>1</v>
      </c>
      <c r="B254">
        <v>113</v>
      </c>
      <c r="C254" t="s">
        <v>10</v>
      </c>
      <c r="D254">
        <v>2</v>
      </c>
      <c r="E254" t="s">
        <v>108</v>
      </c>
      <c r="F254">
        <v>1766.43</v>
      </c>
      <c r="G254" t="s">
        <v>109</v>
      </c>
    </row>
    <row r="255" spans="1:7" x14ac:dyDescent="0.35">
      <c r="A255">
        <v>1</v>
      </c>
      <c r="B255">
        <v>114</v>
      </c>
      <c r="C255" t="s">
        <v>10</v>
      </c>
      <c r="D255">
        <v>2</v>
      </c>
      <c r="E255" t="s">
        <v>108</v>
      </c>
      <c r="F255">
        <v>1768.49</v>
      </c>
      <c r="G255" t="s">
        <v>109</v>
      </c>
    </row>
    <row r="256" spans="1:7" x14ac:dyDescent="0.35">
      <c r="A256">
        <v>1</v>
      </c>
      <c r="B256">
        <v>115</v>
      </c>
      <c r="C256" t="s">
        <v>10</v>
      </c>
      <c r="D256">
        <v>2</v>
      </c>
      <c r="E256" t="s">
        <v>108</v>
      </c>
      <c r="F256">
        <v>1781.89</v>
      </c>
      <c r="G256" t="s">
        <v>109</v>
      </c>
    </row>
    <row r="257" spans="1:7" x14ac:dyDescent="0.35">
      <c r="A257">
        <v>1</v>
      </c>
      <c r="B257">
        <v>116</v>
      </c>
      <c r="C257" t="s">
        <v>10</v>
      </c>
      <c r="D257">
        <v>2</v>
      </c>
      <c r="E257" t="s">
        <v>108</v>
      </c>
      <c r="F257">
        <v>1797.12</v>
      </c>
      <c r="G257" t="s">
        <v>109</v>
      </c>
    </row>
    <row r="258" spans="1:7" x14ac:dyDescent="0.35">
      <c r="A258">
        <v>1</v>
      </c>
      <c r="B258">
        <v>117</v>
      </c>
      <c r="C258" t="s">
        <v>10</v>
      </c>
      <c r="D258">
        <v>2</v>
      </c>
      <c r="E258" t="s">
        <v>108</v>
      </c>
      <c r="F258">
        <v>1808.71</v>
      </c>
      <c r="G258" t="s">
        <v>109</v>
      </c>
    </row>
    <row r="259" spans="1:7" x14ac:dyDescent="0.35">
      <c r="A259">
        <v>1</v>
      </c>
      <c r="B259">
        <v>118</v>
      </c>
      <c r="C259" t="s">
        <v>10</v>
      </c>
      <c r="D259">
        <v>2</v>
      </c>
      <c r="E259" t="s">
        <v>108</v>
      </c>
      <c r="F259">
        <v>1804.39</v>
      </c>
      <c r="G259" t="s">
        <v>109</v>
      </c>
    </row>
    <row r="260" spans="1:7" x14ac:dyDescent="0.35">
      <c r="A260">
        <v>1</v>
      </c>
      <c r="B260">
        <v>119</v>
      </c>
      <c r="C260" t="s">
        <v>10</v>
      </c>
      <c r="D260">
        <v>2</v>
      </c>
      <c r="E260" t="s">
        <v>108</v>
      </c>
      <c r="F260">
        <v>1728.11</v>
      </c>
      <c r="G260" t="s">
        <v>109</v>
      </c>
    </row>
    <row r="261" spans="1:7" x14ac:dyDescent="0.35">
      <c r="A261">
        <v>1</v>
      </c>
      <c r="B261">
        <v>120</v>
      </c>
      <c r="C261" t="s">
        <v>10</v>
      </c>
      <c r="D261">
        <v>2</v>
      </c>
      <c r="E261" t="s">
        <v>108</v>
      </c>
      <c r="F261">
        <v>1750.08</v>
      </c>
      <c r="G261" t="s">
        <v>109</v>
      </c>
    </row>
    <row r="262" spans="1:7" x14ac:dyDescent="0.35">
      <c r="A262">
        <v>1</v>
      </c>
      <c r="B262">
        <v>121</v>
      </c>
      <c r="C262" t="s">
        <v>10</v>
      </c>
      <c r="D262">
        <v>2</v>
      </c>
      <c r="E262" t="s">
        <v>108</v>
      </c>
      <c r="F262">
        <v>1722.88</v>
      </c>
      <c r="G262" t="s">
        <v>109</v>
      </c>
    </row>
    <row r="263" spans="1:7" x14ac:dyDescent="0.35">
      <c r="A263">
        <v>1</v>
      </c>
      <c r="B263">
        <v>122</v>
      </c>
      <c r="C263" t="s">
        <v>10</v>
      </c>
      <c r="D263">
        <v>2</v>
      </c>
      <c r="E263" t="s">
        <v>108</v>
      </c>
      <c r="F263">
        <v>1720.76</v>
      </c>
      <c r="G263" t="s">
        <v>109</v>
      </c>
    </row>
    <row r="264" spans="1:7" x14ac:dyDescent="0.35">
      <c r="A264">
        <v>1</v>
      </c>
      <c r="B264">
        <v>123</v>
      </c>
      <c r="C264" t="s">
        <v>10</v>
      </c>
      <c r="D264">
        <v>2</v>
      </c>
      <c r="E264" t="s">
        <v>108</v>
      </c>
      <c r="F264">
        <v>1728.41</v>
      </c>
      <c r="G264" t="s">
        <v>109</v>
      </c>
    </row>
    <row r="265" spans="1:7" x14ac:dyDescent="0.35">
      <c r="A265">
        <v>1</v>
      </c>
      <c r="B265">
        <v>124</v>
      </c>
      <c r="C265" t="s">
        <v>10</v>
      </c>
      <c r="D265">
        <v>2</v>
      </c>
      <c r="E265" t="s">
        <v>108</v>
      </c>
      <c r="F265">
        <v>1662.5</v>
      </c>
      <c r="G265" t="s">
        <v>109</v>
      </c>
    </row>
    <row r="266" spans="1:7" x14ac:dyDescent="0.35">
      <c r="A266">
        <v>1</v>
      </c>
      <c r="B266">
        <v>125</v>
      </c>
      <c r="C266" t="s">
        <v>10</v>
      </c>
      <c r="D266">
        <v>2</v>
      </c>
      <c r="E266" t="s">
        <v>108</v>
      </c>
      <c r="F266">
        <v>1687.88</v>
      </c>
      <c r="G266" t="s">
        <v>109</v>
      </c>
    </row>
    <row r="267" spans="1:7" x14ac:dyDescent="0.35">
      <c r="A267">
        <v>1</v>
      </c>
      <c r="B267">
        <v>126</v>
      </c>
      <c r="C267" t="s">
        <v>10</v>
      </c>
      <c r="D267">
        <v>2</v>
      </c>
      <c r="E267" t="s">
        <v>108</v>
      </c>
      <c r="F267">
        <v>1635.45</v>
      </c>
      <c r="G267" t="s">
        <v>109</v>
      </c>
    </row>
    <row r="268" spans="1:7" x14ac:dyDescent="0.35">
      <c r="A268">
        <v>1</v>
      </c>
      <c r="B268">
        <v>127</v>
      </c>
      <c r="C268" t="s">
        <v>10</v>
      </c>
      <c r="D268">
        <v>2</v>
      </c>
      <c r="E268" t="s">
        <v>108</v>
      </c>
      <c r="F268">
        <v>1634.92</v>
      </c>
      <c r="G268" t="s">
        <v>109</v>
      </c>
    </row>
    <row r="269" spans="1:7" x14ac:dyDescent="0.35">
      <c r="A269">
        <v>1</v>
      </c>
      <c r="B269">
        <v>128</v>
      </c>
      <c r="C269" t="s">
        <v>10</v>
      </c>
      <c r="D269">
        <v>2</v>
      </c>
      <c r="E269" t="s">
        <v>108</v>
      </c>
      <c r="F269">
        <v>1602.65</v>
      </c>
      <c r="G269" t="s">
        <v>109</v>
      </c>
    </row>
    <row r="270" spans="1:7" x14ac:dyDescent="0.35">
      <c r="A270">
        <v>1</v>
      </c>
      <c r="B270">
        <v>129</v>
      </c>
      <c r="C270" t="s">
        <v>10</v>
      </c>
      <c r="D270">
        <v>2</v>
      </c>
      <c r="E270" t="s">
        <v>108</v>
      </c>
      <c r="F270">
        <v>1612.27</v>
      </c>
      <c r="G270" t="s">
        <v>109</v>
      </c>
    </row>
    <row r="271" spans="1:7" x14ac:dyDescent="0.35">
      <c r="A271">
        <v>1</v>
      </c>
      <c r="B271">
        <v>130</v>
      </c>
      <c r="C271" t="s">
        <v>10</v>
      </c>
      <c r="D271">
        <v>2</v>
      </c>
      <c r="E271" t="s">
        <v>108</v>
      </c>
      <c r="F271">
        <v>1624.01</v>
      </c>
      <c r="G271" t="s">
        <v>109</v>
      </c>
    </row>
    <row r="272" spans="1:7" x14ac:dyDescent="0.35">
      <c r="A272">
        <v>1</v>
      </c>
      <c r="B272">
        <v>131</v>
      </c>
      <c r="C272" t="s">
        <v>10</v>
      </c>
      <c r="D272">
        <v>2</v>
      </c>
      <c r="E272" t="s">
        <v>108</v>
      </c>
      <c r="F272">
        <v>1558.71</v>
      </c>
      <c r="G272" t="s">
        <v>109</v>
      </c>
    </row>
    <row r="273" spans="1:7" x14ac:dyDescent="0.35">
      <c r="A273">
        <v>1</v>
      </c>
      <c r="B273">
        <v>132</v>
      </c>
      <c r="C273" t="s">
        <v>10</v>
      </c>
      <c r="D273">
        <v>2</v>
      </c>
      <c r="E273" t="s">
        <v>108</v>
      </c>
      <c r="F273">
        <v>1541.37</v>
      </c>
      <c r="G273" t="s">
        <v>109</v>
      </c>
    </row>
    <row r="274" spans="1:7" x14ac:dyDescent="0.35">
      <c r="A274">
        <v>1</v>
      </c>
      <c r="B274">
        <v>133</v>
      </c>
      <c r="C274" t="s">
        <v>10</v>
      </c>
      <c r="D274">
        <v>2</v>
      </c>
      <c r="E274" t="s">
        <v>108</v>
      </c>
      <c r="F274">
        <v>1576.44</v>
      </c>
      <c r="G274" t="s">
        <v>109</v>
      </c>
    </row>
    <row r="275" spans="1:7" x14ac:dyDescent="0.35">
      <c r="A275">
        <v>1</v>
      </c>
      <c r="B275">
        <v>134</v>
      </c>
      <c r="C275" t="s">
        <v>10</v>
      </c>
      <c r="D275">
        <v>2</v>
      </c>
      <c r="E275" t="s">
        <v>108</v>
      </c>
      <c r="F275">
        <v>1541.37</v>
      </c>
      <c r="G275" t="s">
        <v>109</v>
      </c>
    </row>
    <row r="276" spans="1:7" x14ac:dyDescent="0.35">
      <c r="A276">
        <v>1</v>
      </c>
      <c r="B276">
        <v>135</v>
      </c>
      <c r="C276" t="s">
        <v>10</v>
      </c>
      <c r="D276">
        <v>2</v>
      </c>
      <c r="E276" t="s">
        <v>108</v>
      </c>
      <c r="F276">
        <v>1692.28</v>
      </c>
      <c r="G276" t="s">
        <v>109</v>
      </c>
    </row>
    <row r="277" spans="1:7" x14ac:dyDescent="0.35">
      <c r="A277">
        <v>1</v>
      </c>
      <c r="B277">
        <v>136</v>
      </c>
      <c r="C277" t="s">
        <v>10</v>
      </c>
      <c r="D277">
        <v>2</v>
      </c>
      <c r="E277" t="s">
        <v>108</v>
      </c>
      <c r="F277">
        <v>1647.42</v>
      </c>
      <c r="G277" t="s">
        <v>109</v>
      </c>
    </row>
    <row r="278" spans="1:7" x14ac:dyDescent="0.35">
      <c r="A278">
        <v>1</v>
      </c>
      <c r="B278">
        <v>137</v>
      </c>
      <c r="C278" t="s">
        <v>10</v>
      </c>
      <c r="D278">
        <v>2</v>
      </c>
      <c r="E278" t="s">
        <v>108</v>
      </c>
      <c r="F278">
        <v>1625.38</v>
      </c>
      <c r="G278" t="s">
        <v>109</v>
      </c>
    </row>
    <row r="279" spans="1:7" x14ac:dyDescent="0.35">
      <c r="A279">
        <v>1</v>
      </c>
      <c r="B279">
        <v>138</v>
      </c>
      <c r="C279" t="s">
        <v>10</v>
      </c>
      <c r="D279">
        <v>2</v>
      </c>
      <c r="E279" t="s">
        <v>108</v>
      </c>
      <c r="F279">
        <v>1670</v>
      </c>
      <c r="G279" t="s">
        <v>109</v>
      </c>
    </row>
    <row r="280" spans="1:7" x14ac:dyDescent="0.35">
      <c r="A280">
        <v>2</v>
      </c>
      <c r="B280">
        <v>0</v>
      </c>
      <c r="C280" t="s">
        <v>12</v>
      </c>
      <c r="D280">
        <v>2</v>
      </c>
      <c r="E280" t="s">
        <v>108</v>
      </c>
      <c r="F280">
        <v>2103.86</v>
      </c>
      <c r="G280" t="s">
        <v>109</v>
      </c>
    </row>
    <row r="281" spans="1:7" x14ac:dyDescent="0.35">
      <c r="A281">
        <v>2</v>
      </c>
      <c r="B281">
        <v>1</v>
      </c>
      <c r="C281" t="s">
        <v>12</v>
      </c>
      <c r="D281">
        <v>2</v>
      </c>
      <c r="E281" t="s">
        <v>108</v>
      </c>
      <c r="F281">
        <v>2103.86</v>
      </c>
      <c r="G281" t="s">
        <v>109</v>
      </c>
    </row>
    <row r="282" spans="1:7" x14ac:dyDescent="0.35">
      <c r="A282">
        <v>2</v>
      </c>
      <c r="B282">
        <v>2</v>
      </c>
      <c r="C282" t="s">
        <v>12</v>
      </c>
      <c r="D282">
        <v>2</v>
      </c>
      <c r="E282" t="s">
        <v>108</v>
      </c>
      <c r="F282">
        <v>2096.29</v>
      </c>
      <c r="G282" t="s">
        <v>109</v>
      </c>
    </row>
    <row r="283" spans="1:7" x14ac:dyDescent="0.35">
      <c r="A283">
        <v>2</v>
      </c>
      <c r="B283">
        <v>3</v>
      </c>
      <c r="C283" t="s">
        <v>12</v>
      </c>
      <c r="D283">
        <v>2</v>
      </c>
      <c r="E283" t="s">
        <v>108</v>
      </c>
      <c r="F283">
        <v>2074.6999999999998</v>
      </c>
      <c r="G283" t="s">
        <v>109</v>
      </c>
    </row>
    <row r="284" spans="1:7" x14ac:dyDescent="0.35">
      <c r="A284">
        <v>2</v>
      </c>
      <c r="B284">
        <v>4</v>
      </c>
      <c r="C284" t="s">
        <v>12</v>
      </c>
      <c r="D284">
        <v>2</v>
      </c>
      <c r="E284" t="s">
        <v>108</v>
      </c>
      <c r="F284">
        <v>2065.9</v>
      </c>
      <c r="G284" t="s">
        <v>109</v>
      </c>
    </row>
    <row r="285" spans="1:7" x14ac:dyDescent="0.35">
      <c r="A285">
        <v>2</v>
      </c>
      <c r="B285">
        <v>5</v>
      </c>
      <c r="C285" t="s">
        <v>12</v>
      </c>
      <c r="D285">
        <v>2</v>
      </c>
      <c r="E285" t="s">
        <v>108</v>
      </c>
      <c r="F285">
        <v>2095.23</v>
      </c>
      <c r="G285" t="s">
        <v>109</v>
      </c>
    </row>
    <row r="286" spans="1:7" x14ac:dyDescent="0.35">
      <c r="A286">
        <v>2</v>
      </c>
      <c r="B286">
        <v>6</v>
      </c>
      <c r="C286" t="s">
        <v>12</v>
      </c>
      <c r="D286">
        <v>2</v>
      </c>
      <c r="E286" t="s">
        <v>108</v>
      </c>
      <c r="F286">
        <v>2081.29</v>
      </c>
      <c r="G286" t="s">
        <v>109</v>
      </c>
    </row>
    <row r="287" spans="1:7" x14ac:dyDescent="0.35">
      <c r="A287">
        <v>2</v>
      </c>
      <c r="B287">
        <v>7</v>
      </c>
      <c r="C287" t="s">
        <v>12</v>
      </c>
      <c r="D287">
        <v>2</v>
      </c>
      <c r="E287" t="s">
        <v>108</v>
      </c>
      <c r="F287">
        <v>2093.86</v>
      </c>
      <c r="G287" t="s">
        <v>109</v>
      </c>
    </row>
    <row r="288" spans="1:7" x14ac:dyDescent="0.35">
      <c r="A288">
        <v>2</v>
      </c>
      <c r="B288">
        <v>8</v>
      </c>
      <c r="C288" t="s">
        <v>12</v>
      </c>
      <c r="D288">
        <v>2</v>
      </c>
      <c r="E288" t="s">
        <v>108</v>
      </c>
      <c r="F288">
        <v>2004.24</v>
      </c>
      <c r="G288" t="s">
        <v>109</v>
      </c>
    </row>
    <row r="289" spans="1:7" x14ac:dyDescent="0.35">
      <c r="A289">
        <v>2</v>
      </c>
      <c r="B289">
        <v>9</v>
      </c>
      <c r="C289" t="s">
        <v>12</v>
      </c>
      <c r="D289">
        <v>2</v>
      </c>
      <c r="E289" t="s">
        <v>108</v>
      </c>
      <c r="F289">
        <v>2038.49</v>
      </c>
      <c r="G289" t="s">
        <v>109</v>
      </c>
    </row>
    <row r="290" spans="1:7" x14ac:dyDescent="0.35">
      <c r="A290">
        <v>2</v>
      </c>
      <c r="B290">
        <v>10</v>
      </c>
      <c r="C290" t="s">
        <v>12</v>
      </c>
      <c r="D290">
        <v>2</v>
      </c>
      <c r="E290" t="s">
        <v>108</v>
      </c>
      <c r="F290">
        <v>2014.55</v>
      </c>
      <c r="G290" t="s">
        <v>109</v>
      </c>
    </row>
    <row r="291" spans="1:7" x14ac:dyDescent="0.35">
      <c r="A291">
        <v>2</v>
      </c>
      <c r="B291">
        <v>11</v>
      </c>
      <c r="C291" t="s">
        <v>12</v>
      </c>
      <c r="D291">
        <v>2</v>
      </c>
      <c r="E291" t="s">
        <v>108</v>
      </c>
      <c r="F291">
        <v>2020.45</v>
      </c>
      <c r="G291" t="s">
        <v>109</v>
      </c>
    </row>
    <row r="292" spans="1:7" x14ac:dyDescent="0.35">
      <c r="A292">
        <v>2</v>
      </c>
      <c r="B292">
        <v>12</v>
      </c>
      <c r="C292" t="s">
        <v>12</v>
      </c>
      <c r="D292">
        <v>2</v>
      </c>
      <c r="E292" t="s">
        <v>108</v>
      </c>
      <c r="F292">
        <v>2022.88</v>
      </c>
      <c r="G292" t="s">
        <v>109</v>
      </c>
    </row>
    <row r="293" spans="1:7" x14ac:dyDescent="0.35">
      <c r="A293">
        <v>2</v>
      </c>
      <c r="B293">
        <v>13</v>
      </c>
      <c r="C293" t="s">
        <v>12</v>
      </c>
      <c r="D293">
        <v>2</v>
      </c>
      <c r="E293" t="s">
        <v>108</v>
      </c>
      <c r="F293">
        <v>2019.63</v>
      </c>
      <c r="G293" t="s">
        <v>109</v>
      </c>
    </row>
    <row r="294" spans="1:7" x14ac:dyDescent="0.35">
      <c r="A294">
        <v>2</v>
      </c>
      <c r="B294">
        <v>14</v>
      </c>
      <c r="C294" t="s">
        <v>12</v>
      </c>
      <c r="D294">
        <v>2</v>
      </c>
      <c r="E294" t="s">
        <v>108</v>
      </c>
      <c r="F294">
        <v>2004.17</v>
      </c>
      <c r="G294" t="s">
        <v>109</v>
      </c>
    </row>
    <row r="295" spans="1:7" x14ac:dyDescent="0.35">
      <c r="A295">
        <v>2</v>
      </c>
      <c r="B295">
        <v>15</v>
      </c>
      <c r="C295" t="s">
        <v>12</v>
      </c>
      <c r="D295">
        <v>2</v>
      </c>
      <c r="E295" t="s">
        <v>108</v>
      </c>
      <c r="F295">
        <v>2007.2</v>
      </c>
      <c r="G295" t="s">
        <v>109</v>
      </c>
    </row>
    <row r="296" spans="1:7" x14ac:dyDescent="0.35">
      <c r="A296">
        <v>2</v>
      </c>
      <c r="B296">
        <v>16</v>
      </c>
      <c r="C296" t="s">
        <v>12</v>
      </c>
      <c r="D296">
        <v>2</v>
      </c>
      <c r="E296" t="s">
        <v>108</v>
      </c>
      <c r="F296">
        <v>2024.78</v>
      </c>
      <c r="G296" t="s">
        <v>109</v>
      </c>
    </row>
    <row r="297" spans="1:7" x14ac:dyDescent="0.35">
      <c r="A297">
        <v>2</v>
      </c>
      <c r="B297">
        <v>17</v>
      </c>
      <c r="C297" t="s">
        <v>12</v>
      </c>
      <c r="D297">
        <v>2</v>
      </c>
      <c r="E297" t="s">
        <v>108</v>
      </c>
      <c r="F297">
        <v>2023.78</v>
      </c>
      <c r="G297" t="s">
        <v>109</v>
      </c>
    </row>
    <row r="298" spans="1:7" x14ac:dyDescent="0.35">
      <c r="A298">
        <v>2</v>
      </c>
      <c r="B298">
        <v>18</v>
      </c>
      <c r="C298" t="s">
        <v>12</v>
      </c>
      <c r="D298">
        <v>2</v>
      </c>
      <c r="E298" t="s">
        <v>108</v>
      </c>
      <c r="F298">
        <v>1953.34</v>
      </c>
      <c r="G298" t="s">
        <v>109</v>
      </c>
    </row>
    <row r="299" spans="1:7" x14ac:dyDescent="0.35">
      <c r="A299">
        <v>2</v>
      </c>
      <c r="B299">
        <v>19</v>
      </c>
      <c r="C299" t="s">
        <v>12</v>
      </c>
      <c r="D299">
        <v>2</v>
      </c>
      <c r="E299" t="s">
        <v>108</v>
      </c>
      <c r="F299">
        <v>1983.57</v>
      </c>
      <c r="G299" t="s">
        <v>109</v>
      </c>
    </row>
    <row r="300" spans="1:7" x14ac:dyDescent="0.35">
      <c r="A300">
        <v>2</v>
      </c>
      <c r="B300">
        <v>20</v>
      </c>
      <c r="C300" t="s">
        <v>12</v>
      </c>
      <c r="D300">
        <v>2</v>
      </c>
      <c r="E300" t="s">
        <v>108</v>
      </c>
      <c r="F300">
        <v>1983.33</v>
      </c>
      <c r="G300" t="s">
        <v>109</v>
      </c>
    </row>
    <row r="301" spans="1:7" x14ac:dyDescent="0.35">
      <c r="A301">
        <v>2</v>
      </c>
      <c r="B301">
        <v>21</v>
      </c>
      <c r="C301" t="s">
        <v>12</v>
      </c>
      <c r="D301">
        <v>2</v>
      </c>
      <c r="E301" t="s">
        <v>108</v>
      </c>
      <c r="F301">
        <v>1977.88</v>
      </c>
      <c r="G301" t="s">
        <v>109</v>
      </c>
    </row>
    <row r="302" spans="1:7" x14ac:dyDescent="0.35">
      <c r="A302">
        <v>2</v>
      </c>
      <c r="B302">
        <v>22</v>
      </c>
      <c r="C302" t="s">
        <v>12</v>
      </c>
      <c r="D302">
        <v>2</v>
      </c>
      <c r="E302" t="s">
        <v>108</v>
      </c>
      <c r="F302">
        <v>1977.95</v>
      </c>
      <c r="G302" t="s">
        <v>109</v>
      </c>
    </row>
    <row r="303" spans="1:7" x14ac:dyDescent="0.35">
      <c r="A303">
        <v>2</v>
      </c>
      <c r="B303">
        <v>23</v>
      </c>
      <c r="C303" t="s">
        <v>12</v>
      </c>
      <c r="D303">
        <v>2</v>
      </c>
      <c r="E303" t="s">
        <v>108</v>
      </c>
      <c r="F303">
        <v>1978.49</v>
      </c>
      <c r="G303" t="s">
        <v>109</v>
      </c>
    </row>
    <row r="304" spans="1:7" x14ac:dyDescent="0.35">
      <c r="A304">
        <v>2</v>
      </c>
      <c r="B304">
        <v>24</v>
      </c>
      <c r="C304" t="s">
        <v>12</v>
      </c>
      <c r="D304">
        <v>2</v>
      </c>
      <c r="E304" t="s">
        <v>108</v>
      </c>
      <c r="F304">
        <v>1953.56</v>
      </c>
      <c r="G304" t="s">
        <v>109</v>
      </c>
    </row>
    <row r="305" spans="1:7" x14ac:dyDescent="0.35">
      <c r="A305">
        <v>2</v>
      </c>
      <c r="B305">
        <v>25</v>
      </c>
      <c r="C305" t="s">
        <v>12</v>
      </c>
      <c r="D305">
        <v>2</v>
      </c>
      <c r="E305" t="s">
        <v>108</v>
      </c>
      <c r="F305">
        <v>1969.47</v>
      </c>
      <c r="G305" t="s">
        <v>109</v>
      </c>
    </row>
    <row r="306" spans="1:7" x14ac:dyDescent="0.35">
      <c r="A306">
        <v>2</v>
      </c>
      <c r="B306">
        <v>26</v>
      </c>
      <c r="C306" t="s">
        <v>12</v>
      </c>
      <c r="D306">
        <v>2</v>
      </c>
      <c r="E306" t="s">
        <v>108</v>
      </c>
      <c r="F306">
        <v>1978.49</v>
      </c>
      <c r="G306" t="s">
        <v>109</v>
      </c>
    </row>
    <row r="307" spans="1:7" x14ac:dyDescent="0.35">
      <c r="A307">
        <v>2</v>
      </c>
      <c r="B307">
        <v>27</v>
      </c>
      <c r="C307" t="s">
        <v>12</v>
      </c>
      <c r="D307">
        <v>2</v>
      </c>
      <c r="E307" t="s">
        <v>108</v>
      </c>
      <c r="F307">
        <v>1990.3</v>
      </c>
      <c r="G307" t="s">
        <v>109</v>
      </c>
    </row>
    <row r="308" spans="1:7" x14ac:dyDescent="0.35">
      <c r="A308">
        <v>2</v>
      </c>
      <c r="B308">
        <v>28</v>
      </c>
      <c r="C308" t="s">
        <v>12</v>
      </c>
      <c r="D308">
        <v>2</v>
      </c>
      <c r="E308" t="s">
        <v>108</v>
      </c>
      <c r="F308">
        <v>1997.2</v>
      </c>
      <c r="G308" t="s">
        <v>109</v>
      </c>
    </row>
    <row r="309" spans="1:7" x14ac:dyDescent="0.35">
      <c r="A309">
        <v>2</v>
      </c>
      <c r="B309">
        <v>29</v>
      </c>
      <c r="C309" t="s">
        <v>12</v>
      </c>
      <c r="D309">
        <v>2</v>
      </c>
      <c r="E309" t="s">
        <v>108</v>
      </c>
      <c r="F309">
        <v>1977.88</v>
      </c>
      <c r="G309" t="s">
        <v>109</v>
      </c>
    </row>
    <row r="310" spans="1:7" x14ac:dyDescent="0.35">
      <c r="A310">
        <v>2</v>
      </c>
      <c r="B310">
        <v>30</v>
      </c>
      <c r="C310" t="s">
        <v>12</v>
      </c>
      <c r="D310">
        <v>2</v>
      </c>
      <c r="E310" t="s">
        <v>108</v>
      </c>
      <c r="F310">
        <v>2019.4</v>
      </c>
      <c r="G310" t="s">
        <v>109</v>
      </c>
    </row>
    <row r="311" spans="1:7" x14ac:dyDescent="0.35">
      <c r="A311">
        <v>2</v>
      </c>
      <c r="B311">
        <v>31</v>
      </c>
      <c r="C311" t="s">
        <v>12</v>
      </c>
      <c r="D311">
        <v>2</v>
      </c>
      <c r="E311" t="s">
        <v>108</v>
      </c>
      <c r="F311">
        <v>2014.7</v>
      </c>
      <c r="G311" t="s">
        <v>109</v>
      </c>
    </row>
    <row r="312" spans="1:7" x14ac:dyDescent="0.35">
      <c r="A312">
        <v>2</v>
      </c>
      <c r="B312">
        <v>32</v>
      </c>
      <c r="C312" t="s">
        <v>12</v>
      </c>
      <c r="D312">
        <v>2</v>
      </c>
      <c r="E312" t="s">
        <v>108</v>
      </c>
      <c r="F312">
        <v>2008.41</v>
      </c>
      <c r="G312" t="s">
        <v>109</v>
      </c>
    </row>
    <row r="313" spans="1:7" x14ac:dyDescent="0.35">
      <c r="A313">
        <v>2</v>
      </c>
      <c r="B313">
        <v>33</v>
      </c>
      <c r="C313" t="s">
        <v>12</v>
      </c>
      <c r="D313">
        <v>2</v>
      </c>
      <c r="E313" t="s">
        <v>108</v>
      </c>
      <c r="F313">
        <v>1915.68</v>
      </c>
      <c r="G313" t="s">
        <v>109</v>
      </c>
    </row>
    <row r="314" spans="1:7" x14ac:dyDescent="0.35">
      <c r="A314">
        <v>2</v>
      </c>
      <c r="B314">
        <v>34</v>
      </c>
      <c r="C314" t="s">
        <v>12</v>
      </c>
      <c r="D314">
        <v>2</v>
      </c>
      <c r="E314" t="s">
        <v>108</v>
      </c>
      <c r="F314">
        <v>1937.2</v>
      </c>
      <c r="G314" t="s">
        <v>109</v>
      </c>
    </row>
    <row r="315" spans="1:7" x14ac:dyDescent="0.35">
      <c r="A315">
        <v>2</v>
      </c>
      <c r="B315">
        <v>35</v>
      </c>
      <c r="C315" t="s">
        <v>12</v>
      </c>
      <c r="D315">
        <v>2</v>
      </c>
      <c r="E315" t="s">
        <v>108</v>
      </c>
      <c r="F315">
        <v>1949.77</v>
      </c>
      <c r="G315" t="s">
        <v>109</v>
      </c>
    </row>
    <row r="316" spans="1:7" x14ac:dyDescent="0.35">
      <c r="A316">
        <v>2</v>
      </c>
      <c r="B316">
        <v>36</v>
      </c>
      <c r="C316" t="s">
        <v>12</v>
      </c>
      <c r="D316">
        <v>2</v>
      </c>
      <c r="E316" t="s">
        <v>108</v>
      </c>
      <c r="F316">
        <v>1941.28</v>
      </c>
      <c r="G316" t="s">
        <v>109</v>
      </c>
    </row>
    <row r="317" spans="1:7" x14ac:dyDescent="0.35">
      <c r="A317">
        <v>2</v>
      </c>
      <c r="B317">
        <v>37</v>
      </c>
      <c r="C317" t="s">
        <v>12</v>
      </c>
      <c r="D317">
        <v>2</v>
      </c>
      <c r="E317" t="s">
        <v>108</v>
      </c>
      <c r="F317">
        <v>1897.04</v>
      </c>
      <c r="G317" t="s">
        <v>109</v>
      </c>
    </row>
    <row r="318" spans="1:7" x14ac:dyDescent="0.35">
      <c r="A318">
        <v>2</v>
      </c>
      <c r="B318">
        <v>38</v>
      </c>
      <c r="C318" t="s">
        <v>12</v>
      </c>
      <c r="D318">
        <v>2</v>
      </c>
      <c r="E318" t="s">
        <v>108</v>
      </c>
      <c r="F318">
        <v>1918.86</v>
      </c>
      <c r="G318" t="s">
        <v>109</v>
      </c>
    </row>
    <row r="319" spans="1:7" x14ac:dyDescent="0.35">
      <c r="A319">
        <v>2</v>
      </c>
      <c r="B319">
        <v>39</v>
      </c>
      <c r="C319" t="s">
        <v>12</v>
      </c>
      <c r="D319">
        <v>2</v>
      </c>
      <c r="E319" t="s">
        <v>108</v>
      </c>
      <c r="F319">
        <v>1928.26</v>
      </c>
      <c r="G319" t="s">
        <v>109</v>
      </c>
    </row>
    <row r="320" spans="1:7" x14ac:dyDescent="0.35">
      <c r="A320">
        <v>2</v>
      </c>
      <c r="B320">
        <v>40</v>
      </c>
      <c r="C320" t="s">
        <v>12</v>
      </c>
      <c r="D320">
        <v>2</v>
      </c>
      <c r="E320" t="s">
        <v>108</v>
      </c>
      <c r="F320">
        <v>1900.3</v>
      </c>
      <c r="G320" t="s">
        <v>109</v>
      </c>
    </row>
    <row r="321" spans="1:7" x14ac:dyDescent="0.35">
      <c r="A321">
        <v>2</v>
      </c>
      <c r="B321">
        <v>41</v>
      </c>
      <c r="C321" t="s">
        <v>12</v>
      </c>
      <c r="D321">
        <v>2</v>
      </c>
      <c r="E321" t="s">
        <v>108</v>
      </c>
      <c r="F321">
        <v>1897.57</v>
      </c>
      <c r="G321" t="s">
        <v>109</v>
      </c>
    </row>
    <row r="322" spans="1:7" x14ac:dyDescent="0.35">
      <c r="A322">
        <v>2</v>
      </c>
      <c r="B322">
        <v>42</v>
      </c>
      <c r="C322" t="s">
        <v>12</v>
      </c>
      <c r="D322">
        <v>2</v>
      </c>
      <c r="E322" t="s">
        <v>108</v>
      </c>
      <c r="F322">
        <v>1905</v>
      </c>
      <c r="G322" t="s">
        <v>109</v>
      </c>
    </row>
    <row r="323" spans="1:7" x14ac:dyDescent="0.35">
      <c r="A323">
        <v>2</v>
      </c>
      <c r="B323">
        <v>43</v>
      </c>
      <c r="C323" t="s">
        <v>12</v>
      </c>
      <c r="D323">
        <v>2</v>
      </c>
      <c r="E323" t="s">
        <v>108</v>
      </c>
      <c r="F323">
        <v>1881.82</v>
      </c>
      <c r="G323" t="s">
        <v>109</v>
      </c>
    </row>
    <row r="324" spans="1:7" x14ac:dyDescent="0.35">
      <c r="A324">
        <v>2</v>
      </c>
      <c r="B324">
        <v>44</v>
      </c>
      <c r="C324" t="s">
        <v>12</v>
      </c>
      <c r="D324">
        <v>2</v>
      </c>
      <c r="E324" t="s">
        <v>108</v>
      </c>
      <c r="F324">
        <v>1984.78</v>
      </c>
      <c r="G324" t="s">
        <v>109</v>
      </c>
    </row>
    <row r="325" spans="1:7" x14ac:dyDescent="0.35">
      <c r="A325">
        <v>2</v>
      </c>
      <c r="B325">
        <v>45</v>
      </c>
      <c r="C325" t="s">
        <v>12</v>
      </c>
      <c r="D325">
        <v>2</v>
      </c>
      <c r="E325" t="s">
        <v>108</v>
      </c>
      <c r="F325">
        <v>1881.82</v>
      </c>
      <c r="G325" t="s">
        <v>109</v>
      </c>
    </row>
    <row r="326" spans="1:7" x14ac:dyDescent="0.35">
      <c r="A326">
        <v>2</v>
      </c>
      <c r="B326">
        <v>46</v>
      </c>
      <c r="C326" t="s">
        <v>12</v>
      </c>
      <c r="D326">
        <v>2</v>
      </c>
      <c r="E326" t="s">
        <v>108</v>
      </c>
      <c r="F326">
        <v>1921.06</v>
      </c>
      <c r="G326" t="s">
        <v>109</v>
      </c>
    </row>
    <row r="327" spans="1:7" x14ac:dyDescent="0.35">
      <c r="A327">
        <v>2</v>
      </c>
      <c r="B327">
        <v>47</v>
      </c>
      <c r="C327" t="s">
        <v>12</v>
      </c>
      <c r="D327">
        <v>2</v>
      </c>
      <c r="E327" t="s">
        <v>108</v>
      </c>
      <c r="F327">
        <v>2004.16</v>
      </c>
      <c r="G327" t="s">
        <v>109</v>
      </c>
    </row>
    <row r="328" spans="1:7" x14ac:dyDescent="0.35">
      <c r="A328">
        <v>2</v>
      </c>
      <c r="B328">
        <v>48</v>
      </c>
      <c r="C328" t="s">
        <v>12</v>
      </c>
      <c r="D328">
        <v>2</v>
      </c>
      <c r="E328" t="s">
        <v>108</v>
      </c>
      <c r="F328">
        <v>1975.53</v>
      </c>
      <c r="G328" t="s">
        <v>109</v>
      </c>
    </row>
    <row r="329" spans="1:7" x14ac:dyDescent="0.35">
      <c r="A329">
        <v>2</v>
      </c>
      <c r="B329">
        <v>49</v>
      </c>
      <c r="C329" t="s">
        <v>12</v>
      </c>
      <c r="D329">
        <v>2</v>
      </c>
      <c r="E329" t="s">
        <v>108</v>
      </c>
      <c r="F329">
        <v>1988.86</v>
      </c>
      <c r="G329" t="s">
        <v>109</v>
      </c>
    </row>
    <row r="330" spans="1:7" x14ac:dyDescent="0.35">
      <c r="A330">
        <v>2</v>
      </c>
      <c r="B330">
        <v>50</v>
      </c>
      <c r="C330" t="s">
        <v>12</v>
      </c>
      <c r="D330">
        <v>2</v>
      </c>
      <c r="E330" t="s">
        <v>108</v>
      </c>
      <c r="F330">
        <v>1955.84</v>
      </c>
      <c r="G330" t="s">
        <v>109</v>
      </c>
    </row>
    <row r="331" spans="1:7" x14ac:dyDescent="0.35">
      <c r="A331">
        <v>2</v>
      </c>
      <c r="B331">
        <v>51</v>
      </c>
      <c r="C331" t="s">
        <v>12</v>
      </c>
      <c r="D331">
        <v>2</v>
      </c>
      <c r="E331" t="s">
        <v>108</v>
      </c>
      <c r="F331">
        <v>1984.78</v>
      </c>
      <c r="G331" t="s">
        <v>109</v>
      </c>
    </row>
    <row r="332" spans="1:7" x14ac:dyDescent="0.35">
      <c r="A332">
        <v>2</v>
      </c>
      <c r="B332">
        <v>52</v>
      </c>
      <c r="C332" t="s">
        <v>12</v>
      </c>
      <c r="D332">
        <v>2</v>
      </c>
      <c r="E332" t="s">
        <v>108</v>
      </c>
      <c r="F332">
        <v>1953.49</v>
      </c>
      <c r="G332" t="s">
        <v>109</v>
      </c>
    </row>
    <row r="333" spans="1:7" x14ac:dyDescent="0.35">
      <c r="A333">
        <v>2</v>
      </c>
      <c r="B333">
        <v>53</v>
      </c>
      <c r="C333" t="s">
        <v>12</v>
      </c>
      <c r="D333">
        <v>2</v>
      </c>
      <c r="E333" t="s">
        <v>108</v>
      </c>
      <c r="F333">
        <v>1962.88</v>
      </c>
      <c r="G333" t="s">
        <v>109</v>
      </c>
    </row>
    <row r="334" spans="1:7" x14ac:dyDescent="0.35">
      <c r="A334">
        <v>2</v>
      </c>
      <c r="B334">
        <v>54</v>
      </c>
      <c r="C334" t="s">
        <v>12</v>
      </c>
      <c r="D334">
        <v>2</v>
      </c>
      <c r="E334" t="s">
        <v>108</v>
      </c>
      <c r="F334">
        <v>1965.76</v>
      </c>
      <c r="G334" t="s">
        <v>109</v>
      </c>
    </row>
    <row r="335" spans="1:7" x14ac:dyDescent="0.35">
      <c r="A335">
        <v>2</v>
      </c>
      <c r="B335">
        <v>55</v>
      </c>
      <c r="C335" t="s">
        <v>12</v>
      </c>
      <c r="D335">
        <v>2</v>
      </c>
      <c r="E335" t="s">
        <v>108</v>
      </c>
      <c r="F335">
        <v>1894.54</v>
      </c>
      <c r="G335" t="s">
        <v>109</v>
      </c>
    </row>
    <row r="336" spans="1:7" x14ac:dyDescent="0.35">
      <c r="A336">
        <v>2</v>
      </c>
      <c r="B336">
        <v>56</v>
      </c>
      <c r="C336" t="s">
        <v>12</v>
      </c>
      <c r="D336">
        <v>2</v>
      </c>
      <c r="E336" t="s">
        <v>108</v>
      </c>
      <c r="F336">
        <v>1937.5</v>
      </c>
      <c r="G336" t="s">
        <v>109</v>
      </c>
    </row>
    <row r="337" spans="1:7" x14ac:dyDescent="0.35">
      <c r="A337">
        <v>2</v>
      </c>
      <c r="B337">
        <v>57</v>
      </c>
      <c r="C337" t="s">
        <v>12</v>
      </c>
      <c r="D337">
        <v>2</v>
      </c>
      <c r="E337" t="s">
        <v>108</v>
      </c>
      <c r="F337">
        <v>1939.78</v>
      </c>
      <c r="G337" t="s">
        <v>109</v>
      </c>
    </row>
    <row r="338" spans="1:7" x14ac:dyDescent="0.35">
      <c r="A338">
        <v>2</v>
      </c>
      <c r="B338">
        <v>58</v>
      </c>
      <c r="C338" t="s">
        <v>12</v>
      </c>
      <c r="D338">
        <v>2</v>
      </c>
      <c r="E338" t="s">
        <v>108</v>
      </c>
      <c r="F338">
        <v>1947.58</v>
      </c>
      <c r="G338" t="s">
        <v>109</v>
      </c>
    </row>
    <row r="339" spans="1:7" x14ac:dyDescent="0.35">
      <c r="A339">
        <v>2</v>
      </c>
      <c r="B339">
        <v>59</v>
      </c>
      <c r="C339" t="s">
        <v>12</v>
      </c>
      <c r="D339">
        <v>2</v>
      </c>
      <c r="E339" t="s">
        <v>108</v>
      </c>
      <c r="F339">
        <v>1928.18</v>
      </c>
      <c r="G339" t="s">
        <v>109</v>
      </c>
    </row>
    <row r="340" spans="1:7" x14ac:dyDescent="0.35">
      <c r="A340">
        <v>2</v>
      </c>
      <c r="B340">
        <v>60</v>
      </c>
      <c r="C340" t="s">
        <v>12</v>
      </c>
      <c r="D340">
        <v>2</v>
      </c>
      <c r="E340" t="s">
        <v>108</v>
      </c>
      <c r="F340">
        <v>1924.39</v>
      </c>
      <c r="G340" t="s">
        <v>109</v>
      </c>
    </row>
    <row r="341" spans="1:7" x14ac:dyDescent="0.35">
      <c r="A341">
        <v>2</v>
      </c>
      <c r="B341">
        <v>61</v>
      </c>
      <c r="C341" t="s">
        <v>12</v>
      </c>
      <c r="D341">
        <v>2</v>
      </c>
      <c r="E341" t="s">
        <v>108</v>
      </c>
      <c r="F341">
        <v>1911.06</v>
      </c>
      <c r="G341" t="s">
        <v>109</v>
      </c>
    </row>
    <row r="342" spans="1:7" x14ac:dyDescent="0.35">
      <c r="A342">
        <v>2</v>
      </c>
      <c r="B342">
        <v>62</v>
      </c>
      <c r="C342" t="s">
        <v>12</v>
      </c>
      <c r="D342">
        <v>2</v>
      </c>
      <c r="E342" t="s">
        <v>108</v>
      </c>
      <c r="F342">
        <v>1900</v>
      </c>
      <c r="G342" t="s">
        <v>109</v>
      </c>
    </row>
    <row r="343" spans="1:7" x14ac:dyDescent="0.35">
      <c r="A343">
        <v>2</v>
      </c>
      <c r="B343">
        <v>63</v>
      </c>
      <c r="C343" t="s">
        <v>12</v>
      </c>
      <c r="D343">
        <v>2</v>
      </c>
      <c r="E343" t="s">
        <v>108</v>
      </c>
      <c r="F343">
        <v>1889.24</v>
      </c>
      <c r="G343" t="s">
        <v>109</v>
      </c>
    </row>
    <row r="344" spans="1:7" x14ac:dyDescent="0.35">
      <c r="A344">
        <v>2</v>
      </c>
      <c r="B344">
        <v>64</v>
      </c>
      <c r="C344" t="s">
        <v>12</v>
      </c>
      <c r="D344">
        <v>2</v>
      </c>
      <c r="E344" t="s">
        <v>108</v>
      </c>
      <c r="F344">
        <v>1873.64</v>
      </c>
      <c r="G344" t="s">
        <v>109</v>
      </c>
    </row>
    <row r="345" spans="1:7" x14ac:dyDescent="0.35">
      <c r="A345">
        <v>2</v>
      </c>
      <c r="B345">
        <v>65</v>
      </c>
      <c r="C345" t="s">
        <v>12</v>
      </c>
      <c r="D345">
        <v>2</v>
      </c>
      <c r="E345" t="s">
        <v>108</v>
      </c>
      <c r="F345">
        <v>1894.62</v>
      </c>
      <c r="G345" t="s">
        <v>109</v>
      </c>
    </row>
    <row r="346" spans="1:7" x14ac:dyDescent="0.35">
      <c r="A346">
        <v>2</v>
      </c>
      <c r="B346">
        <v>66</v>
      </c>
      <c r="C346" t="s">
        <v>12</v>
      </c>
      <c r="D346">
        <v>2</v>
      </c>
      <c r="E346" t="s">
        <v>108</v>
      </c>
      <c r="F346">
        <v>1864.09</v>
      </c>
      <c r="G346" t="s">
        <v>109</v>
      </c>
    </row>
    <row r="347" spans="1:7" x14ac:dyDescent="0.35">
      <c r="A347">
        <v>2</v>
      </c>
      <c r="B347">
        <v>67</v>
      </c>
      <c r="C347" t="s">
        <v>12</v>
      </c>
      <c r="D347">
        <v>2</v>
      </c>
      <c r="E347" t="s">
        <v>108</v>
      </c>
      <c r="F347">
        <v>1828.48</v>
      </c>
      <c r="G347" t="s">
        <v>109</v>
      </c>
    </row>
    <row r="348" spans="1:7" x14ac:dyDescent="0.35">
      <c r="A348">
        <v>2</v>
      </c>
      <c r="B348">
        <v>68</v>
      </c>
      <c r="C348" t="s">
        <v>12</v>
      </c>
      <c r="D348">
        <v>2</v>
      </c>
      <c r="E348" t="s">
        <v>108</v>
      </c>
      <c r="F348">
        <v>1838.56</v>
      </c>
      <c r="G348" t="s">
        <v>109</v>
      </c>
    </row>
    <row r="349" spans="1:7" x14ac:dyDescent="0.35">
      <c r="A349">
        <v>2</v>
      </c>
      <c r="B349">
        <v>69</v>
      </c>
      <c r="C349" t="s">
        <v>12</v>
      </c>
      <c r="D349">
        <v>2</v>
      </c>
      <c r="E349" t="s">
        <v>108</v>
      </c>
      <c r="F349">
        <v>1839.92</v>
      </c>
      <c r="G349" t="s">
        <v>109</v>
      </c>
    </row>
    <row r="350" spans="1:7" x14ac:dyDescent="0.35">
      <c r="A350">
        <v>2</v>
      </c>
      <c r="B350">
        <v>70</v>
      </c>
      <c r="C350" t="s">
        <v>12</v>
      </c>
      <c r="D350">
        <v>2</v>
      </c>
      <c r="E350" t="s">
        <v>108</v>
      </c>
      <c r="F350">
        <v>1799.09</v>
      </c>
      <c r="G350" t="s">
        <v>109</v>
      </c>
    </row>
    <row r="351" spans="1:7" x14ac:dyDescent="0.35">
      <c r="A351">
        <v>2</v>
      </c>
      <c r="B351">
        <v>71</v>
      </c>
      <c r="C351" t="s">
        <v>12</v>
      </c>
      <c r="D351">
        <v>2</v>
      </c>
      <c r="E351" t="s">
        <v>108</v>
      </c>
      <c r="F351">
        <v>1827.35</v>
      </c>
      <c r="G351" t="s">
        <v>109</v>
      </c>
    </row>
    <row r="352" spans="1:7" x14ac:dyDescent="0.35">
      <c r="A352">
        <v>2</v>
      </c>
      <c r="B352">
        <v>72</v>
      </c>
      <c r="C352" t="s">
        <v>12</v>
      </c>
      <c r="D352">
        <v>2</v>
      </c>
      <c r="E352" t="s">
        <v>108</v>
      </c>
      <c r="F352">
        <v>1827.35</v>
      </c>
      <c r="G352" t="s">
        <v>109</v>
      </c>
    </row>
    <row r="353" spans="1:7" x14ac:dyDescent="0.35">
      <c r="A353">
        <v>2</v>
      </c>
      <c r="B353">
        <v>73</v>
      </c>
      <c r="C353" t="s">
        <v>12</v>
      </c>
      <c r="D353">
        <v>2</v>
      </c>
      <c r="E353" t="s">
        <v>108</v>
      </c>
      <c r="F353">
        <v>1830.68</v>
      </c>
      <c r="G353" t="s">
        <v>109</v>
      </c>
    </row>
    <row r="354" spans="1:7" x14ac:dyDescent="0.35">
      <c r="A354">
        <v>2</v>
      </c>
      <c r="B354">
        <v>74</v>
      </c>
      <c r="C354" t="s">
        <v>12</v>
      </c>
      <c r="D354">
        <v>2</v>
      </c>
      <c r="E354" t="s">
        <v>108</v>
      </c>
      <c r="F354">
        <v>1809.16</v>
      </c>
      <c r="G354" t="s">
        <v>109</v>
      </c>
    </row>
    <row r="355" spans="1:7" x14ac:dyDescent="0.35">
      <c r="A355">
        <v>2</v>
      </c>
      <c r="B355">
        <v>75</v>
      </c>
      <c r="C355" t="s">
        <v>12</v>
      </c>
      <c r="D355">
        <v>2</v>
      </c>
      <c r="E355" t="s">
        <v>108</v>
      </c>
      <c r="F355">
        <v>1825.76</v>
      </c>
      <c r="G355" t="s">
        <v>109</v>
      </c>
    </row>
    <row r="356" spans="1:7" x14ac:dyDescent="0.35">
      <c r="A356">
        <v>2</v>
      </c>
      <c r="B356">
        <v>76</v>
      </c>
      <c r="C356" t="s">
        <v>12</v>
      </c>
      <c r="D356">
        <v>2</v>
      </c>
      <c r="E356" t="s">
        <v>108</v>
      </c>
      <c r="F356">
        <v>1824.47</v>
      </c>
      <c r="G356" t="s">
        <v>109</v>
      </c>
    </row>
    <row r="357" spans="1:7" x14ac:dyDescent="0.35">
      <c r="A357">
        <v>2</v>
      </c>
      <c r="B357">
        <v>77</v>
      </c>
      <c r="C357" t="s">
        <v>12</v>
      </c>
      <c r="D357">
        <v>2</v>
      </c>
      <c r="E357" t="s">
        <v>108</v>
      </c>
      <c r="F357">
        <v>1828.48</v>
      </c>
      <c r="G357" t="s">
        <v>109</v>
      </c>
    </row>
    <row r="358" spans="1:7" x14ac:dyDescent="0.35">
      <c r="A358">
        <v>2</v>
      </c>
      <c r="B358">
        <v>78</v>
      </c>
      <c r="C358" t="s">
        <v>12</v>
      </c>
      <c r="D358">
        <v>2</v>
      </c>
      <c r="E358" t="s">
        <v>108</v>
      </c>
      <c r="F358">
        <v>1801.06</v>
      </c>
      <c r="G358" t="s">
        <v>109</v>
      </c>
    </row>
    <row r="359" spans="1:7" x14ac:dyDescent="0.35">
      <c r="A359">
        <v>2</v>
      </c>
      <c r="B359">
        <v>79</v>
      </c>
      <c r="C359" t="s">
        <v>12</v>
      </c>
      <c r="D359">
        <v>2</v>
      </c>
      <c r="E359" t="s">
        <v>108</v>
      </c>
      <c r="F359">
        <v>1798.56</v>
      </c>
      <c r="G359" t="s">
        <v>109</v>
      </c>
    </row>
    <row r="360" spans="1:7" x14ac:dyDescent="0.35">
      <c r="A360">
        <v>2</v>
      </c>
      <c r="B360">
        <v>80</v>
      </c>
      <c r="C360" t="s">
        <v>12</v>
      </c>
      <c r="D360">
        <v>2</v>
      </c>
      <c r="E360" t="s">
        <v>108</v>
      </c>
      <c r="F360">
        <v>1827.2</v>
      </c>
      <c r="G360" t="s">
        <v>109</v>
      </c>
    </row>
    <row r="361" spans="1:7" x14ac:dyDescent="0.35">
      <c r="A361">
        <v>2</v>
      </c>
      <c r="B361">
        <v>81</v>
      </c>
      <c r="C361" t="s">
        <v>12</v>
      </c>
      <c r="D361">
        <v>2</v>
      </c>
      <c r="E361" t="s">
        <v>108</v>
      </c>
      <c r="F361">
        <v>1822.12</v>
      </c>
      <c r="G361" t="s">
        <v>109</v>
      </c>
    </row>
    <row r="362" spans="1:7" x14ac:dyDescent="0.35">
      <c r="A362">
        <v>2</v>
      </c>
      <c r="B362">
        <v>82</v>
      </c>
      <c r="C362" t="s">
        <v>12</v>
      </c>
      <c r="D362">
        <v>2</v>
      </c>
      <c r="E362" t="s">
        <v>108</v>
      </c>
      <c r="F362">
        <v>1797.12</v>
      </c>
      <c r="G362" t="s">
        <v>109</v>
      </c>
    </row>
    <row r="363" spans="1:7" x14ac:dyDescent="0.35">
      <c r="A363">
        <v>2</v>
      </c>
      <c r="B363">
        <v>83</v>
      </c>
      <c r="C363" t="s">
        <v>12</v>
      </c>
      <c r="D363">
        <v>2</v>
      </c>
      <c r="E363" t="s">
        <v>108</v>
      </c>
      <c r="F363">
        <v>1772.05</v>
      </c>
      <c r="G363" t="s">
        <v>109</v>
      </c>
    </row>
    <row r="364" spans="1:7" x14ac:dyDescent="0.35">
      <c r="A364">
        <v>2</v>
      </c>
      <c r="B364">
        <v>84</v>
      </c>
      <c r="C364" t="s">
        <v>12</v>
      </c>
      <c r="D364">
        <v>2</v>
      </c>
      <c r="E364" t="s">
        <v>108</v>
      </c>
      <c r="F364">
        <v>1789.02</v>
      </c>
      <c r="G364" t="s">
        <v>109</v>
      </c>
    </row>
    <row r="365" spans="1:7" x14ac:dyDescent="0.35">
      <c r="A365">
        <v>2</v>
      </c>
      <c r="B365">
        <v>85</v>
      </c>
      <c r="C365" t="s">
        <v>12</v>
      </c>
      <c r="D365">
        <v>2</v>
      </c>
      <c r="E365" t="s">
        <v>108</v>
      </c>
      <c r="F365">
        <v>1770.53</v>
      </c>
      <c r="G365" t="s">
        <v>109</v>
      </c>
    </row>
    <row r="366" spans="1:7" x14ac:dyDescent="0.35">
      <c r="A366">
        <v>2</v>
      </c>
      <c r="B366">
        <v>86</v>
      </c>
      <c r="C366" t="s">
        <v>12</v>
      </c>
      <c r="D366">
        <v>2</v>
      </c>
      <c r="E366" t="s">
        <v>108</v>
      </c>
      <c r="F366">
        <v>1767.88</v>
      </c>
      <c r="G366" t="s">
        <v>109</v>
      </c>
    </row>
    <row r="367" spans="1:7" x14ac:dyDescent="0.35">
      <c r="A367">
        <v>2</v>
      </c>
      <c r="B367">
        <v>87</v>
      </c>
      <c r="C367" t="s">
        <v>12</v>
      </c>
      <c r="D367">
        <v>2</v>
      </c>
      <c r="E367" t="s">
        <v>108</v>
      </c>
      <c r="F367">
        <v>1764.17</v>
      </c>
      <c r="G367" t="s">
        <v>109</v>
      </c>
    </row>
    <row r="368" spans="1:7" x14ac:dyDescent="0.35">
      <c r="A368">
        <v>2</v>
      </c>
      <c r="B368">
        <v>88</v>
      </c>
      <c r="C368" t="s">
        <v>12</v>
      </c>
      <c r="D368">
        <v>2</v>
      </c>
      <c r="E368" t="s">
        <v>108</v>
      </c>
      <c r="F368">
        <v>1752.65</v>
      </c>
      <c r="G368" t="s">
        <v>109</v>
      </c>
    </row>
    <row r="369" spans="1:7" x14ac:dyDescent="0.35">
      <c r="A369">
        <v>2</v>
      </c>
      <c r="B369">
        <v>89</v>
      </c>
      <c r="C369" t="s">
        <v>12</v>
      </c>
      <c r="D369">
        <v>2</v>
      </c>
      <c r="E369" t="s">
        <v>108</v>
      </c>
      <c r="F369">
        <v>1732.35</v>
      </c>
      <c r="G369" t="s">
        <v>109</v>
      </c>
    </row>
    <row r="370" spans="1:7" x14ac:dyDescent="0.35">
      <c r="A370">
        <v>2</v>
      </c>
      <c r="B370">
        <v>90</v>
      </c>
      <c r="C370" t="s">
        <v>12</v>
      </c>
      <c r="D370">
        <v>2</v>
      </c>
      <c r="E370" t="s">
        <v>108</v>
      </c>
      <c r="F370">
        <v>1732.35</v>
      </c>
      <c r="G370" t="s">
        <v>109</v>
      </c>
    </row>
    <row r="371" spans="1:7" x14ac:dyDescent="0.35">
      <c r="A371">
        <v>2</v>
      </c>
      <c r="B371">
        <v>91</v>
      </c>
      <c r="C371" t="s">
        <v>12</v>
      </c>
      <c r="D371">
        <v>2</v>
      </c>
      <c r="E371" t="s">
        <v>108</v>
      </c>
      <c r="F371">
        <v>1758.56</v>
      </c>
      <c r="G371" t="s">
        <v>109</v>
      </c>
    </row>
    <row r="372" spans="1:7" x14ac:dyDescent="0.35">
      <c r="A372">
        <v>2</v>
      </c>
      <c r="B372">
        <v>92</v>
      </c>
      <c r="C372" t="s">
        <v>12</v>
      </c>
      <c r="D372">
        <v>2</v>
      </c>
      <c r="E372" t="s">
        <v>108</v>
      </c>
      <c r="F372">
        <v>1747.58</v>
      </c>
      <c r="G372" t="s">
        <v>109</v>
      </c>
    </row>
    <row r="373" spans="1:7" x14ac:dyDescent="0.35">
      <c r="A373">
        <v>2</v>
      </c>
      <c r="B373">
        <v>93</v>
      </c>
      <c r="C373" t="s">
        <v>12</v>
      </c>
      <c r="D373">
        <v>2</v>
      </c>
      <c r="E373" t="s">
        <v>108</v>
      </c>
      <c r="F373">
        <v>1731.82</v>
      </c>
      <c r="G373" t="s">
        <v>109</v>
      </c>
    </row>
    <row r="374" spans="1:7" x14ac:dyDescent="0.35">
      <c r="A374">
        <v>2</v>
      </c>
      <c r="B374">
        <v>94</v>
      </c>
      <c r="C374" t="s">
        <v>12</v>
      </c>
      <c r="D374">
        <v>2</v>
      </c>
      <c r="E374" t="s">
        <v>108</v>
      </c>
      <c r="F374">
        <v>1697.04</v>
      </c>
      <c r="G374" t="s">
        <v>109</v>
      </c>
    </row>
    <row r="375" spans="1:7" x14ac:dyDescent="0.35">
      <c r="A375">
        <v>2</v>
      </c>
      <c r="B375">
        <v>95</v>
      </c>
      <c r="C375" t="s">
        <v>12</v>
      </c>
      <c r="D375">
        <v>2</v>
      </c>
      <c r="E375" t="s">
        <v>108</v>
      </c>
      <c r="F375">
        <v>1716.14</v>
      </c>
      <c r="G375" t="s">
        <v>109</v>
      </c>
    </row>
    <row r="376" spans="1:7" x14ac:dyDescent="0.35">
      <c r="A376">
        <v>2</v>
      </c>
      <c r="B376">
        <v>96</v>
      </c>
      <c r="C376" t="s">
        <v>12</v>
      </c>
      <c r="D376">
        <v>2</v>
      </c>
      <c r="E376" t="s">
        <v>108</v>
      </c>
      <c r="F376">
        <v>1695.83</v>
      </c>
      <c r="G376" t="s">
        <v>109</v>
      </c>
    </row>
    <row r="377" spans="1:7" x14ac:dyDescent="0.35">
      <c r="A377">
        <v>2</v>
      </c>
      <c r="B377">
        <v>97</v>
      </c>
      <c r="C377" t="s">
        <v>12</v>
      </c>
      <c r="D377">
        <v>2</v>
      </c>
      <c r="E377" t="s">
        <v>108</v>
      </c>
      <c r="F377">
        <v>1696.67</v>
      </c>
      <c r="G377" t="s">
        <v>109</v>
      </c>
    </row>
    <row r="378" spans="1:7" x14ac:dyDescent="0.35">
      <c r="A378">
        <v>2</v>
      </c>
      <c r="B378">
        <v>98</v>
      </c>
      <c r="C378" t="s">
        <v>12</v>
      </c>
      <c r="D378">
        <v>2</v>
      </c>
      <c r="E378" t="s">
        <v>108</v>
      </c>
      <c r="F378">
        <v>1688.87</v>
      </c>
      <c r="G378" t="s">
        <v>109</v>
      </c>
    </row>
    <row r="379" spans="1:7" x14ac:dyDescent="0.35">
      <c r="A379">
        <v>2</v>
      </c>
      <c r="B379">
        <v>99</v>
      </c>
      <c r="C379" t="s">
        <v>12</v>
      </c>
      <c r="D379">
        <v>2</v>
      </c>
      <c r="E379" t="s">
        <v>108</v>
      </c>
      <c r="F379">
        <v>1695.61</v>
      </c>
      <c r="G379" t="s">
        <v>109</v>
      </c>
    </row>
    <row r="380" spans="1:7" x14ac:dyDescent="0.35">
      <c r="A380">
        <v>2</v>
      </c>
      <c r="B380">
        <v>100</v>
      </c>
      <c r="C380" t="s">
        <v>12</v>
      </c>
      <c r="D380">
        <v>2</v>
      </c>
      <c r="E380" t="s">
        <v>108</v>
      </c>
      <c r="F380">
        <v>1711.28</v>
      </c>
      <c r="G380" t="s">
        <v>109</v>
      </c>
    </row>
    <row r="381" spans="1:7" x14ac:dyDescent="0.35">
      <c r="A381">
        <v>2</v>
      </c>
      <c r="B381">
        <v>101</v>
      </c>
      <c r="C381" t="s">
        <v>12</v>
      </c>
      <c r="D381">
        <v>2</v>
      </c>
      <c r="E381" t="s">
        <v>108</v>
      </c>
      <c r="F381">
        <v>1701.44</v>
      </c>
      <c r="G381" t="s">
        <v>109</v>
      </c>
    </row>
    <row r="382" spans="1:7" x14ac:dyDescent="0.35">
      <c r="A382">
        <v>2</v>
      </c>
      <c r="B382">
        <v>102</v>
      </c>
      <c r="C382" t="s">
        <v>12</v>
      </c>
      <c r="D382">
        <v>2</v>
      </c>
      <c r="E382" t="s">
        <v>108</v>
      </c>
      <c r="F382">
        <v>1696.13</v>
      </c>
      <c r="G382" t="s">
        <v>109</v>
      </c>
    </row>
    <row r="383" spans="1:7" x14ac:dyDescent="0.35">
      <c r="A383">
        <v>2</v>
      </c>
      <c r="B383">
        <v>103</v>
      </c>
      <c r="C383" t="s">
        <v>12</v>
      </c>
      <c r="D383">
        <v>2</v>
      </c>
      <c r="E383" t="s">
        <v>108</v>
      </c>
      <c r="F383">
        <v>1668.71</v>
      </c>
      <c r="G383" t="s">
        <v>109</v>
      </c>
    </row>
    <row r="384" spans="1:7" x14ac:dyDescent="0.35">
      <c r="A384">
        <v>2</v>
      </c>
      <c r="B384">
        <v>104</v>
      </c>
      <c r="C384" t="s">
        <v>12</v>
      </c>
      <c r="D384">
        <v>2</v>
      </c>
      <c r="E384" t="s">
        <v>108</v>
      </c>
      <c r="F384">
        <v>1746.82</v>
      </c>
      <c r="G384" t="s">
        <v>109</v>
      </c>
    </row>
    <row r="385" spans="1:7" x14ac:dyDescent="0.35">
      <c r="A385">
        <v>2</v>
      </c>
      <c r="B385">
        <v>105</v>
      </c>
      <c r="C385" t="s">
        <v>12</v>
      </c>
      <c r="D385">
        <v>2</v>
      </c>
      <c r="E385" t="s">
        <v>108</v>
      </c>
      <c r="F385">
        <v>1752.65</v>
      </c>
      <c r="G385" t="s">
        <v>109</v>
      </c>
    </row>
    <row r="386" spans="1:7" x14ac:dyDescent="0.35">
      <c r="A386">
        <v>2</v>
      </c>
      <c r="B386">
        <v>106</v>
      </c>
      <c r="C386" t="s">
        <v>12</v>
      </c>
      <c r="D386">
        <v>2</v>
      </c>
      <c r="E386" t="s">
        <v>108</v>
      </c>
      <c r="F386">
        <v>1760.69</v>
      </c>
      <c r="G386" t="s">
        <v>109</v>
      </c>
    </row>
    <row r="387" spans="1:7" x14ac:dyDescent="0.35">
      <c r="A387">
        <v>2</v>
      </c>
      <c r="B387">
        <v>107</v>
      </c>
      <c r="C387" t="s">
        <v>12</v>
      </c>
      <c r="D387">
        <v>2</v>
      </c>
      <c r="E387" t="s">
        <v>108</v>
      </c>
      <c r="F387">
        <v>1755.99</v>
      </c>
      <c r="G387" t="s">
        <v>109</v>
      </c>
    </row>
    <row r="388" spans="1:7" x14ac:dyDescent="0.35">
      <c r="A388">
        <v>2</v>
      </c>
      <c r="B388">
        <v>108</v>
      </c>
      <c r="C388" t="s">
        <v>12</v>
      </c>
      <c r="D388">
        <v>2</v>
      </c>
      <c r="E388" t="s">
        <v>108</v>
      </c>
      <c r="F388">
        <v>1721.6</v>
      </c>
      <c r="G388" t="s">
        <v>109</v>
      </c>
    </row>
    <row r="389" spans="1:7" x14ac:dyDescent="0.35">
      <c r="A389">
        <v>2</v>
      </c>
      <c r="B389">
        <v>109</v>
      </c>
      <c r="C389" t="s">
        <v>12</v>
      </c>
      <c r="D389">
        <v>2</v>
      </c>
      <c r="E389" t="s">
        <v>108</v>
      </c>
      <c r="F389">
        <v>1740.53</v>
      </c>
      <c r="G389" t="s">
        <v>109</v>
      </c>
    </row>
    <row r="390" spans="1:7" x14ac:dyDescent="0.35">
      <c r="A390">
        <v>2</v>
      </c>
      <c r="B390">
        <v>110</v>
      </c>
      <c r="C390" t="s">
        <v>12</v>
      </c>
      <c r="D390">
        <v>2</v>
      </c>
      <c r="E390" t="s">
        <v>108</v>
      </c>
      <c r="F390">
        <v>1740.53</v>
      </c>
      <c r="G390" t="s">
        <v>109</v>
      </c>
    </row>
    <row r="391" spans="1:7" x14ac:dyDescent="0.35">
      <c r="A391">
        <v>2</v>
      </c>
      <c r="B391">
        <v>111</v>
      </c>
      <c r="C391" t="s">
        <v>12</v>
      </c>
      <c r="D391">
        <v>2</v>
      </c>
      <c r="E391" t="s">
        <v>108</v>
      </c>
      <c r="F391">
        <v>1729.24</v>
      </c>
      <c r="G391" t="s">
        <v>109</v>
      </c>
    </row>
    <row r="392" spans="1:7" x14ac:dyDescent="0.35">
      <c r="A392">
        <v>2</v>
      </c>
      <c r="B392">
        <v>112</v>
      </c>
      <c r="C392" t="s">
        <v>12</v>
      </c>
      <c r="D392">
        <v>2</v>
      </c>
      <c r="E392" t="s">
        <v>108</v>
      </c>
      <c r="F392">
        <v>1683.49</v>
      </c>
      <c r="G392" t="s">
        <v>109</v>
      </c>
    </row>
    <row r="393" spans="1:7" x14ac:dyDescent="0.35">
      <c r="A393">
        <v>2</v>
      </c>
      <c r="B393">
        <v>113</v>
      </c>
      <c r="C393" t="s">
        <v>12</v>
      </c>
      <c r="D393">
        <v>2</v>
      </c>
      <c r="E393" t="s">
        <v>108</v>
      </c>
      <c r="F393">
        <v>1667.88</v>
      </c>
      <c r="G393" t="s">
        <v>109</v>
      </c>
    </row>
    <row r="394" spans="1:7" x14ac:dyDescent="0.35">
      <c r="A394">
        <v>2</v>
      </c>
      <c r="B394">
        <v>114</v>
      </c>
      <c r="C394" t="s">
        <v>12</v>
      </c>
      <c r="D394">
        <v>2</v>
      </c>
      <c r="E394" t="s">
        <v>108</v>
      </c>
      <c r="F394">
        <v>1606.97</v>
      </c>
      <c r="G394" t="s">
        <v>109</v>
      </c>
    </row>
    <row r="395" spans="1:7" x14ac:dyDescent="0.35">
      <c r="A395">
        <v>2</v>
      </c>
      <c r="B395">
        <v>115</v>
      </c>
      <c r="C395" t="s">
        <v>12</v>
      </c>
      <c r="D395">
        <v>2</v>
      </c>
      <c r="E395" t="s">
        <v>108</v>
      </c>
      <c r="F395">
        <v>1637.13</v>
      </c>
      <c r="G395" t="s">
        <v>109</v>
      </c>
    </row>
    <row r="396" spans="1:7" x14ac:dyDescent="0.35">
      <c r="A396">
        <v>2</v>
      </c>
      <c r="B396">
        <v>116</v>
      </c>
      <c r="C396" t="s">
        <v>12</v>
      </c>
      <c r="D396">
        <v>2</v>
      </c>
      <c r="E396" t="s">
        <v>108</v>
      </c>
      <c r="F396">
        <v>1634.09</v>
      </c>
      <c r="G396" t="s">
        <v>109</v>
      </c>
    </row>
    <row r="397" spans="1:7" x14ac:dyDescent="0.35">
      <c r="A397">
        <v>2</v>
      </c>
      <c r="B397">
        <v>117</v>
      </c>
      <c r="C397" t="s">
        <v>12</v>
      </c>
      <c r="D397">
        <v>2</v>
      </c>
      <c r="E397" t="s">
        <v>108</v>
      </c>
      <c r="F397">
        <v>1624.85</v>
      </c>
      <c r="G397" t="s">
        <v>109</v>
      </c>
    </row>
    <row r="398" spans="1:7" x14ac:dyDescent="0.35">
      <c r="A398">
        <v>2</v>
      </c>
      <c r="B398">
        <v>118</v>
      </c>
      <c r="C398" t="s">
        <v>12</v>
      </c>
      <c r="D398">
        <v>2</v>
      </c>
      <c r="E398" t="s">
        <v>108</v>
      </c>
      <c r="F398">
        <v>1642.35</v>
      </c>
      <c r="G398" t="s">
        <v>109</v>
      </c>
    </row>
    <row r="399" spans="1:7" x14ac:dyDescent="0.35">
      <c r="A399">
        <v>2</v>
      </c>
      <c r="B399">
        <v>119</v>
      </c>
      <c r="C399" t="s">
        <v>12</v>
      </c>
      <c r="D399">
        <v>2</v>
      </c>
      <c r="E399" t="s">
        <v>108</v>
      </c>
      <c r="F399">
        <v>1620.61</v>
      </c>
      <c r="G399" t="s">
        <v>109</v>
      </c>
    </row>
    <row r="400" spans="1:7" x14ac:dyDescent="0.35">
      <c r="A400">
        <v>2</v>
      </c>
      <c r="B400">
        <v>120</v>
      </c>
      <c r="C400" t="s">
        <v>12</v>
      </c>
      <c r="D400">
        <v>2</v>
      </c>
      <c r="E400" t="s">
        <v>108</v>
      </c>
      <c r="F400">
        <v>1641.14</v>
      </c>
      <c r="G400" t="s">
        <v>109</v>
      </c>
    </row>
    <row r="401" spans="1:7" x14ac:dyDescent="0.35">
      <c r="A401">
        <v>2</v>
      </c>
      <c r="B401">
        <v>121</v>
      </c>
      <c r="C401" t="s">
        <v>12</v>
      </c>
      <c r="D401">
        <v>2</v>
      </c>
      <c r="E401" t="s">
        <v>108</v>
      </c>
      <c r="F401">
        <v>1626.06</v>
      </c>
      <c r="G401" t="s">
        <v>109</v>
      </c>
    </row>
    <row r="402" spans="1:7" x14ac:dyDescent="0.35">
      <c r="A402">
        <v>2</v>
      </c>
      <c r="B402">
        <v>122</v>
      </c>
      <c r="C402" t="s">
        <v>12</v>
      </c>
      <c r="D402">
        <v>2</v>
      </c>
      <c r="E402" t="s">
        <v>108</v>
      </c>
      <c r="F402">
        <v>1623.79</v>
      </c>
      <c r="G402" t="s">
        <v>109</v>
      </c>
    </row>
    <row r="403" spans="1:7" x14ac:dyDescent="0.35">
      <c r="A403">
        <v>2</v>
      </c>
      <c r="B403">
        <v>123</v>
      </c>
      <c r="C403" t="s">
        <v>12</v>
      </c>
      <c r="D403">
        <v>2</v>
      </c>
      <c r="E403" t="s">
        <v>108</v>
      </c>
      <c r="F403">
        <v>1620.08</v>
      </c>
      <c r="G403" t="s">
        <v>109</v>
      </c>
    </row>
    <row r="404" spans="1:7" x14ac:dyDescent="0.35">
      <c r="A404">
        <v>2</v>
      </c>
      <c r="B404">
        <v>124</v>
      </c>
      <c r="C404" t="s">
        <v>12</v>
      </c>
      <c r="D404">
        <v>2</v>
      </c>
      <c r="E404" t="s">
        <v>108</v>
      </c>
      <c r="F404">
        <v>1600.3</v>
      </c>
      <c r="G404" t="s">
        <v>109</v>
      </c>
    </row>
    <row r="405" spans="1:7" x14ac:dyDescent="0.35">
      <c r="A405">
        <v>2</v>
      </c>
      <c r="B405">
        <v>125</v>
      </c>
      <c r="C405" t="s">
        <v>12</v>
      </c>
      <c r="D405">
        <v>2</v>
      </c>
      <c r="E405" t="s">
        <v>108</v>
      </c>
      <c r="F405">
        <v>1629.84</v>
      </c>
      <c r="G405" t="s">
        <v>109</v>
      </c>
    </row>
    <row r="406" spans="1:7" x14ac:dyDescent="0.35">
      <c r="A406">
        <v>2</v>
      </c>
      <c r="B406">
        <v>126</v>
      </c>
      <c r="C406" t="s">
        <v>12</v>
      </c>
      <c r="D406">
        <v>2</v>
      </c>
      <c r="E406" t="s">
        <v>108</v>
      </c>
      <c r="F406">
        <v>1628.49</v>
      </c>
      <c r="G406" t="s">
        <v>109</v>
      </c>
    </row>
    <row r="407" spans="1:7" x14ac:dyDescent="0.35">
      <c r="A407">
        <v>2</v>
      </c>
      <c r="B407">
        <v>127</v>
      </c>
      <c r="C407" t="s">
        <v>12</v>
      </c>
      <c r="D407">
        <v>2</v>
      </c>
      <c r="E407" t="s">
        <v>108</v>
      </c>
      <c r="F407">
        <v>1642.35</v>
      </c>
      <c r="G407" t="s">
        <v>109</v>
      </c>
    </row>
    <row r="408" spans="1:7" x14ac:dyDescent="0.35">
      <c r="A408">
        <v>2</v>
      </c>
      <c r="B408">
        <v>128</v>
      </c>
      <c r="C408" t="s">
        <v>12</v>
      </c>
      <c r="D408">
        <v>2</v>
      </c>
      <c r="E408" t="s">
        <v>108</v>
      </c>
      <c r="F408">
        <v>1615.07</v>
      </c>
      <c r="G408" t="s">
        <v>109</v>
      </c>
    </row>
    <row r="409" spans="1:7" x14ac:dyDescent="0.35">
      <c r="A409">
        <v>2</v>
      </c>
      <c r="B409">
        <v>129</v>
      </c>
      <c r="C409" t="s">
        <v>12</v>
      </c>
      <c r="D409">
        <v>2</v>
      </c>
      <c r="E409" t="s">
        <v>108</v>
      </c>
      <c r="F409">
        <v>1639.69</v>
      </c>
      <c r="G409" t="s">
        <v>109</v>
      </c>
    </row>
    <row r="410" spans="1:7" x14ac:dyDescent="0.35">
      <c r="A410">
        <v>2</v>
      </c>
      <c r="B410">
        <v>130</v>
      </c>
      <c r="C410" t="s">
        <v>12</v>
      </c>
      <c r="D410">
        <v>2</v>
      </c>
      <c r="E410" t="s">
        <v>108</v>
      </c>
      <c r="F410">
        <v>1636.82</v>
      </c>
      <c r="G410" t="s">
        <v>109</v>
      </c>
    </row>
    <row r="411" spans="1:7" x14ac:dyDescent="0.35">
      <c r="A411">
        <v>2</v>
      </c>
      <c r="B411">
        <v>131</v>
      </c>
      <c r="C411" t="s">
        <v>12</v>
      </c>
      <c r="D411">
        <v>2</v>
      </c>
      <c r="E411" t="s">
        <v>108</v>
      </c>
      <c r="F411">
        <v>1698.86</v>
      </c>
      <c r="G411" t="s">
        <v>109</v>
      </c>
    </row>
    <row r="412" spans="1:7" x14ac:dyDescent="0.35">
      <c r="A412">
        <v>2</v>
      </c>
      <c r="B412">
        <v>132</v>
      </c>
      <c r="C412" t="s">
        <v>12</v>
      </c>
      <c r="D412">
        <v>2</v>
      </c>
      <c r="E412" t="s">
        <v>108</v>
      </c>
      <c r="F412">
        <v>1684.32</v>
      </c>
      <c r="G412" t="s">
        <v>109</v>
      </c>
    </row>
    <row r="413" spans="1:7" x14ac:dyDescent="0.35">
      <c r="A413">
        <v>2</v>
      </c>
      <c r="B413">
        <v>133</v>
      </c>
      <c r="C413" t="s">
        <v>12</v>
      </c>
      <c r="D413">
        <v>2</v>
      </c>
      <c r="E413" t="s">
        <v>108</v>
      </c>
      <c r="F413">
        <v>1720.3</v>
      </c>
      <c r="G413" t="s">
        <v>109</v>
      </c>
    </row>
    <row r="414" spans="1:7" x14ac:dyDescent="0.35">
      <c r="A414">
        <v>2</v>
      </c>
      <c r="B414">
        <v>134</v>
      </c>
      <c r="C414" t="s">
        <v>12</v>
      </c>
      <c r="D414">
        <v>2</v>
      </c>
      <c r="E414" t="s">
        <v>108</v>
      </c>
      <c r="F414">
        <v>1684.32</v>
      </c>
      <c r="G414" t="s">
        <v>109</v>
      </c>
    </row>
    <row r="415" spans="1:7" x14ac:dyDescent="0.35">
      <c r="A415">
        <v>2</v>
      </c>
      <c r="B415">
        <v>135</v>
      </c>
      <c r="C415" t="s">
        <v>12</v>
      </c>
      <c r="D415">
        <v>2</v>
      </c>
      <c r="E415" t="s">
        <v>108</v>
      </c>
      <c r="F415">
        <v>1715.38</v>
      </c>
      <c r="G415" t="s">
        <v>109</v>
      </c>
    </row>
    <row r="416" spans="1:7" x14ac:dyDescent="0.35">
      <c r="A416">
        <v>2</v>
      </c>
      <c r="B416">
        <v>136</v>
      </c>
      <c r="C416" t="s">
        <v>12</v>
      </c>
      <c r="D416">
        <v>2</v>
      </c>
      <c r="E416" t="s">
        <v>108</v>
      </c>
      <c r="F416">
        <v>1705.38</v>
      </c>
      <c r="G416" t="s">
        <v>109</v>
      </c>
    </row>
    <row r="417" spans="1:7" x14ac:dyDescent="0.35">
      <c r="A417">
        <v>2</v>
      </c>
      <c r="B417">
        <v>137</v>
      </c>
      <c r="C417" t="s">
        <v>12</v>
      </c>
      <c r="D417">
        <v>2</v>
      </c>
      <c r="E417" t="s">
        <v>108</v>
      </c>
      <c r="F417">
        <v>1715.98</v>
      </c>
      <c r="G417" t="s">
        <v>109</v>
      </c>
    </row>
    <row r="418" spans="1:7" x14ac:dyDescent="0.35">
      <c r="A418">
        <v>2</v>
      </c>
      <c r="B418">
        <v>138</v>
      </c>
      <c r="C418" t="s">
        <v>12</v>
      </c>
      <c r="D418">
        <v>2</v>
      </c>
      <c r="E418" t="s">
        <v>108</v>
      </c>
      <c r="F418">
        <v>1722.65</v>
      </c>
      <c r="G418" t="s">
        <v>109</v>
      </c>
    </row>
    <row r="419" spans="1:7" x14ac:dyDescent="0.35">
      <c r="A419">
        <v>3</v>
      </c>
      <c r="B419">
        <v>0</v>
      </c>
      <c r="C419" t="s">
        <v>11</v>
      </c>
      <c r="D419">
        <v>2</v>
      </c>
      <c r="E419" t="s">
        <v>108</v>
      </c>
      <c r="F419">
        <v>49.47</v>
      </c>
      <c r="G419" t="s">
        <v>109</v>
      </c>
    </row>
    <row r="420" spans="1:7" x14ac:dyDescent="0.35">
      <c r="A420">
        <v>3</v>
      </c>
      <c r="B420">
        <v>1</v>
      </c>
      <c r="C420" t="s">
        <v>11</v>
      </c>
      <c r="D420">
        <v>2</v>
      </c>
      <c r="E420" t="s">
        <v>108</v>
      </c>
      <c r="F420">
        <v>49.47</v>
      </c>
      <c r="G420" t="s">
        <v>109</v>
      </c>
    </row>
    <row r="421" spans="1:7" x14ac:dyDescent="0.35">
      <c r="A421">
        <v>3</v>
      </c>
      <c r="B421">
        <v>2</v>
      </c>
      <c r="C421" t="s">
        <v>11</v>
      </c>
      <c r="D421">
        <v>2</v>
      </c>
      <c r="E421" t="s">
        <v>108</v>
      </c>
      <c r="F421">
        <v>49.47</v>
      </c>
      <c r="G421" t="s">
        <v>109</v>
      </c>
    </row>
    <row r="422" spans="1:7" x14ac:dyDescent="0.35">
      <c r="A422">
        <v>3</v>
      </c>
      <c r="B422">
        <v>3</v>
      </c>
      <c r="C422" t="s">
        <v>11</v>
      </c>
      <c r="D422">
        <v>2</v>
      </c>
      <c r="E422" t="s">
        <v>108</v>
      </c>
      <c r="F422">
        <v>49.47</v>
      </c>
      <c r="G422" t="s">
        <v>109</v>
      </c>
    </row>
    <row r="423" spans="1:7" x14ac:dyDescent="0.35">
      <c r="A423">
        <v>3</v>
      </c>
      <c r="B423">
        <v>4</v>
      </c>
      <c r="C423" t="s">
        <v>11</v>
      </c>
      <c r="D423">
        <v>2</v>
      </c>
      <c r="E423" t="s">
        <v>108</v>
      </c>
      <c r="F423">
        <v>49.55</v>
      </c>
      <c r="G423" t="s">
        <v>109</v>
      </c>
    </row>
    <row r="424" spans="1:7" x14ac:dyDescent="0.35">
      <c r="A424">
        <v>3</v>
      </c>
      <c r="B424">
        <v>5</v>
      </c>
      <c r="C424" t="s">
        <v>11</v>
      </c>
      <c r="D424">
        <v>2</v>
      </c>
      <c r="E424" t="s">
        <v>108</v>
      </c>
      <c r="F424">
        <v>51.14</v>
      </c>
      <c r="G424" t="s">
        <v>109</v>
      </c>
    </row>
    <row r="425" spans="1:7" x14ac:dyDescent="0.35">
      <c r="A425">
        <v>3</v>
      </c>
      <c r="B425">
        <v>6</v>
      </c>
      <c r="C425" t="s">
        <v>11</v>
      </c>
      <c r="D425">
        <v>2</v>
      </c>
      <c r="E425" t="s">
        <v>108</v>
      </c>
      <c r="F425">
        <v>43.86</v>
      </c>
      <c r="G425" t="s">
        <v>109</v>
      </c>
    </row>
    <row r="426" spans="1:7" x14ac:dyDescent="0.35">
      <c r="A426">
        <v>3</v>
      </c>
      <c r="B426">
        <v>7</v>
      </c>
      <c r="C426" t="s">
        <v>11</v>
      </c>
      <c r="D426">
        <v>2</v>
      </c>
      <c r="E426" t="s">
        <v>108</v>
      </c>
      <c r="F426">
        <v>44.85</v>
      </c>
      <c r="G426" t="s">
        <v>109</v>
      </c>
    </row>
    <row r="427" spans="1:7" x14ac:dyDescent="0.35">
      <c r="A427">
        <v>3</v>
      </c>
      <c r="B427">
        <v>8</v>
      </c>
      <c r="C427" t="s">
        <v>11</v>
      </c>
      <c r="D427">
        <v>2</v>
      </c>
      <c r="E427" t="s">
        <v>108</v>
      </c>
      <c r="F427">
        <v>45.3</v>
      </c>
      <c r="G427" t="s">
        <v>109</v>
      </c>
    </row>
    <row r="428" spans="1:7" x14ac:dyDescent="0.35">
      <c r="A428">
        <v>3</v>
      </c>
      <c r="B428">
        <v>9</v>
      </c>
      <c r="C428" t="s">
        <v>11</v>
      </c>
      <c r="D428">
        <v>2</v>
      </c>
      <c r="E428" t="s">
        <v>108</v>
      </c>
      <c r="F428">
        <v>45.38</v>
      </c>
      <c r="G428" t="s">
        <v>109</v>
      </c>
    </row>
    <row r="429" spans="1:7" x14ac:dyDescent="0.35">
      <c r="A429">
        <v>3</v>
      </c>
      <c r="B429">
        <v>10</v>
      </c>
      <c r="C429" t="s">
        <v>11</v>
      </c>
      <c r="D429">
        <v>2</v>
      </c>
      <c r="E429" t="s">
        <v>108</v>
      </c>
      <c r="F429">
        <v>45.38</v>
      </c>
      <c r="G429" t="s">
        <v>109</v>
      </c>
    </row>
    <row r="430" spans="1:7" x14ac:dyDescent="0.35">
      <c r="A430">
        <v>3</v>
      </c>
      <c r="B430">
        <v>11</v>
      </c>
      <c r="C430" t="s">
        <v>11</v>
      </c>
      <c r="D430">
        <v>2</v>
      </c>
      <c r="E430" t="s">
        <v>108</v>
      </c>
      <c r="F430">
        <v>46.14</v>
      </c>
      <c r="G430" t="s">
        <v>109</v>
      </c>
    </row>
    <row r="431" spans="1:7" x14ac:dyDescent="0.35">
      <c r="A431">
        <v>3</v>
      </c>
      <c r="B431">
        <v>12</v>
      </c>
      <c r="C431" t="s">
        <v>11</v>
      </c>
      <c r="D431">
        <v>2</v>
      </c>
      <c r="E431" t="s">
        <v>108</v>
      </c>
      <c r="F431">
        <v>46.67</v>
      </c>
      <c r="G431" t="s">
        <v>109</v>
      </c>
    </row>
    <row r="432" spans="1:7" x14ac:dyDescent="0.35">
      <c r="A432">
        <v>3</v>
      </c>
      <c r="B432">
        <v>13</v>
      </c>
      <c r="C432" t="s">
        <v>11</v>
      </c>
      <c r="D432">
        <v>2</v>
      </c>
      <c r="E432" t="s">
        <v>108</v>
      </c>
      <c r="F432">
        <v>46.97</v>
      </c>
      <c r="G432" t="s">
        <v>109</v>
      </c>
    </row>
    <row r="433" spans="1:7" x14ac:dyDescent="0.35">
      <c r="A433">
        <v>3</v>
      </c>
      <c r="B433">
        <v>14</v>
      </c>
      <c r="C433" t="s">
        <v>11</v>
      </c>
      <c r="D433">
        <v>2</v>
      </c>
      <c r="E433" t="s">
        <v>108</v>
      </c>
      <c r="F433">
        <v>46.44</v>
      </c>
      <c r="G433" t="s">
        <v>109</v>
      </c>
    </row>
    <row r="434" spans="1:7" x14ac:dyDescent="0.35">
      <c r="A434">
        <v>3</v>
      </c>
      <c r="B434">
        <v>15</v>
      </c>
      <c r="C434" t="s">
        <v>11</v>
      </c>
      <c r="D434">
        <v>2</v>
      </c>
      <c r="E434" t="s">
        <v>108</v>
      </c>
      <c r="F434">
        <v>46.97</v>
      </c>
      <c r="G434" t="s">
        <v>109</v>
      </c>
    </row>
    <row r="435" spans="1:7" x14ac:dyDescent="0.35">
      <c r="A435">
        <v>3</v>
      </c>
      <c r="B435">
        <v>16</v>
      </c>
      <c r="C435" t="s">
        <v>11</v>
      </c>
      <c r="D435">
        <v>2</v>
      </c>
      <c r="E435" t="s">
        <v>108</v>
      </c>
      <c r="F435">
        <v>47.12</v>
      </c>
      <c r="G435" t="s">
        <v>109</v>
      </c>
    </row>
    <row r="436" spans="1:7" x14ac:dyDescent="0.35">
      <c r="A436">
        <v>3</v>
      </c>
      <c r="B436">
        <v>17</v>
      </c>
      <c r="C436" t="s">
        <v>11</v>
      </c>
      <c r="D436">
        <v>2</v>
      </c>
      <c r="E436" t="s">
        <v>108</v>
      </c>
      <c r="F436">
        <v>47.27</v>
      </c>
      <c r="G436" t="s">
        <v>109</v>
      </c>
    </row>
    <row r="437" spans="1:7" x14ac:dyDescent="0.35">
      <c r="A437">
        <v>3</v>
      </c>
      <c r="B437">
        <v>18</v>
      </c>
      <c r="C437" t="s">
        <v>11</v>
      </c>
      <c r="D437">
        <v>2</v>
      </c>
      <c r="E437" t="s">
        <v>108</v>
      </c>
      <c r="F437">
        <v>47.27</v>
      </c>
      <c r="G437" t="s">
        <v>109</v>
      </c>
    </row>
    <row r="438" spans="1:7" x14ac:dyDescent="0.35">
      <c r="A438">
        <v>3</v>
      </c>
      <c r="B438">
        <v>19</v>
      </c>
      <c r="C438" t="s">
        <v>11</v>
      </c>
      <c r="D438">
        <v>2</v>
      </c>
      <c r="E438" t="s">
        <v>108</v>
      </c>
      <c r="F438">
        <v>47.27</v>
      </c>
      <c r="G438" t="s">
        <v>109</v>
      </c>
    </row>
    <row r="439" spans="1:7" x14ac:dyDescent="0.35">
      <c r="A439">
        <v>3</v>
      </c>
      <c r="B439">
        <v>20</v>
      </c>
      <c r="C439" t="s">
        <v>11</v>
      </c>
      <c r="D439">
        <v>2</v>
      </c>
      <c r="E439" t="s">
        <v>108</v>
      </c>
      <c r="F439">
        <v>47.65</v>
      </c>
      <c r="G439" t="s">
        <v>109</v>
      </c>
    </row>
    <row r="440" spans="1:7" x14ac:dyDescent="0.35">
      <c r="A440">
        <v>3</v>
      </c>
      <c r="B440">
        <v>21</v>
      </c>
      <c r="C440" t="s">
        <v>11</v>
      </c>
      <c r="D440">
        <v>2</v>
      </c>
      <c r="E440" t="s">
        <v>108</v>
      </c>
      <c r="F440">
        <v>47.65</v>
      </c>
      <c r="G440" t="s">
        <v>109</v>
      </c>
    </row>
    <row r="441" spans="1:7" x14ac:dyDescent="0.35">
      <c r="A441">
        <v>3</v>
      </c>
      <c r="B441">
        <v>22</v>
      </c>
      <c r="C441" t="s">
        <v>11</v>
      </c>
      <c r="D441">
        <v>2</v>
      </c>
      <c r="E441" t="s">
        <v>108</v>
      </c>
      <c r="F441">
        <v>47.65</v>
      </c>
      <c r="G441" t="s">
        <v>109</v>
      </c>
    </row>
    <row r="442" spans="1:7" x14ac:dyDescent="0.35">
      <c r="A442">
        <v>3</v>
      </c>
      <c r="B442">
        <v>23</v>
      </c>
      <c r="C442" t="s">
        <v>11</v>
      </c>
      <c r="D442">
        <v>2</v>
      </c>
      <c r="E442" t="s">
        <v>108</v>
      </c>
      <c r="F442">
        <v>43.26</v>
      </c>
      <c r="G442" t="s">
        <v>109</v>
      </c>
    </row>
    <row r="443" spans="1:7" x14ac:dyDescent="0.35">
      <c r="A443">
        <v>3</v>
      </c>
      <c r="B443">
        <v>24</v>
      </c>
      <c r="C443" t="s">
        <v>11</v>
      </c>
      <c r="D443">
        <v>2</v>
      </c>
      <c r="E443" t="s">
        <v>108</v>
      </c>
      <c r="F443">
        <v>43.26</v>
      </c>
      <c r="G443" t="s">
        <v>109</v>
      </c>
    </row>
    <row r="444" spans="1:7" x14ac:dyDescent="0.35">
      <c r="A444">
        <v>3</v>
      </c>
      <c r="B444">
        <v>25</v>
      </c>
      <c r="C444" t="s">
        <v>11</v>
      </c>
      <c r="D444">
        <v>2</v>
      </c>
      <c r="E444" t="s">
        <v>108</v>
      </c>
      <c r="F444">
        <v>43.26</v>
      </c>
      <c r="G444" t="s">
        <v>109</v>
      </c>
    </row>
    <row r="445" spans="1:7" x14ac:dyDescent="0.35">
      <c r="A445">
        <v>3</v>
      </c>
      <c r="B445">
        <v>26</v>
      </c>
      <c r="C445" t="s">
        <v>11</v>
      </c>
      <c r="D445">
        <v>2</v>
      </c>
      <c r="E445" t="s">
        <v>108</v>
      </c>
      <c r="F445">
        <v>43.26</v>
      </c>
      <c r="G445" t="s">
        <v>109</v>
      </c>
    </row>
    <row r="446" spans="1:7" x14ac:dyDescent="0.35">
      <c r="A446">
        <v>3</v>
      </c>
      <c r="B446">
        <v>27</v>
      </c>
      <c r="C446" t="s">
        <v>11</v>
      </c>
      <c r="D446">
        <v>2</v>
      </c>
      <c r="E446" t="s">
        <v>108</v>
      </c>
      <c r="F446">
        <v>43.86</v>
      </c>
      <c r="G446" t="s">
        <v>109</v>
      </c>
    </row>
    <row r="447" spans="1:7" x14ac:dyDescent="0.35">
      <c r="A447">
        <v>3</v>
      </c>
      <c r="B447">
        <v>28</v>
      </c>
      <c r="C447" t="s">
        <v>11</v>
      </c>
      <c r="D447">
        <v>2</v>
      </c>
      <c r="E447" t="s">
        <v>108</v>
      </c>
      <c r="F447">
        <v>44.77</v>
      </c>
      <c r="G447" t="s">
        <v>109</v>
      </c>
    </row>
    <row r="448" spans="1:7" x14ac:dyDescent="0.35">
      <c r="A448">
        <v>3</v>
      </c>
      <c r="B448">
        <v>29</v>
      </c>
      <c r="C448" t="s">
        <v>11</v>
      </c>
      <c r="D448">
        <v>2</v>
      </c>
      <c r="E448" t="s">
        <v>108</v>
      </c>
      <c r="F448">
        <v>32.5</v>
      </c>
      <c r="G448" t="s">
        <v>109</v>
      </c>
    </row>
    <row r="449" spans="1:7" x14ac:dyDescent="0.35">
      <c r="A449">
        <v>3</v>
      </c>
      <c r="B449">
        <v>30</v>
      </c>
      <c r="C449" t="s">
        <v>11</v>
      </c>
      <c r="D449">
        <v>2</v>
      </c>
      <c r="E449" t="s">
        <v>108</v>
      </c>
      <c r="F449">
        <v>32.5</v>
      </c>
      <c r="G449" t="s">
        <v>109</v>
      </c>
    </row>
    <row r="450" spans="1:7" x14ac:dyDescent="0.35">
      <c r="A450">
        <v>3</v>
      </c>
      <c r="B450">
        <v>31</v>
      </c>
      <c r="C450" t="s">
        <v>11</v>
      </c>
      <c r="D450">
        <v>2</v>
      </c>
      <c r="E450" t="s">
        <v>108</v>
      </c>
      <c r="F450">
        <v>36.29</v>
      </c>
      <c r="G450" t="s">
        <v>109</v>
      </c>
    </row>
    <row r="451" spans="1:7" x14ac:dyDescent="0.35">
      <c r="A451">
        <v>3</v>
      </c>
      <c r="B451">
        <v>32</v>
      </c>
      <c r="C451" t="s">
        <v>11</v>
      </c>
      <c r="D451">
        <v>2</v>
      </c>
      <c r="E451" t="s">
        <v>108</v>
      </c>
      <c r="F451">
        <v>37.799999999999997</v>
      </c>
      <c r="G451" t="s">
        <v>109</v>
      </c>
    </row>
    <row r="452" spans="1:7" x14ac:dyDescent="0.35">
      <c r="A452">
        <v>3</v>
      </c>
      <c r="B452">
        <v>33</v>
      </c>
      <c r="C452" t="s">
        <v>11</v>
      </c>
      <c r="D452">
        <v>2</v>
      </c>
      <c r="E452" t="s">
        <v>108</v>
      </c>
      <c r="F452">
        <v>38.26</v>
      </c>
      <c r="G452" t="s">
        <v>109</v>
      </c>
    </row>
    <row r="453" spans="1:7" x14ac:dyDescent="0.35">
      <c r="A453">
        <v>3</v>
      </c>
      <c r="B453">
        <v>34</v>
      </c>
      <c r="C453" t="s">
        <v>11</v>
      </c>
      <c r="D453">
        <v>2</v>
      </c>
      <c r="E453" t="s">
        <v>108</v>
      </c>
      <c r="F453">
        <v>38.26</v>
      </c>
      <c r="G453" t="s">
        <v>109</v>
      </c>
    </row>
    <row r="454" spans="1:7" x14ac:dyDescent="0.35">
      <c r="A454">
        <v>3</v>
      </c>
      <c r="B454">
        <v>35</v>
      </c>
      <c r="C454" t="s">
        <v>11</v>
      </c>
      <c r="D454">
        <v>2</v>
      </c>
      <c r="E454" t="s">
        <v>108</v>
      </c>
      <c r="F454">
        <v>38.79</v>
      </c>
      <c r="G454" t="s">
        <v>109</v>
      </c>
    </row>
    <row r="455" spans="1:7" x14ac:dyDescent="0.35">
      <c r="A455">
        <v>3</v>
      </c>
      <c r="B455">
        <v>36</v>
      </c>
      <c r="C455" t="s">
        <v>11</v>
      </c>
      <c r="D455">
        <v>2</v>
      </c>
      <c r="E455" t="s">
        <v>108</v>
      </c>
      <c r="F455">
        <v>39.17</v>
      </c>
      <c r="G455" t="s">
        <v>109</v>
      </c>
    </row>
    <row r="456" spans="1:7" x14ac:dyDescent="0.35">
      <c r="A456">
        <v>3</v>
      </c>
      <c r="B456">
        <v>37</v>
      </c>
      <c r="C456" t="s">
        <v>11</v>
      </c>
      <c r="D456">
        <v>2</v>
      </c>
      <c r="E456" t="s">
        <v>108</v>
      </c>
      <c r="F456">
        <v>32.58</v>
      </c>
      <c r="G456" t="s">
        <v>109</v>
      </c>
    </row>
    <row r="457" spans="1:7" x14ac:dyDescent="0.35">
      <c r="A457">
        <v>3</v>
      </c>
      <c r="B457">
        <v>38</v>
      </c>
      <c r="C457" t="s">
        <v>11</v>
      </c>
      <c r="D457">
        <v>2</v>
      </c>
      <c r="E457" t="s">
        <v>108</v>
      </c>
      <c r="F457">
        <v>34.619999999999997</v>
      </c>
      <c r="G457" t="s">
        <v>109</v>
      </c>
    </row>
    <row r="458" spans="1:7" x14ac:dyDescent="0.35">
      <c r="A458">
        <v>3</v>
      </c>
      <c r="B458">
        <v>39</v>
      </c>
      <c r="C458" t="s">
        <v>11</v>
      </c>
      <c r="D458">
        <v>2</v>
      </c>
      <c r="E458" t="s">
        <v>108</v>
      </c>
      <c r="F458">
        <v>32.200000000000003</v>
      </c>
      <c r="G458" t="s">
        <v>109</v>
      </c>
    </row>
    <row r="459" spans="1:7" x14ac:dyDescent="0.35">
      <c r="A459">
        <v>3</v>
      </c>
      <c r="B459">
        <v>40</v>
      </c>
      <c r="C459" t="s">
        <v>11</v>
      </c>
      <c r="D459">
        <v>2</v>
      </c>
      <c r="E459" t="s">
        <v>108</v>
      </c>
      <c r="F459">
        <v>33.71</v>
      </c>
      <c r="G459" t="s">
        <v>109</v>
      </c>
    </row>
    <row r="460" spans="1:7" x14ac:dyDescent="0.35">
      <c r="A460">
        <v>3</v>
      </c>
      <c r="B460">
        <v>41</v>
      </c>
      <c r="C460" t="s">
        <v>11</v>
      </c>
      <c r="D460">
        <v>2</v>
      </c>
      <c r="E460" t="s">
        <v>108</v>
      </c>
      <c r="F460">
        <v>33.71</v>
      </c>
      <c r="G460" t="s">
        <v>109</v>
      </c>
    </row>
    <row r="461" spans="1:7" x14ac:dyDescent="0.35">
      <c r="A461">
        <v>3</v>
      </c>
      <c r="B461">
        <v>42</v>
      </c>
      <c r="C461" t="s">
        <v>11</v>
      </c>
      <c r="D461">
        <v>2</v>
      </c>
      <c r="E461" t="s">
        <v>108</v>
      </c>
      <c r="F461">
        <v>33.64</v>
      </c>
      <c r="G461" t="s">
        <v>109</v>
      </c>
    </row>
    <row r="462" spans="1:7" x14ac:dyDescent="0.35">
      <c r="A462">
        <v>3</v>
      </c>
      <c r="B462">
        <v>43</v>
      </c>
      <c r="C462" t="s">
        <v>11</v>
      </c>
      <c r="D462">
        <v>2</v>
      </c>
      <c r="E462" t="s">
        <v>108</v>
      </c>
      <c r="F462">
        <v>33.64</v>
      </c>
      <c r="G462" t="s">
        <v>109</v>
      </c>
    </row>
    <row r="463" spans="1:7" x14ac:dyDescent="0.35">
      <c r="A463">
        <v>3</v>
      </c>
      <c r="B463">
        <v>44</v>
      </c>
      <c r="C463" t="s">
        <v>11</v>
      </c>
      <c r="D463">
        <v>2</v>
      </c>
      <c r="E463" t="s">
        <v>108</v>
      </c>
      <c r="F463">
        <v>38.03</v>
      </c>
      <c r="G463" t="s">
        <v>109</v>
      </c>
    </row>
    <row r="464" spans="1:7" x14ac:dyDescent="0.35">
      <c r="A464">
        <v>3</v>
      </c>
      <c r="B464">
        <v>45</v>
      </c>
      <c r="C464" t="s">
        <v>11</v>
      </c>
      <c r="D464">
        <v>2</v>
      </c>
      <c r="E464" t="s">
        <v>108</v>
      </c>
      <c r="F464">
        <v>33.64</v>
      </c>
      <c r="G464" t="s">
        <v>109</v>
      </c>
    </row>
    <row r="465" spans="1:7" x14ac:dyDescent="0.35">
      <c r="A465">
        <v>3</v>
      </c>
      <c r="B465">
        <v>46</v>
      </c>
      <c r="C465" t="s">
        <v>11</v>
      </c>
      <c r="D465">
        <v>2</v>
      </c>
      <c r="E465" t="s">
        <v>108</v>
      </c>
      <c r="F465">
        <v>33.64</v>
      </c>
      <c r="G465" t="s">
        <v>109</v>
      </c>
    </row>
    <row r="466" spans="1:7" x14ac:dyDescent="0.35">
      <c r="A466">
        <v>3</v>
      </c>
      <c r="B466">
        <v>47</v>
      </c>
      <c r="C466" t="s">
        <v>11</v>
      </c>
      <c r="D466">
        <v>2</v>
      </c>
      <c r="E466" t="s">
        <v>108</v>
      </c>
      <c r="F466">
        <v>34.020000000000003</v>
      </c>
      <c r="G466" t="s">
        <v>109</v>
      </c>
    </row>
    <row r="467" spans="1:7" x14ac:dyDescent="0.35">
      <c r="A467">
        <v>3</v>
      </c>
      <c r="B467">
        <v>48</v>
      </c>
      <c r="C467" t="s">
        <v>11</v>
      </c>
      <c r="D467">
        <v>2</v>
      </c>
      <c r="E467" t="s">
        <v>108</v>
      </c>
      <c r="F467">
        <v>38.56</v>
      </c>
      <c r="G467" t="s">
        <v>109</v>
      </c>
    </row>
    <row r="468" spans="1:7" x14ac:dyDescent="0.35">
      <c r="A468">
        <v>3</v>
      </c>
      <c r="B468">
        <v>49</v>
      </c>
      <c r="C468" t="s">
        <v>11</v>
      </c>
      <c r="D468">
        <v>2</v>
      </c>
      <c r="E468" t="s">
        <v>108</v>
      </c>
      <c r="F468">
        <v>38.11</v>
      </c>
      <c r="G468" t="s">
        <v>109</v>
      </c>
    </row>
    <row r="469" spans="1:7" x14ac:dyDescent="0.35">
      <c r="A469">
        <v>3</v>
      </c>
      <c r="B469">
        <v>50</v>
      </c>
      <c r="C469" t="s">
        <v>11</v>
      </c>
      <c r="D469">
        <v>2</v>
      </c>
      <c r="E469" t="s">
        <v>108</v>
      </c>
      <c r="F469">
        <v>37.81</v>
      </c>
      <c r="G469" t="s">
        <v>109</v>
      </c>
    </row>
    <row r="470" spans="1:7" x14ac:dyDescent="0.35">
      <c r="A470">
        <v>3</v>
      </c>
      <c r="B470">
        <v>51</v>
      </c>
      <c r="C470" t="s">
        <v>11</v>
      </c>
      <c r="D470">
        <v>2</v>
      </c>
      <c r="E470" t="s">
        <v>108</v>
      </c>
      <c r="F470">
        <v>38.03</v>
      </c>
      <c r="G470" t="s">
        <v>109</v>
      </c>
    </row>
    <row r="471" spans="1:7" x14ac:dyDescent="0.35">
      <c r="A471">
        <v>3</v>
      </c>
      <c r="B471">
        <v>52</v>
      </c>
      <c r="C471" t="s">
        <v>11</v>
      </c>
      <c r="D471">
        <v>2</v>
      </c>
      <c r="E471" t="s">
        <v>108</v>
      </c>
      <c r="F471">
        <v>38.11</v>
      </c>
      <c r="G471" t="s">
        <v>109</v>
      </c>
    </row>
    <row r="472" spans="1:7" x14ac:dyDescent="0.35">
      <c r="A472">
        <v>3</v>
      </c>
      <c r="B472">
        <v>53</v>
      </c>
      <c r="C472" t="s">
        <v>11</v>
      </c>
      <c r="D472">
        <v>2</v>
      </c>
      <c r="E472" t="s">
        <v>108</v>
      </c>
      <c r="F472">
        <v>37.729999999999997</v>
      </c>
      <c r="G472" t="s">
        <v>109</v>
      </c>
    </row>
    <row r="473" spans="1:7" x14ac:dyDescent="0.35">
      <c r="A473">
        <v>3</v>
      </c>
      <c r="B473">
        <v>54</v>
      </c>
      <c r="C473" t="s">
        <v>11</v>
      </c>
      <c r="D473">
        <v>2</v>
      </c>
      <c r="E473" t="s">
        <v>108</v>
      </c>
      <c r="F473">
        <v>38.479999999999997</v>
      </c>
      <c r="G473" t="s">
        <v>109</v>
      </c>
    </row>
    <row r="474" spans="1:7" x14ac:dyDescent="0.35">
      <c r="A474">
        <v>3</v>
      </c>
      <c r="B474">
        <v>55</v>
      </c>
      <c r="C474" t="s">
        <v>11</v>
      </c>
      <c r="D474">
        <v>2</v>
      </c>
      <c r="E474" t="s">
        <v>108</v>
      </c>
      <c r="F474">
        <v>38.26</v>
      </c>
      <c r="G474" t="s">
        <v>109</v>
      </c>
    </row>
    <row r="475" spans="1:7" x14ac:dyDescent="0.35">
      <c r="A475">
        <v>3</v>
      </c>
      <c r="B475">
        <v>56</v>
      </c>
      <c r="C475" t="s">
        <v>11</v>
      </c>
      <c r="D475">
        <v>2</v>
      </c>
      <c r="E475" t="s">
        <v>108</v>
      </c>
      <c r="F475">
        <v>38.479999999999997</v>
      </c>
      <c r="G475" t="s">
        <v>109</v>
      </c>
    </row>
    <row r="476" spans="1:7" x14ac:dyDescent="0.35">
      <c r="A476">
        <v>3</v>
      </c>
      <c r="B476">
        <v>57</v>
      </c>
      <c r="C476" t="s">
        <v>11</v>
      </c>
      <c r="D476">
        <v>2</v>
      </c>
      <c r="E476" t="s">
        <v>108</v>
      </c>
      <c r="F476">
        <v>38.56</v>
      </c>
      <c r="G476" t="s">
        <v>109</v>
      </c>
    </row>
    <row r="477" spans="1:7" x14ac:dyDescent="0.35">
      <c r="A477">
        <v>3</v>
      </c>
      <c r="B477">
        <v>58</v>
      </c>
      <c r="C477" t="s">
        <v>11</v>
      </c>
      <c r="D477">
        <v>2</v>
      </c>
      <c r="E477" t="s">
        <v>108</v>
      </c>
      <c r="F477">
        <v>37.950000000000003</v>
      </c>
      <c r="G477" t="s">
        <v>109</v>
      </c>
    </row>
    <row r="478" spans="1:7" x14ac:dyDescent="0.35">
      <c r="A478">
        <v>3</v>
      </c>
      <c r="B478">
        <v>59</v>
      </c>
      <c r="C478" t="s">
        <v>11</v>
      </c>
      <c r="D478">
        <v>2</v>
      </c>
      <c r="E478" t="s">
        <v>108</v>
      </c>
      <c r="F478">
        <v>38.409999999999997</v>
      </c>
      <c r="G478" t="s">
        <v>109</v>
      </c>
    </row>
    <row r="479" spans="1:7" x14ac:dyDescent="0.35">
      <c r="A479">
        <v>3</v>
      </c>
      <c r="B479">
        <v>60</v>
      </c>
      <c r="C479" t="s">
        <v>11</v>
      </c>
      <c r="D479">
        <v>2</v>
      </c>
      <c r="E479" t="s">
        <v>108</v>
      </c>
      <c r="F479">
        <v>41.44</v>
      </c>
      <c r="G479" t="s">
        <v>109</v>
      </c>
    </row>
    <row r="480" spans="1:7" x14ac:dyDescent="0.35">
      <c r="A480">
        <v>3</v>
      </c>
      <c r="B480">
        <v>61</v>
      </c>
      <c r="C480" t="s">
        <v>11</v>
      </c>
      <c r="D480">
        <v>2</v>
      </c>
      <c r="E480" t="s">
        <v>108</v>
      </c>
      <c r="F480">
        <v>41.36</v>
      </c>
      <c r="G480" t="s">
        <v>109</v>
      </c>
    </row>
    <row r="481" spans="1:7" x14ac:dyDescent="0.35">
      <c r="A481">
        <v>3</v>
      </c>
      <c r="B481">
        <v>62</v>
      </c>
      <c r="C481" t="s">
        <v>11</v>
      </c>
      <c r="D481">
        <v>2</v>
      </c>
      <c r="E481" t="s">
        <v>108</v>
      </c>
      <c r="F481">
        <v>33.71</v>
      </c>
      <c r="G481" t="s">
        <v>109</v>
      </c>
    </row>
    <row r="482" spans="1:7" x14ac:dyDescent="0.35">
      <c r="A482">
        <v>3</v>
      </c>
      <c r="B482">
        <v>63</v>
      </c>
      <c r="C482" t="s">
        <v>11</v>
      </c>
      <c r="D482">
        <v>2</v>
      </c>
      <c r="E482" t="s">
        <v>108</v>
      </c>
      <c r="F482">
        <v>34.39</v>
      </c>
      <c r="G482" t="s">
        <v>109</v>
      </c>
    </row>
    <row r="483" spans="1:7" x14ac:dyDescent="0.35">
      <c r="A483">
        <v>3</v>
      </c>
      <c r="B483">
        <v>64</v>
      </c>
      <c r="C483" t="s">
        <v>11</v>
      </c>
      <c r="D483">
        <v>2</v>
      </c>
      <c r="E483" t="s">
        <v>108</v>
      </c>
      <c r="F483">
        <v>34.619999999999997</v>
      </c>
      <c r="G483" t="s">
        <v>109</v>
      </c>
    </row>
    <row r="484" spans="1:7" x14ac:dyDescent="0.35">
      <c r="A484">
        <v>3</v>
      </c>
      <c r="B484">
        <v>65</v>
      </c>
      <c r="C484" t="s">
        <v>11</v>
      </c>
      <c r="D484">
        <v>2</v>
      </c>
      <c r="E484" t="s">
        <v>108</v>
      </c>
      <c r="F484">
        <v>36.97</v>
      </c>
      <c r="G484" t="s">
        <v>109</v>
      </c>
    </row>
    <row r="485" spans="1:7" x14ac:dyDescent="0.35">
      <c r="A485">
        <v>3</v>
      </c>
      <c r="B485">
        <v>66</v>
      </c>
      <c r="C485" t="s">
        <v>11</v>
      </c>
      <c r="D485">
        <v>2</v>
      </c>
      <c r="E485" t="s">
        <v>108</v>
      </c>
      <c r="F485">
        <v>40.15</v>
      </c>
      <c r="G485" t="s">
        <v>109</v>
      </c>
    </row>
    <row r="486" spans="1:7" x14ac:dyDescent="0.35">
      <c r="A486">
        <v>3</v>
      </c>
      <c r="B486">
        <v>67</v>
      </c>
      <c r="C486" t="s">
        <v>11</v>
      </c>
      <c r="D486">
        <v>2</v>
      </c>
      <c r="E486" t="s">
        <v>108</v>
      </c>
      <c r="F486">
        <v>40.76</v>
      </c>
      <c r="G486" t="s">
        <v>109</v>
      </c>
    </row>
    <row r="487" spans="1:7" x14ac:dyDescent="0.35">
      <c r="A487">
        <v>3</v>
      </c>
      <c r="B487">
        <v>68</v>
      </c>
      <c r="C487" t="s">
        <v>11</v>
      </c>
      <c r="D487">
        <v>2</v>
      </c>
      <c r="E487" t="s">
        <v>108</v>
      </c>
      <c r="F487">
        <v>40.53</v>
      </c>
      <c r="G487" t="s">
        <v>109</v>
      </c>
    </row>
    <row r="488" spans="1:7" x14ac:dyDescent="0.35">
      <c r="A488">
        <v>3</v>
      </c>
      <c r="B488">
        <v>69</v>
      </c>
      <c r="C488" t="s">
        <v>11</v>
      </c>
      <c r="D488">
        <v>2</v>
      </c>
      <c r="E488" t="s">
        <v>108</v>
      </c>
      <c r="F488">
        <v>41.14</v>
      </c>
      <c r="G488" t="s">
        <v>109</v>
      </c>
    </row>
    <row r="489" spans="1:7" x14ac:dyDescent="0.35">
      <c r="A489">
        <v>3</v>
      </c>
      <c r="B489">
        <v>70</v>
      </c>
      <c r="C489" t="s">
        <v>11</v>
      </c>
      <c r="D489">
        <v>2</v>
      </c>
      <c r="E489" t="s">
        <v>108</v>
      </c>
      <c r="F489">
        <v>38.03</v>
      </c>
      <c r="G489" t="s">
        <v>109</v>
      </c>
    </row>
    <row r="490" spans="1:7" x14ac:dyDescent="0.35">
      <c r="A490">
        <v>3</v>
      </c>
      <c r="B490">
        <v>71</v>
      </c>
      <c r="C490" t="s">
        <v>11</v>
      </c>
      <c r="D490">
        <v>2</v>
      </c>
      <c r="E490" t="s">
        <v>108</v>
      </c>
      <c r="F490">
        <v>41.52</v>
      </c>
      <c r="G490" t="s">
        <v>109</v>
      </c>
    </row>
    <row r="491" spans="1:7" x14ac:dyDescent="0.35">
      <c r="A491">
        <v>3</v>
      </c>
      <c r="B491">
        <v>72</v>
      </c>
      <c r="C491" t="s">
        <v>11</v>
      </c>
      <c r="D491">
        <v>2</v>
      </c>
      <c r="E491" t="s">
        <v>108</v>
      </c>
      <c r="F491">
        <v>39.92</v>
      </c>
      <c r="G491" t="s">
        <v>109</v>
      </c>
    </row>
    <row r="492" spans="1:7" x14ac:dyDescent="0.35">
      <c r="A492">
        <v>3</v>
      </c>
      <c r="B492">
        <v>73</v>
      </c>
      <c r="C492" t="s">
        <v>11</v>
      </c>
      <c r="D492">
        <v>2</v>
      </c>
      <c r="E492" t="s">
        <v>108</v>
      </c>
      <c r="F492">
        <v>38.64</v>
      </c>
      <c r="G492" t="s">
        <v>109</v>
      </c>
    </row>
    <row r="493" spans="1:7" x14ac:dyDescent="0.35">
      <c r="A493">
        <v>3</v>
      </c>
      <c r="B493">
        <v>74</v>
      </c>
      <c r="C493" t="s">
        <v>11</v>
      </c>
      <c r="D493">
        <v>2</v>
      </c>
      <c r="E493" t="s">
        <v>108</v>
      </c>
      <c r="F493">
        <v>38.71</v>
      </c>
      <c r="G493" t="s">
        <v>109</v>
      </c>
    </row>
    <row r="494" spans="1:7" x14ac:dyDescent="0.35">
      <c r="A494">
        <v>3</v>
      </c>
      <c r="B494">
        <v>75</v>
      </c>
      <c r="C494" t="s">
        <v>11</v>
      </c>
      <c r="D494">
        <v>2</v>
      </c>
      <c r="E494" t="s">
        <v>108</v>
      </c>
      <c r="F494">
        <v>39.54</v>
      </c>
      <c r="G494" t="s">
        <v>109</v>
      </c>
    </row>
    <row r="495" spans="1:7" x14ac:dyDescent="0.35">
      <c r="A495">
        <v>3</v>
      </c>
      <c r="B495">
        <v>76</v>
      </c>
      <c r="C495" t="s">
        <v>11</v>
      </c>
      <c r="D495">
        <v>2</v>
      </c>
      <c r="E495" t="s">
        <v>108</v>
      </c>
      <c r="F495">
        <v>40.159999999999997</v>
      </c>
      <c r="G495" t="s">
        <v>109</v>
      </c>
    </row>
    <row r="496" spans="1:7" x14ac:dyDescent="0.35">
      <c r="A496">
        <v>3</v>
      </c>
      <c r="B496">
        <v>77</v>
      </c>
      <c r="C496" t="s">
        <v>11</v>
      </c>
      <c r="D496">
        <v>2</v>
      </c>
      <c r="E496" t="s">
        <v>108</v>
      </c>
      <c r="F496">
        <v>40.76</v>
      </c>
      <c r="G496" t="s">
        <v>109</v>
      </c>
    </row>
    <row r="497" spans="1:7" x14ac:dyDescent="0.35">
      <c r="A497">
        <v>3</v>
      </c>
      <c r="B497">
        <v>78</v>
      </c>
      <c r="C497" t="s">
        <v>11</v>
      </c>
      <c r="D497">
        <v>2</v>
      </c>
      <c r="E497" t="s">
        <v>108</v>
      </c>
      <c r="F497">
        <v>39.93</v>
      </c>
      <c r="G497" t="s">
        <v>109</v>
      </c>
    </row>
    <row r="498" spans="1:7" x14ac:dyDescent="0.35">
      <c r="A498">
        <v>3</v>
      </c>
      <c r="B498">
        <v>79</v>
      </c>
      <c r="C498" t="s">
        <v>11</v>
      </c>
      <c r="D498">
        <v>2</v>
      </c>
      <c r="E498" t="s">
        <v>108</v>
      </c>
      <c r="F498">
        <v>44.16</v>
      </c>
      <c r="G498" t="s">
        <v>109</v>
      </c>
    </row>
    <row r="499" spans="1:7" x14ac:dyDescent="0.35">
      <c r="A499">
        <v>3</v>
      </c>
      <c r="B499">
        <v>80</v>
      </c>
      <c r="C499" t="s">
        <v>11</v>
      </c>
      <c r="D499">
        <v>2</v>
      </c>
      <c r="E499" t="s">
        <v>108</v>
      </c>
      <c r="F499">
        <v>44.47</v>
      </c>
      <c r="G499" t="s">
        <v>109</v>
      </c>
    </row>
    <row r="500" spans="1:7" x14ac:dyDescent="0.35">
      <c r="A500">
        <v>3</v>
      </c>
      <c r="B500">
        <v>81</v>
      </c>
      <c r="C500" t="s">
        <v>11</v>
      </c>
      <c r="D500">
        <v>2</v>
      </c>
      <c r="E500" t="s">
        <v>108</v>
      </c>
      <c r="F500">
        <v>44.62</v>
      </c>
      <c r="G500" t="s">
        <v>109</v>
      </c>
    </row>
    <row r="501" spans="1:7" x14ac:dyDescent="0.35">
      <c r="A501">
        <v>3</v>
      </c>
      <c r="B501">
        <v>82</v>
      </c>
      <c r="C501" t="s">
        <v>11</v>
      </c>
      <c r="D501">
        <v>2</v>
      </c>
      <c r="E501" t="s">
        <v>108</v>
      </c>
      <c r="F501">
        <v>44.47</v>
      </c>
      <c r="G501" t="s">
        <v>109</v>
      </c>
    </row>
    <row r="502" spans="1:7" x14ac:dyDescent="0.35">
      <c r="A502">
        <v>3</v>
      </c>
      <c r="B502">
        <v>83</v>
      </c>
      <c r="C502" t="s">
        <v>11</v>
      </c>
      <c r="D502">
        <v>2</v>
      </c>
      <c r="E502" t="s">
        <v>108</v>
      </c>
      <c r="F502">
        <v>43.48</v>
      </c>
      <c r="G502" t="s">
        <v>109</v>
      </c>
    </row>
    <row r="503" spans="1:7" x14ac:dyDescent="0.35">
      <c r="A503">
        <v>3</v>
      </c>
      <c r="B503">
        <v>84</v>
      </c>
      <c r="C503" t="s">
        <v>11</v>
      </c>
      <c r="D503">
        <v>2</v>
      </c>
      <c r="E503" t="s">
        <v>108</v>
      </c>
      <c r="F503">
        <v>44.7</v>
      </c>
      <c r="G503" t="s">
        <v>109</v>
      </c>
    </row>
    <row r="504" spans="1:7" x14ac:dyDescent="0.35">
      <c r="A504">
        <v>3</v>
      </c>
      <c r="B504">
        <v>85</v>
      </c>
      <c r="C504" t="s">
        <v>11</v>
      </c>
      <c r="D504">
        <v>2</v>
      </c>
      <c r="E504" t="s">
        <v>108</v>
      </c>
      <c r="F504">
        <v>45.91</v>
      </c>
      <c r="G504" t="s">
        <v>109</v>
      </c>
    </row>
    <row r="505" spans="1:7" x14ac:dyDescent="0.35">
      <c r="A505">
        <v>3</v>
      </c>
      <c r="B505">
        <v>86</v>
      </c>
      <c r="C505" t="s">
        <v>11</v>
      </c>
      <c r="D505">
        <v>2</v>
      </c>
      <c r="E505" t="s">
        <v>108</v>
      </c>
      <c r="F505">
        <v>45.99</v>
      </c>
      <c r="G505" t="s">
        <v>109</v>
      </c>
    </row>
    <row r="506" spans="1:7" x14ac:dyDescent="0.35">
      <c r="A506">
        <v>3</v>
      </c>
      <c r="B506">
        <v>87</v>
      </c>
      <c r="C506" t="s">
        <v>11</v>
      </c>
      <c r="D506">
        <v>2</v>
      </c>
      <c r="E506" t="s">
        <v>108</v>
      </c>
      <c r="F506">
        <v>46.06</v>
      </c>
      <c r="G506" t="s">
        <v>109</v>
      </c>
    </row>
    <row r="507" spans="1:7" x14ac:dyDescent="0.35">
      <c r="A507">
        <v>3</v>
      </c>
      <c r="B507">
        <v>88</v>
      </c>
      <c r="C507" t="s">
        <v>11</v>
      </c>
      <c r="D507">
        <v>2</v>
      </c>
      <c r="E507" t="s">
        <v>108</v>
      </c>
      <c r="F507">
        <v>42.35</v>
      </c>
      <c r="G507" t="s">
        <v>109</v>
      </c>
    </row>
    <row r="508" spans="1:7" x14ac:dyDescent="0.35">
      <c r="A508">
        <v>3</v>
      </c>
      <c r="B508">
        <v>89</v>
      </c>
      <c r="C508" t="s">
        <v>11</v>
      </c>
      <c r="D508">
        <v>2</v>
      </c>
      <c r="E508" t="s">
        <v>108</v>
      </c>
      <c r="F508">
        <v>45.98</v>
      </c>
      <c r="G508" t="s">
        <v>109</v>
      </c>
    </row>
    <row r="509" spans="1:7" x14ac:dyDescent="0.35">
      <c r="A509">
        <v>3</v>
      </c>
      <c r="B509">
        <v>90</v>
      </c>
      <c r="C509" t="s">
        <v>11</v>
      </c>
      <c r="D509">
        <v>2</v>
      </c>
      <c r="E509" t="s">
        <v>108</v>
      </c>
      <c r="F509">
        <v>45.98</v>
      </c>
      <c r="G509" t="s">
        <v>109</v>
      </c>
    </row>
    <row r="510" spans="1:7" x14ac:dyDescent="0.35">
      <c r="A510">
        <v>3</v>
      </c>
      <c r="B510">
        <v>91</v>
      </c>
      <c r="C510" t="s">
        <v>11</v>
      </c>
      <c r="D510">
        <v>2</v>
      </c>
      <c r="E510" t="s">
        <v>108</v>
      </c>
      <c r="F510">
        <v>41.74</v>
      </c>
      <c r="G510" t="s">
        <v>109</v>
      </c>
    </row>
    <row r="511" spans="1:7" x14ac:dyDescent="0.35">
      <c r="A511">
        <v>3</v>
      </c>
      <c r="B511">
        <v>92</v>
      </c>
      <c r="C511" t="s">
        <v>11</v>
      </c>
      <c r="D511">
        <v>2</v>
      </c>
      <c r="E511" t="s">
        <v>108</v>
      </c>
      <c r="F511">
        <v>46.51</v>
      </c>
      <c r="G511" t="s">
        <v>109</v>
      </c>
    </row>
    <row r="512" spans="1:7" x14ac:dyDescent="0.35">
      <c r="A512">
        <v>3</v>
      </c>
      <c r="B512">
        <v>93</v>
      </c>
      <c r="C512" t="s">
        <v>11</v>
      </c>
      <c r="D512">
        <v>2</v>
      </c>
      <c r="E512" t="s">
        <v>108</v>
      </c>
      <c r="F512">
        <v>47.58</v>
      </c>
      <c r="G512" t="s">
        <v>109</v>
      </c>
    </row>
    <row r="513" spans="1:7" x14ac:dyDescent="0.35">
      <c r="A513">
        <v>3</v>
      </c>
      <c r="B513">
        <v>94</v>
      </c>
      <c r="C513" t="s">
        <v>11</v>
      </c>
      <c r="D513">
        <v>2</v>
      </c>
      <c r="E513" t="s">
        <v>108</v>
      </c>
      <c r="F513">
        <v>46.6</v>
      </c>
      <c r="G513" t="s">
        <v>109</v>
      </c>
    </row>
    <row r="514" spans="1:7" x14ac:dyDescent="0.35">
      <c r="A514">
        <v>3</v>
      </c>
      <c r="B514">
        <v>95</v>
      </c>
      <c r="C514" t="s">
        <v>11</v>
      </c>
      <c r="D514">
        <v>2</v>
      </c>
      <c r="E514" t="s">
        <v>108</v>
      </c>
      <c r="F514">
        <v>46.6</v>
      </c>
      <c r="G514" t="s">
        <v>109</v>
      </c>
    </row>
    <row r="515" spans="1:7" x14ac:dyDescent="0.35">
      <c r="A515">
        <v>3</v>
      </c>
      <c r="B515">
        <v>96</v>
      </c>
      <c r="C515" t="s">
        <v>11</v>
      </c>
      <c r="D515">
        <v>2</v>
      </c>
      <c r="E515" t="s">
        <v>108</v>
      </c>
      <c r="F515">
        <v>46.75</v>
      </c>
      <c r="G515" t="s">
        <v>109</v>
      </c>
    </row>
    <row r="516" spans="1:7" x14ac:dyDescent="0.35">
      <c r="A516">
        <v>3</v>
      </c>
      <c r="B516">
        <v>97</v>
      </c>
      <c r="C516" t="s">
        <v>11</v>
      </c>
      <c r="D516">
        <v>2</v>
      </c>
      <c r="E516" t="s">
        <v>108</v>
      </c>
      <c r="F516">
        <v>42.65</v>
      </c>
      <c r="G516" t="s">
        <v>109</v>
      </c>
    </row>
    <row r="517" spans="1:7" x14ac:dyDescent="0.35">
      <c r="A517">
        <v>3</v>
      </c>
      <c r="B517">
        <v>98</v>
      </c>
      <c r="C517" t="s">
        <v>11</v>
      </c>
      <c r="D517">
        <v>2</v>
      </c>
      <c r="E517" t="s">
        <v>108</v>
      </c>
      <c r="F517">
        <v>40.22</v>
      </c>
      <c r="G517" t="s">
        <v>109</v>
      </c>
    </row>
    <row r="518" spans="1:7" x14ac:dyDescent="0.35">
      <c r="A518">
        <v>3</v>
      </c>
      <c r="B518">
        <v>99</v>
      </c>
      <c r="C518" t="s">
        <v>11</v>
      </c>
      <c r="D518">
        <v>2</v>
      </c>
      <c r="E518" t="s">
        <v>108</v>
      </c>
      <c r="F518">
        <v>35.229999999999997</v>
      </c>
      <c r="G518" t="s">
        <v>109</v>
      </c>
    </row>
    <row r="519" spans="1:7" x14ac:dyDescent="0.35">
      <c r="A519">
        <v>3</v>
      </c>
      <c r="B519">
        <v>100</v>
      </c>
      <c r="C519" t="s">
        <v>11</v>
      </c>
      <c r="D519">
        <v>2</v>
      </c>
      <c r="E519" t="s">
        <v>108</v>
      </c>
      <c r="F519">
        <v>44.02</v>
      </c>
      <c r="G519" t="s">
        <v>109</v>
      </c>
    </row>
    <row r="520" spans="1:7" x14ac:dyDescent="0.35">
      <c r="A520">
        <v>3</v>
      </c>
      <c r="B520">
        <v>101</v>
      </c>
      <c r="C520" t="s">
        <v>11</v>
      </c>
      <c r="D520">
        <v>2</v>
      </c>
      <c r="E520" t="s">
        <v>108</v>
      </c>
      <c r="F520">
        <v>44.24</v>
      </c>
      <c r="G520" t="s">
        <v>109</v>
      </c>
    </row>
    <row r="521" spans="1:7" x14ac:dyDescent="0.35">
      <c r="A521">
        <v>3</v>
      </c>
      <c r="B521">
        <v>102</v>
      </c>
      <c r="C521" t="s">
        <v>11</v>
      </c>
      <c r="D521">
        <v>2</v>
      </c>
      <c r="E521" t="s">
        <v>108</v>
      </c>
      <c r="F521">
        <v>43.87</v>
      </c>
      <c r="G521" t="s">
        <v>109</v>
      </c>
    </row>
    <row r="522" spans="1:7" x14ac:dyDescent="0.35">
      <c r="A522">
        <v>3</v>
      </c>
      <c r="B522">
        <v>103</v>
      </c>
      <c r="C522" t="s">
        <v>11</v>
      </c>
      <c r="D522">
        <v>2</v>
      </c>
      <c r="E522" t="s">
        <v>108</v>
      </c>
      <c r="F522">
        <v>43.86</v>
      </c>
      <c r="G522" t="s">
        <v>109</v>
      </c>
    </row>
    <row r="523" spans="1:7" x14ac:dyDescent="0.35">
      <c r="A523">
        <v>3</v>
      </c>
      <c r="B523">
        <v>104</v>
      </c>
      <c r="C523" t="s">
        <v>11</v>
      </c>
      <c r="D523">
        <v>2</v>
      </c>
      <c r="E523" t="s">
        <v>108</v>
      </c>
      <c r="F523">
        <v>43.86</v>
      </c>
      <c r="G523" t="s">
        <v>109</v>
      </c>
    </row>
    <row r="524" spans="1:7" x14ac:dyDescent="0.35">
      <c r="A524">
        <v>3</v>
      </c>
      <c r="B524">
        <v>105</v>
      </c>
      <c r="C524" t="s">
        <v>11</v>
      </c>
      <c r="D524">
        <v>2</v>
      </c>
      <c r="E524" t="s">
        <v>108</v>
      </c>
      <c r="F524">
        <v>42.35</v>
      </c>
      <c r="G524" t="s">
        <v>109</v>
      </c>
    </row>
    <row r="525" spans="1:7" x14ac:dyDescent="0.35">
      <c r="A525">
        <v>3</v>
      </c>
      <c r="B525">
        <v>106</v>
      </c>
      <c r="C525" t="s">
        <v>11</v>
      </c>
      <c r="D525">
        <v>2</v>
      </c>
      <c r="E525" t="s">
        <v>108</v>
      </c>
      <c r="F525">
        <v>43.26</v>
      </c>
      <c r="G525" t="s">
        <v>109</v>
      </c>
    </row>
    <row r="526" spans="1:7" x14ac:dyDescent="0.35">
      <c r="A526">
        <v>3</v>
      </c>
      <c r="B526">
        <v>107</v>
      </c>
      <c r="C526" t="s">
        <v>11</v>
      </c>
      <c r="D526">
        <v>2</v>
      </c>
      <c r="E526" t="s">
        <v>108</v>
      </c>
      <c r="F526">
        <v>41.82</v>
      </c>
      <c r="G526" t="s">
        <v>109</v>
      </c>
    </row>
    <row r="527" spans="1:7" x14ac:dyDescent="0.35">
      <c r="A527">
        <v>3</v>
      </c>
      <c r="B527">
        <v>108</v>
      </c>
      <c r="C527" t="s">
        <v>11</v>
      </c>
      <c r="D527">
        <v>2</v>
      </c>
      <c r="E527" t="s">
        <v>108</v>
      </c>
      <c r="F527">
        <v>41.89</v>
      </c>
      <c r="G527" t="s">
        <v>109</v>
      </c>
    </row>
    <row r="528" spans="1:7" x14ac:dyDescent="0.35">
      <c r="A528">
        <v>3</v>
      </c>
      <c r="B528">
        <v>109</v>
      </c>
      <c r="C528" t="s">
        <v>11</v>
      </c>
      <c r="D528">
        <v>2</v>
      </c>
      <c r="E528" t="s">
        <v>108</v>
      </c>
      <c r="F528">
        <v>41.97</v>
      </c>
      <c r="G528" t="s">
        <v>109</v>
      </c>
    </row>
    <row r="529" spans="1:7" x14ac:dyDescent="0.35">
      <c r="A529">
        <v>3</v>
      </c>
      <c r="B529">
        <v>110</v>
      </c>
      <c r="C529" t="s">
        <v>11</v>
      </c>
      <c r="D529">
        <v>2</v>
      </c>
      <c r="E529" t="s">
        <v>108</v>
      </c>
      <c r="F529">
        <v>41.97</v>
      </c>
      <c r="G529" t="s">
        <v>109</v>
      </c>
    </row>
    <row r="530" spans="1:7" x14ac:dyDescent="0.35">
      <c r="A530">
        <v>3</v>
      </c>
      <c r="B530">
        <v>111</v>
      </c>
      <c r="C530" t="s">
        <v>11</v>
      </c>
      <c r="D530">
        <v>2</v>
      </c>
      <c r="E530" t="s">
        <v>108</v>
      </c>
      <c r="F530">
        <v>41.97</v>
      </c>
      <c r="G530" t="s">
        <v>109</v>
      </c>
    </row>
    <row r="531" spans="1:7" x14ac:dyDescent="0.35">
      <c r="A531">
        <v>3</v>
      </c>
      <c r="B531">
        <v>112</v>
      </c>
      <c r="C531" t="s">
        <v>11</v>
      </c>
      <c r="D531">
        <v>2</v>
      </c>
      <c r="E531" t="s">
        <v>108</v>
      </c>
      <c r="F531">
        <v>41.67</v>
      </c>
      <c r="G531" t="s">
        <v>109</v>
      </c>
    </row>
    <row r="532" spans="1:7" x14ac:dyDescent="0.35">
      <c r="A532">
        <v>3</v>
      </c>
      <c r="B532">
        <v>113</v>
      </c>
      <c r="C532" t="s">
        <v>11</v>
      </c>
      <c r="D532">
        <v>2</v>
      </c>
      <c r="E532" t="s">
        <v>108</v>
      </c>
      <c r="F532">
        <v>36.36</v>
      </c>
      <c r="G532" t="s">
        <v>109</v>
      </c>
    </row>
    <row r="533" spans="1:7" x14ac:dyDescent="0.35">
      <c r="A533">
        <v>3</v>
      </c>
      <c r="B533">
        <v>114</v>
      </c>
      <c r="C533" t="s">
        <v>11</v>
      </c>
      <c r="D533">
        <v>2</v>
      </c>
      <c r="E533" t="s">
        <v>108</v>
      </c>
      <c r="F533">
        <v>36.520000000000003</v>
      </c>
      <c r="G533" t="s">
        <v>109</v>
      </c>
    </row>
    <row r="534" spans="1:7" x14ac:dyDescent="0.35">
      <c r="A534">
        <v>3</v>
      </c>
      <c r="B534">
        <v>115</v>
      </c>
      <c r="C534" t="s">
        <v>11</v>
      </c>
      <c r="D534">
        <v>2</v>
      </c>
      <c r="E534" t="s">
        <v>108</v>
      </c>
      <c r="F534">
        <v>37.119999999999997</v>
      </c>
      <c r="G534" t="s">
        <v>109</v>
      </c>
    </row>
    <row r="535" spans="1:7" x14ac:dyDescent="0.35">
      <c r="A535">
        <v>3</v>
      </c>
      <c r="B535">
        <v>116</v>
      </c>
      <c r="C535" t="s">
        <v>11</v>
      </c>
      <c r="D535">
        <v>2</v>
      </c>
      <c r="E535" t="s">
        <v>108</v>
      </c>
      <c r="F535">
        <v>36.89</v>
      </c>
      <c r="G535" t="s">
        <v>109</v>
      </c>
    </row>
    <row r="536" spans="1:7" x14ac:dyDescent="0.35">
      <c r="A536">
        <v>3</v>
      </c>
      <c r="B536">
        <v>117</v>
      </c>
      <c r="C536" t="s">
        <v>11</v>
      </c>
      <c r="D536">
        <v>2</v>
      </c>
      <c r="E536" t="s">
        <v>108</v>
      </c>
      <c r="F536">
        <v>36.82</v>
      </c>
      <c r="G536" t="s">
        <v>109</v>
      </c>
    </row>
    <row r="537" spans="1:7" x14ac:dyDescent="0.35">
      <c r="A537">
        <v>3</v>
      </c>
      <c r="B537">
        <v>118</v>
      </c>
      <c r="C537" t="s">
        <v>11</v>
      </c>
      <c r="D537">
        <v>2</v>
      </c>
      <c r="E537" t="s">
        <v>108</v>
      </c>
      <c r="F537">
        <v>36.36</v>
      </c>
      <c r="G537" t="s">
        <v>109</v>
      </c>
    </row>
    <row r="538" spans="1:7" x14ac:dyDescent="0.35">
      <c r="A538">
        <v>3</v>
      </c>
      <c r="B538">
        <v>119</v>
      </c>
      <c r="C538" t="s">
        <v>11</v>
      </c>
      <c r="D538">
        <v>2</v>
      </c>
      <c r="E538" t="s">
        <v>108</v>
      </c>
      <c r="F538">
        <v>36.74</v>
      </c>
      <c r="G538" t="s">
        <v>109</v>
      </c>
    </row>
    <row r="539" spans="1:7" x14ac:dyDescent="0.35">
      <c r="A539">
        <v>3</v>
      </c>
      <c r="B539">
        <v>120</v>
      </c>
      <c r="C539" t="s">
        <v>11</v>
      </c>
      <c r="D539">
        <v>2</v>
      </c>
      <c r="E539" t="s">
        <v>108</v>
      </c>
      <c r="F539">
        <v>41.74</v>
      </c>
      <c r="G539" t="s">
        <v>109</v>
      </c>
    </row>
    <row r="540" spans="1:7" x14ac:dyDescent="0.35">
      <c r="A540">
        <v>3</v>
      </c>
      <c r="B540">
        <v>121</v>
      </c>
      <c r="C540" t="s">
        <v>11</v>
      </c>
      <c r="D540">
        <v>2</v>
      </c>
      <c r="E540" t="s">
        <v>108</v>
      </c>
      <c r="F540">
        <v>41.67</v>
      </c>
      <c r="G540" t="s">
        <v>109</v>
      </c>
    </row>
    <row r="541" spans="1:7" x14ac:dyDescent="0.35">
      <c r="A541">
        <v>3</v>
      </c>
      <c r="B541">
        <v>122</v>
      </c>
      <c r="C541" t="s">
        <v>11</v>
      </c>
      <c r="D541">
        <v>2</v>
      </c>
      <c r="E541" t="s">
        <v>108</v>
      </c>
      <c r="F541">
        <v>41.74</v>
      </c>
      <c r="G541" t="s">
        <v>109</v>
      </c>
    </row>
    <row r="542" spans="1:7" x14ac:dyDescent="0.35">
      <c r="A542">
        <v>3</v>
      </c>
      <c r="B542">
        <v>123</v>
      </c>
      <c r="C542" t="s">
        <v>11</v>
      </c>
      <c r="D542">
        <v>2</v>
      </c>
      <c r="E542" t="s">
        <v>108</v>
      </c>
      <c r="F542">
        <v>41.21</v>
      </c>
      <c r="G542" t="s">
        <v>109</v>
      </c>
    </row>
    <row r="543" spans="1:7" x14ac:dyDescent="0.35">
      <c r="A543">
        <v>3</v>
      </c>
      <c r="B543">
        <v>124</v>
      </c>
      <c r="C543" t="s">
        <v>11</v>
      </c>
      <c r="D543">
        <v>2</v>
      </c>
      <c r="E543" t="s">
        <v>108</v>
      </c>
      <c r="F543">
        <v>38.479999999999997</v>
      </c>
      <c r="G543" t="s">
        <v>109</v>
      </c>
    </row>
    <row r="544" spans="1:7" x14ac:dyDescent="0.35">
      <c r="A544">
        <v>3</v>
      </c>
      <c r="B544">
        <v>125</v>
      </c>
      <c r="C544" t="s">
        <v>11</v>
      </c>
      <c r="D544">
        <v>2</v>
      </c>
      <c r="E544" t="s">
        <v>108</v>
      </c>
      <c r="F544">
        <v>39.47</v>
      </c>
      <c r="G544" t="s">
        <v>109</v>
      </c>
    </row>
    <row r="545" spans="1:7" x14ac:dyDescent="0.35">
      <c r="A545">
        <v>3</v>
      </c>
      <c r="B545">
        <v>126</v>
      </c>
      <c r="C545" t="s">
        <v>11</v>
      </c>
      <c r="D545">
        <v>2</v>
      </c>
      <c r="E545" t="s">
        <v>108</v>
      </c>
      <c r="F545">
        <v>39.020000000000003</v>
      </c>
      <c r="G545" t="s">
        <v>109</v>
      </c>
    </row>
    <row r="546" spans="1:7" x14ac:dyDescent="0.35">
      <c r="A546">
        <v>3</v>
      </c>
      <c r="B546">
        <v>127</v>
      </c>
      <c r="C546" t="s">
        <v>11</v>
      </c>
      <c r="D546">
        <v>2</v>
      </c>
      <c r="E546" t="s">
        <v>108</v>
      </c>
      <c r="F546">
        <v>39.090000000000003</v>
      </c>
      <c r="G546" t="s">
        <v>109</v>
      </c>
    </row>
    <row r="547" spans="1:7" x14ac:dyDescent="0.35">
      <c r="A547">
        <v>3</v>
      </c>
      <c r="B547">
        <v>128</v>
      </c>
      <c r="C547" t="s">
        <v>11</v>
      </c>
      <c r="D547">
        <v>2</v>
      </c>
      <c r="E547" t="s">
        <v>108</v>
      </c>
      <c r="F547">
        <v>37.729999999999997</v>
      </c>
      <c r="G547" t="s">
        <v>109</v>
      </c>
    </row>
    <row r="548" spans="1:7" x14ac:dyDescent="0.35">
      <c r="A548">
        <v>3</v>
      </c>
      <c r="B548">
        <v>129</v>
      </c>
      <c r="C548" t="s">
        <v>11</v>
      </c>
      <c r="D548">
        <v>2</v>
      </c>
      <c r="E548" t="s">
        <v>108</v>
      </c>
      <c r="F548">
        <v>38.479999999999997</v>
      </c>
      <c r="G548" t="s">
        <v>109</v>
      </c>
    </row>
    <row r="549" spans="1:7" x14ac:dyDescent="0.35">
      <c r="A549">
        <v>3</v>
      </c>
      <c r="B549">
        <v>130</v>
      </c>
      <c r="C549" t="s">
        <v>11</v>
      </c>
      <c r="D549">
        <v>2</v>
      </c>
      <c r="E549" t="s">
        <v>108</v>
      </c>
      <c r="F549">
        <v>37.799999999999997</v>
      </c>
      <c r="G549" t="s">
        <v>109</v>
      </c>
    </row>
    <row r="550" spans="1:7" x14ac:dyDescent="0.35">
      <c r="A550">
        <v>3</v>
      </c>
      <c r="B550">
        <v>131</v>
      </c>
      <c r="C550" t="s">
        <v>11</v>
      </c>
      <c r="D550">
        <v>2</v>
      </c>
      <c r="E550" t="s">
        <v>108</v>
      </c>
      <c r="F550">
        <v>34.92</v>
      </c>
      <c r="G550" t="s">
        <v>109</v>
      </c>
    </row>
    <row r="551" spans="1:7" x14ac:dyDescent="0.35">
      <c r="A551">
        <v>3</v>
      </c>
      <c r="B551">
        <v>132</v>
      </c>
      <c r="C551" t="s">
        <v>11</v>
      </c>
      <c r="D551">
        <v>2</v>
      </c>
      <c r="E551" t="s">
        <v>108</v>
      </c>
      <c r="F551">
        <v>35.08</v>
      </c>
      <c r="G551" t="s">
        <v>109</v>
      </c>
    </row>
    <row r="552" spans="1:7" x14ac:dyDescent="0.35">
      <c r="A552">
        <v>3</v>
      </c>
      <c r="B552">
        <v>133</v>
      </c>
      <c r="C552" t="s">
        <v>11</v>
      </c>
      <c r="D552">
        <v>2</v>
      </c>
      <c r="E552" t="s">
        <v>108</v>
      </c>
      <c r="F552">
        <v>35.299999999999997</v>
      </c>
      <c r="G552" t="s">
        <v>109</v>
      </c>
    </row>
    <row r="553" spans="1:7" x14ac:dyDescent="0.35">
      <c r="A553">
        <v>3</v>
      </c>
      <c r="B553">
        <v>134</v>
      </c>
      <c r="C553" t="s">
        <v>11</v>
      </c>
      <c r="D553">
        <v>2</v>
      </c>
      <c r="E553" t="s">
        <v>108</v>
      </c>
      <c r="F553">
        <v>35.08</v>
      </c>
      <c r="G553" t="s">
        <v>109</v>
      </c>
    </row>
    <row r="554" spans="1:7" x14ac:dyDescent="0.35">
      <c r="A554">
        <v>3</v>
      </c>
      <c r="B554">
        <v>135</v>
      </c>
      <c r="C554" t="s">
        <v>11</v>
      </c>
      <c r="D554">
        <v>2</v>
      </c>
      <c r="E554" t="s">
        <v>108</v>
      </c>
      <c r="F554">
        <v>37.65</v>
      </c>
      <c r="G554" t="s">
        <v>109</v>
      </c>
    </row>
    <row r="555" spans="1:7" x14ac:dyDescent="0.35">
      <c r="A555">
        <v>3</v>
      </c>
      <c r="B555">
        <v>136</v>
      </c>
      <c r="C555" t="s">
        <v>11</v>
      </c>
      <c r="D555">
        <v>2</v>
      </c>
      <c r="E555" t="s">
        <v>108</v>
      </c>
      <c r="F555">
        <v>34.020000000000003</v>
      </c>
      <c r="G555" t="s">
        <v>109</v>
      </c>
    </row>
    <row r="556" spans="1:7" x14ac:dyDescent="0.35">
      <c r="A556">
        <v>3</v>
      </c>
      <c r="B556">
        <v>137</v>
      </c>
      <c r="C556" t="s">
        <v>11</v>
      </c>
      <c r="D556">
        <v>2</v>
      </c>
      <c r="E556" t="s">
        <v>108</v>
      </c>
      <c r="F556">
        <v>34.39</v>
      </c>
      <c r="G556" t="s">
        <v>109</v>
      </c>
    </row>
    <row r="557" spans="1:7" x14ac:dyDescent="0.35">
      <c r="A557">
        <v>3</v>
      </c>
      <c r="B557">
        <v>138</v>
      </c>
      <c r="C557" t="s">
        <v>11</v>
      </c>
      <c r="D557">
        <v>2</v>
      </c>
      <c r="E557" t="s">
        <v>108</v>
      </c>
      <c r="F557">
        <v>34.700000000000003</v>
      </c>
      <c r="G557" t="s">
        <v>109</v>
      </c>
    </row>
    <row r="558" spans="1:7" x14ac:dyDescent="0.35">
      <c r="A558">
        <v>4</v>
      </c>
      <c r="B558">
        <v>0</v>
      </c>
      <c r="C558" t="s">
        <v>14</v>
      </c>
      <c r="D558">
        <v>2</v>
      </c>
      <c r="E558" t="s">
        <v>108</v>
      </c>
      <c r="F558">
        <v>12.17</v>
      </c>
      <c r="G558" t="s">
        <v>109</v>
      </c>
    </row>
    <row r="559" spans="1:7" x14ac:dyDescent="0.35">
      <c r="A559">
        <v>4</v>
      </c>
      <c r="B559">
        <v>1</v>
      </c>
      <c r="C559" t="s">
        <v>14</v>
      </c>
      <c r="D559">
        <v>2</v>
      </c>
      <c r="E559" t="s">
        <v>108</v>
      </c>
      <c r="F559">
        <v>12.17</v>
      </c>
      <c r="G559" t="s">
        <v>109</v>
      </c>
    </row>
    <row r="560" spans="1:7" x14ac:dyDescent="0.35">
      <c r="A560">
        <v>4</v>
      </c>
      <c r="B560">
        <v>2</v>
      </c>
      <c r="C560" t="s">
        <v>14</v>
      </c>
      <c r="D560">
        <v>2</v>
      </c>
      <c r="E560" t="s">
        <v>108</v>
      </c>
      <c r="F560">
        <v>11.86</v>
      </c>
      <c r="G560" t="s">
        <v>109</v>
      </c>
    </row>
    <row r="561" spans="1:7" x14ac:dyDescent="0.35">
      <c r="A561">
        <v>4</v>
      </c>
      <c r="B561">
        <v>3</v>
      </c>
      <c r="C561" t="s">
        <v>14</v>
      </c>
      <c r="D561">
        <v>2</v>
      </c>
      <c r="E561" t="s">
        <v>108</v>
      </c>
      <c r="F561">
        <v>11.77</v>
      </c>
      <c r="G561" t="s">
        <v>109</v>
      </c>
    </row>
    <row r="562" spans="1:7" x14ac:dyDescent="0.35">
      <c r="A562">
        <v>4</v>
      </c>
      <c r="B562">
        <v>4</v>
      </c>
      <c r="C562" t="s">
        <v>14</v>
      </c>
      <c r="D562">
        <v>2</v>
      </c>
      <c r="E562" t="s">
        <v>108</v>
      </c>
      <c r="F562">
        <v>11.38</v>
      </c>
      <c r="G562" t="s">
        <v>109</v>
      </c>
    </row>
    <row r="563" spans="1:7" x14ac:dyDescent="0.35">
      <c r="A563">
        <v>4</v>
      </c>
      <c r="B563">
        <v>5</v>
      </c>
      <c r="C563" t="s">
        <v>14</v>
      </c>
      <c r="D563">
        <v>2</v>
      </c>
      <c r="E563" t="s">
        <v>108</v>
      </c>
      <c r="F563">
        <v>11.36</v>
      </c>
      <c r="G563" t="s">
        <v>109</v>
      </c>
    </row>
    <row r="564" spans="1:7" x14ac:dyDescent="0.35">
      <c r="A564">
        <v>4</v>
      </c>
      <c r="B564">
        <v>6</v>
      </c>
      <c r="C564" t="s">
        <v>14</v>
      </c>
      <c r="D564">
        <v>2</v>
      </c>
      <c r="E564" t="s">
        <v>108</v>
      </c>
      <c r="F564">
        <v>11.5</v>
      </c>
      <c r="G564" t="s">
        <v>109</v>
      </c>
    </row>
    <row r="565" spans="1:7" x14ac:dyDescent="0.35">
      <c r="A565">
        <v>4</v>
      </c>
      <c r="B565">
        <v>7</v>
      </c>
      <c r="C565" t="s">
        <v>14</v>
      </c>
      <c r="D565">
        <v>2</v>
      </c>
      <c r="E565" t="s">
        <v>108</v>
      </c>
      <c r="F565">
        <v>11.51</v>
      </c>
      <c r="G565" t="s">
        <v>109</v>
      </c>
    </row>
    <row r="566" spans="1:7" x14ac:dyDescent="0.35">
      <c r="A566">
        <v>4</v>
      </c>
      <c r="B566">
        <v>8</v>
      </c>
      <c r="C566" t="s">
        <v>14</v>
      </c>
      <c r="D566">
        <v>2</v>
      </c>
      <c r="E566" t="s">
        <v>108</v>
      </c>
      <c r="F566">
        <v>12.17</v>
      </c>
      <c r="G566" t="s">
        <v>109</v>
      </c>
    </row>
    <row r="567" spans="1:7" x14ac:dyDescent="0.35">
      <c r="A567">
        <v>4</v>
      </c>
      <c r="B567">
        <v>9</v>
      </c>
      <c r="C567" t="s">
        <v>14</v>
      </c>
      <c r="D567">
        <v>2</v>
      </c>
      <c r="E567" t="s">
        <v>108</v>
      </c>
      <c r="F567">
        <v>12.29</v>
      </c>
      <c r="G567" t="s">
        <v>109</v>
      </c>
    </row>
    <row r="568" spans="1:7" x14ac:dyDescent="0.35">
      <c r="A568">
        <v>4</v>
      </c>
      <c r="B568">
        <v>10</v>
      </c>
      <c r="C568" t="s">
        <v>14</v>
      </c>
      <c r="D568">
        <v>2</v>
      </c>
      <c r="E568" t="s">
        <v>108</v>
      </c>
      <c r="F568">
        <v>11.64</v>
      </c>
      <c r="G568" t="s">
        <v>109</v>
      </c>
    </row>
    <row r="569" spans="1:7" x14ac:dyDescent="0.35">
      <c r="A569">
        <v>4</v>
      </c>
      <c r="B569">
        <v>11</v>
      </c>
      <c r="C569" t="s">
        <v>14</v>
      </c>
      <c r="D569">
        <v>2</v>
      </c>
      <c r="E569" t="s">
        <v>108</v>
      </c>
      <c r="F569">
        <v>11.35</v>
      </c>
      <c r="G569" t="s">
        <v>109</v>
      </c>
    </row>
    <row r="570" spans="1:7" x14ac:dyDescent="0.35">
      <c r="A570">
        <v>4</v>
      </c>
      <c r="B570">
        <v>12</v>
      </c>
      <c r="C570" t="s">
        <v>14</v>
      </c>
      <c r="D570">
        <v>2</v>
      </c>
      <c r="E570" t="s">
        <v>108</v>
      </c>
      <c r="F570">
        <v>11.53</v>
      </c>
      <c r="G570" t="s">
        <v>109</v>
      </c>
    </row>
    <row r="571" spans="1:7" x14ac:dyDescent="0.35">
      <c r="A571">
        <v>4</v>
      </c>
      <c r="B571">
        <v>13</v>
      </c>
      <c r="C571" t="s">
        <v>14</v>
      </c>
      <c r="D571">
        <v>2</v>
      </c>
      <c r="E571" t="s">
        <v>108</v>
      </c>
      <c r="F571">
        <v>11.29</v>
      </c>
      <c r="G571" t="s">
        <v>109</v>
      </c>
    </row>
    <row r="572" spans="1:7" x14ac:dyDescent="0.35">
      <c r="A572">
        <v>4</v>
      </c>
      <c r="B572">
        <v>14</v>
      </c>
      <c r="C572" t="s">
        <v>14</v>
      </c>
      <c r="D572">
        <v>2</v>
      </c>
      <c r="E572" t="s">
        <v>108</v>
      </c>
      <c r="F572">
        <v>11.14</v>
      </c>
      <c r="G572" t="s">
        <v>109</v>
      </c>
    </row>
    <row r="573" spans="1:7" x14ac:dyDescent="0.35">
      <c r="A573">
        <v>4</v>
      </c>
      <c r="B573">
        <v>15</v>
      </c>
      <c r="C573" t="s">
        <v>14</v>
      </c>
      <c r="D573">
        <v>2</v>
      </c>
      <c r="E573" t="s">
        <v>108</v>
      </c>
      <c r="F573">
        <v>11.21</v>
      </c>
      <c r="G573" t="s">
        <v>109</v>
      </c>
    </row>
    <row r="574" spans="1:7" x14ac:dyDescent="0.35">
      <c r="A574">
        <v>4</v>
      </c>
      <c r="B574">
        <v>16</v>
      </c>
      <c r="C574" t="s">
        <v>14</v>
      </c>
      <c r="D574">
        <v>2</v>
      </c>
      <c r="E574" t="s">
        <v>108</v>
      </c>
      <c r="F574">
        <v>11.2</v>
      </c>
      <c r="G574" t="s">
        <v>109</v>
      </c>
    </row>
    <row r="575" spans="1:7" x14ac:dyDescent="0.35">
      <c r="A575">
        <v>4</v>
      </c>
      <c r="B575">
        <v>17</v>
      </c>
      <c r="C575" t="s">
        <v>14</v>
      </c>
      <c r="D575">
        <v>2</v>
      </c>
      <c r="E575" t="s">
        <v>108</v>
      </c>
      <c r="F575">
        <v>11.36</v>
      </c>
      <c r="G575" t="s">
        <v>109</v>
      </c>
    </row>
    <row r="576" spans="1:7" x14ac:dyDescent="0.35">
      <c r="A576">
        <v>4</v>
      </c>
      <c r="B576">
        <v>18</v>
      </c>
      <c r="C576" t="s">
        <v>14</v>
      </c>
      <c r="D576">
        <v>2</v>
      </c>
      <c r="E576" t="s">
        <v>108</v>
      </c>
      <c r="F576">
        <v>11.2</v>
      </c>
      <c r="G576" t="s">
        <v>109</v>
      </c>
    </row>
    <row r="577" spans="1:7" x14ac:dyDescent="0.35">
      <c r="A577">
        <v>4</v>
      </c>
      <c r="B577">
        <v>19</v>
      </c>
      <c r="C577" t="s">
        <v>14</v>
      </c>
      <c r="D577">
        <v>2</v>
      </c>
      <c r="E577" t="s">
        <v>108</v>
      </c>
      <c r="F577">
        <v>11.21</v>
      </c>
      <c r="G577" t="s">
        <v>109</v>
      </c>
    </row>
    <row r="578" spans="1:7" x14ac:dyDescent="0.35">
      <c r="A578">
        <v>4</v>
      </c>
      <c r="B578">
        <v>20</v>
      </c>
      <c r="C578" t="s">
        <v>14</v>
      </c>
      <c r="D578">
        <v>2</v>
      </c>
      <c r="E578" t="s">
        <v>108</v>
      </c>
      <c r="F578">
        <v>11.08</v>
      </c>
      <c r="G578" t="s">
        <v>109</v>
      </c>
    </row>
    <row r="579" spans="1:7" x14ac:dyDescent="0.35">
      <c r="A579">
        <v>4</v>
      </c>
      <c r="B579">
        <v>21</v>
      </c>
      <c r="C579" t="s">
        <v>14</v>
      </c>
      <c r="D579">
        <v>2</v>
      </c>
      <c r="E579" t="s">
        <v>108</v>
      </c>
      <c r="F579">
        <v>11.02</v>
      </c>
      <c r="G579" t="s">
        <v>109</v>
      </c>
    </row>
    <row r="580" spans="1:7" x14ac:dyDescent="0.35">
      <c r="A580">
        <v>4</v>
      </c>
      <c r="B580">
        <v>22</v>
      </c>
      <c r="C580" t="s">
        <v>14</v>
      </c>
      <c r="D580">
        <v>2</v>
      </c>
      <c r="E580" t="s">
        <v>108</v>
      </c>
      <c r="F580">
        <v>11.15</v>
      </c>
      <c r="G580" t="s">
        <v>109</v>
      </c>
    </row>
    <row r="581" spans="1:7" x14ac:dyDescent="0.35">
      <c r="A581">
        <v>4</v>
      </c>
      <c r="B581">
        <v>23</v>
      </c>
      <c r="C581" t="s">
        <v>14</v>
      </c>
      <c r="D581">
        <v>2</v>
      </c>
      <c r="E581" t="s">
        <v>108</v>
      </c>
      <c r="F581">
        <v>10.97</v>
      </c>
      <c r="G581" t="s">
        <v>109</v>
      </c>
    </row>
    <row r="582" spans="1:7" x14ac:dyDescent="0.35">
      <c r="A582">
        <v>4</v>
      </c>
      <c r="B582">
        <v>24</v>
      </c>
      <c r="C582" t="s">
        <v>14</v>
      </c>
      <c r="D582">
        <v>2</v>
      </c>
      <c r="E582" t="s">
        <v>108</v>
      </c>
      <c r="F582">
        <v>10.76</v>
      </c>
      <c r="G582" t="s">
        <v>109</v>
      </c>
    </row>
    <row r="583" spans="1:7" x14ac:dyDescent="0.35">
      <c r="A583">
        <v>4</v>
      </c>
      <c r="B583">
        <v>25</v>
      </c>
      <c r="C583" t="s">
        <v>14</v>
      </c>
      <c r="D583">
        <v>2</v>
      </c>
      <c r="E583" t="s">
        <v>108</v>
      </c>
      <c r="F583">
        <v>10.85</v>
      </c>
      <c r="G583" t="s">
        <v>109</v>
      </c>
    </row>
    <row r="584" spans="1:7" x14ac:dyDescent="0.35">
      <c r="A584">
        <v>4</v>
      </c>
      <c r="B584">
        <v>26</v>
      </c>
      <c r="C584" t="s">
        <v>14</v>
      </c>
      <c r="D584">
        <v>2</v>
      </c>
      <c r="E584" t="s">
        <v>108</v>
      </c>
      <c r="F584">
        <v>10.97</v>
      </c>
      <c r="G584" t="s">
        <v>109</v>
      </c>
    </row>
    <row r="585" spans="1:7" x14ac:dyDescent="0.35">
      <c r="A585">
        <v>4</v>
      </c>
      <c r="B585">
        <v>27</v>
      </c>
      <c r="C585" t="s">
        <v>14</v>
      </c>
      <c r="D585">
        <v>2</v>
      </c>
      <c r="E585" t="s">
        <v>108</v>
      </c>
      <c r="F585">
        <v>10.97</v>
      </c>
      <c r="G585" t="s">
        <v>109</v>
      </c>
    </row>
    <row r="586" spans="1:7" x14ac:dyDescent="0.35">
      <c r="A586">
        <v>4</v>
      </c>
      <c r="B586">
        <v>28</v>
      </c>
      <c r="C586" t="s">
        <v>14</v>
      </c>
      <c r="D586">
        <v>2</v>
      </c>
      <c r="E586" t="s">
        <v>108</v>
      </c>
      <c r="F586">
        <v>10.94</v>
      </c>
      <c r="G586" t="s">
        <v>109</v>
      </c>
    </row>
    <row r="587" spans="1:7" x14ac:dyDescent="0.35">
      <c r="A587">
        <v>4</v>
      </c>
      <c r="B587">
        <v>29</v>
      </c>
      <c r="C587" t="s">
        <v>14</v>
      </c>
      <c r="D587">
        <v>2</v>
      </c>
      <c r="E587" t="s">
        <v>108</v>
      </c>
      <c r="F587">
        <v>10.88</v>
      </c>
      <c r="G587" t="s">
        <v>109</v>
      </c>
    </row>
    <row r="588" spans="1:7" x14ac:dyDescent="0.35">
      <c r="A588">
        <v>4</v>
      </c>
      <c r="B588">
        <v>30</v>
      </c>
      <c r="C588" t="s">
        <v>14</v>
      </c>
      <c r="D588">
        <v>2</v>
      </c>
      <c r="E588" t="s">
        <v>108</v>
      </c>
      <c r="F588">
        <v>11.3</v>
      </c>
      <c r="G588" t="s">
        <v>109</v>
      </c>
    </row>
    <row r="589" spans="1:7" x14ac:dyDescent="0.35">
      <c r="A589">
        <v>4</v>
      </c>
      <c r="B589">
        <v>31</v>
      </c>
      <c r="C589" t="s">
        <v>14</v>
      </c>
      <c r="D589">
        <v>2</v>
      </c>
      <c r="E589" t="s">
        <v>108</v>
      </c>
      <c r="F589">
        <v>11.42</v>
      </c>
      <c r="G589" t="s">
        <v>109</v>
      </c>
    </row>
    <row r="590" spans="1:7" x14ac:dyDescent="0.35">
      <c r="A590">
        <v>4</v>
      </c>
      <c r="B590">
        <v>32</v>
      </c>
      <c r="C590" t="s">
        <v>14</v>
      </c>
      <c r="D590">
        <v>2</v>
      </c>
      <c r="E590" t="s">
        <v>108</v>
      </c>
      <c r="F590">
        <v>11.56</v>
      </c>
      <c r="G590" t="s">
        <v>109</v>
      </c>
    </row>
    <row r="591" spans="1:7" x14ac:dyDescent="0.35">
      <c r="A591">
        <v>4</v>
      </c>
      <c r="B591">
        <v>33</v>
      </c>
      <c r="C591" t="s">
        <v>14</v>
      </c>
      <c r="D591">
        <v>2</v>
      </c>
      <c r="E591" t="s">
        <v>108</v>
      </c>
      <c r="F591">
        <v>11.09</v>
      </c>
      <c r="G591" t="s">
        <v>109</v>
      </c>
    </row>
    <row r="592" spans="1:7" x14ac:dyDescent="0.35">
      <c r="A592">
        <v>4</v>
      </c>
      <c r="B592">
        <v>34</v>
      </c>
      <c r="C592" t="s">
        <v>14</v>
      </c>
      <c r="D592">
        <v>2</v>
      </c>
      <c r="E592" t="s">
        <v>108</v>
      </c>
      <c r="F592">
        <v>11.12</v>
      </c>
      <c r="G592" t="s">
        <v>109</v>
      </c>
    </row>
    <row r="593" spans="1:7" x14ac:dyDescent="0.35">
      <c r="A593">
        <v>4</v>
      </c>
      <c r="B593">
        <v>35</v>
      </c>
      <c r="C593" t="s">
        <v>14</v>
      </c>
      <c r="D593">
        <v>2</v>
      </c>
      <c r="E593" t="s">
        <v>108</v>
      </c>
      <c r="F593">
        <v>11.55</v>
      </c>
      <c r="G593" t="s">
        <v>109</v>
      </c>
    </row>
    <row r="594" spans="1:7" x14ac:dyDescent="0.35">
      <c r="A594">
        <v>4</v>
      </c>
      <c r="B594">
        <v>36</v>
      </c>
      <c r="C594" t="s">
        <v>14</v>
      </c>
      <c r="D594">
        <v>2</v>
      </c>
      <c r="E594" t="s">
        <v>108</v>
      </c>
      <c r="F594">
        <v>11.61</v>
      </c>
      <c r="G594" t="s">
        <v>109</v>
      </c>
    </row>
    <row r="595" spans="1:7" x14ac:dyDescent="0.35">
      <c r="A595">
        <v>4</v>
      </c>
      <c r="B595">
        <v>37</v>
      </c>
      <c r="C595" t="s">
        <v>14</v>
      </c>
      <c r="D595">
        <v>2</v>
      </c>
      <c r="E595" t="s">
        <v>108</v>
      </c>
      <c r="F595">
        <v>11.52</v>
      </c>
      <c r="G595" t="s">
        <v>109</v>
      </c>
    </row>
    <row r="596" spans="1:7" x14ac:dyDescent="0.35">
      <c r="A596">
        <v>4</v>
      </c>
      <c r="B596">
        <v>38</v>
      </c>
      <c r="C596" t="s">
        <v>14</v>
      </c>
      <c r="D596">
        <v>2</v>
      </c>
      <c r="E596" t="s">
        <v>108</v>
      </c>
      <c r="F596">
        <v>11.88</v>
      </c>
      <c r="G596" t="s">
        <v>109</v>
      </c>
    </row>
    <row r="597" spans="1:7" x14ac:dyDescent="0.35">
      <c r="A597">
        <v>4</v>
      </c>
      <c r="B597">
        <v>39</v>
      </c>
      <c r="C597" t="s">
        <v>14</v>
      </c>
      <c r="D597">
        <v>2</v>
      </c>
      <c r="E597" t="s">
        <v>108</v>
      </c>
      <c r="F597">
        <v>11.96</v>
      </c>
      <c r="G597" t="s">
        <v>109</v>
      </c>
    </row>
    <row r="598" spans="1:7" x14ac:dyDescent="0.35">
      <c r="A598">
        <v>4</v>
      </c>
      <c r="B598">
        <v>40</v>
      </c>
      <c r="C598" t="s">
        <v>14</v>
      </c>
      <c r="D598">
        <v>2</v>
      </c>
      <c r="E598" t="s">
        <v>108</v>
      </c>
      <c r="F598">
        <v>11.97</v>
      </c>
      <c r="G598" t="s">
        <v>109</v>
      </c>
    </row>
    <row r="599" spans="1:7" x14ac:dyDescent="0.35">
      <c r="A599">
        <v>4</v>
      </c>
      <c r="B599">
        <v>41</v>
      </c>
      <c r="C599" t="s">
        <v>14</v>
      </c>
      <c r="D599">
        <v>2</v>
      </c>
      <c r="E599" t="s">
        <v>108</v>
      </c>
      <c r="F599">
        <v>12.02</v>
      </c>
      <c r="G599" t="s">
        <v>109</v>
      </c>
    </row>
    <row r="600" spans="1:7" x14ac:dyDescent="0.35">
      <c r="A600">
        <v>4</v>
      </c>
      <c r="B600">
        <v>42</v>
      </c>
      <c r="C600" t="s">
        <v>14</v>
      </c>
      <c r="D600">
        <v>2</v>
      </c>
      <c r="E600" t="s">
        <v>108</v>
      </c>
      <c r="F600">
        <v>12.41</v>
      </c>
      <c r="G600" t="s">
        <v>109</v>
      </c>
    </row>
    <row r="601" spans="1:7" x14ac:dyDescent="0.35">
      <c r="A601">
        <v>4</v>
      </c>
      <c r="B601">
        <v>43</v>
      </c>
      <c r="C601" t="s">
        <v>14</v>
      </c>
      <c r="D601">
        <v>2</v>
      </c>
      <c r="E601" t="s">
        <v>108</v>
      </c>
      <c r="F601">
        <v>12.27</v>
      </c>
      <c r="G601" t="s">
        <v>109</v>
      </c>
    </row>
    <row r="602" spans="1:7" x14ac:dyDescent="0.35">
      <c r="A602">
        <v>4</v>
      </c>
      <c r="B602">
        <v>44</v>
      </c>
      <c r="C602" t="s">
        <v>14</v>
      </c>
      <c r="D602">
        <v>2</v>
      </c>
      <c r="E602" t="s">
        <v>108</v>
      </c>
      <c r="F602">
        <v>16.82</v>
      </c>
      <c r="G602" t="s">
        <v>109</v>
      </c>
    </row>
    <row r="603" spans="1:7" x14ac:dyDescent="0.35">
      <c r="A603">
        <v>4</v>
      </c>
      <c r="B603">
        <v>45</v>
      </c>
      <c r="C603" t="s">
        <v>14</v>
      </c>
      <c r="D603">
        <v>2</v>
      </c>
      <c r="E603" t="s">
        <v>108</v>
      </c>
      <c r="F603">
        <v>12.27</v>
      </c>
      <c r="G603" t="s">
        <v>109</v>
      </c>
    </row>
    <row r="604" spans="1:7" x14ac:dyDescent="0.35">
      <c r="A604">
        <v>4</v>
      </c>
      <c r="B604">
        <v>46</v>
      </c>
      <c r="C604" t="s">
        <v>14</v>
      </c>
      <c r="D604">
        <v>2</v>
      </c>
      <c r="E604" t="s">
        <v>108</v>
      </c>
      <c r="F604">
        <v>13.14</v>
      </c>
      <c r="G604" t="s">
        <v>109</v>
      </c>
    </row>
    <row r="605" spans="1:7" x14ac:dyDescent="0.35">
      <c r="A605">
        <v>4</v>
      </c>
      <c r="B605">
        <v>47</v>
      </c>
      <c r="C605" t="s">
        <v>14</v>
      </c>
      <c r="D605">
        <v>2</v>
      </c>
      <c r="E605" t="s">
        <v>108</v>
      </c>
      <c r="F605">
        <v>14.87</v>
      </c>
      <c r="G605" t="s">
        <v>109</v>
      </c>
    </row>
    <row r="606" spans="1:7" x14ac:dyDescent="0.35">
      <c r="A606">
        <v>4</v>
      </c>
      <c r="B606">
        <v>48</v>
      </c>
      <c r="C606" t="s">
        <v>14</v>
      </c>
      <c r="D606">
        <v>2</v>
      </c>
      <c r="E606" t="s">
        <v>108</v>
      </c>
      <c r="F606">
        <v>13.56</v>
      </c>
      <c r="G606" t="s">
        <v>109</v>
      </c>
    </row>
    <row r="607" spans="1:7" x14ac:dyDescent="0.35">
      <c r="A607">
        <v>4</v>
      </c>
      <c r="B607">
        <v>49</v>
      </c>
      <c r="C607" t="s">
        <v>14</v>
      </c>
      <c r="D607">
        <v>2</v>
      </c>
      <c r="E607" t="s">
        <v>108</v>
      </c>
      <c r="F607">
        <v>15.16</v>
      </c>
      <c r="G607" t="s">
        <v>109</v>
      </c>
    </row>
    <row r="608" spans="1:7" x14ac:dyDescent="0.35">
      <c r="A608">
        <v>4</v>
      </c>
      <c r="B608">
        <v>50</v>
      </c>
      <c r="C608" t="s">
        <v>14</v>
      </c>
      <c r="D608">
        <v>2</v>
      </c>
      <c r="E608" t="s">
        <v>108</v>
      </c>
      <c r="F608">
        <v>15.31</v>
      </c>
      <c r="G608" t="s">
        <v>109</v>
      </c>
    </row>
    <row r="609" spans="1:7" x14ac:dyDescent="0.35">
      <c r="A609">
        <v>4</v>
      </c>
      <c r="B609">
        <v>51</v>
      </c>
      <c r="C609" t="s">
        <v>14</v>
      </c>
      <c r="D609">
        <v>2</v>
      </c>
      <c r="E609" t="s">
        <v>108</v>
      </c>
      <c r="F609">
        <v>16.82</v>
      </c>
      <c r="G609" t="s">
        <v>109</v>
      </c>
    </row>
    <row r="610" spans="1:7" x14ac:dyDescent="0.35">
      <c r="A610">
        <v>4</v>
      </c>
      <c r="B610">
        <v>52</v>
      </c>
      <c r="C610" t="s">
        <v>14</v>
      </c>
      <c r="D610">
        <v>2</v>
      </c>
      <c r="E610" t="s">
        <v>108</v>
      </c>
      <c r="F610">
        <v>16.88</v>
      </c>
      <c r="G610" t="s">
        <v>109</v>
      </c>
    </row>
    <row r="611" spans="1:7" x14ac:dyDescent="0.35">
      <c r="A611">
        <v>4</v>
      </c>
      <c r="B611">
        <v>53</v>
      </c>
      <c r="C611" t="s">
        <v>14</v>
      </c>
      <c r="D611">
        <v>2</v>
      </c>
      <c r="E611" t="s">
        <v>108</v>
      </c>
      <c r="F611">
        <v>16.47</v>
      </c>
      <c r="G611" t="s">
        <v>109</v>
      </c>
    </row>
    <row r="612" spans="1:7" x14ac:dyDescent="0.35">
      <c r="A612">
        <v>4</v>
      </c>
      <c r="B612">
        <v>54</v>
      </c>
      <c r="C612" t="s">
        <v>14</v>
      </c>
      <c r="D612">
        <v>2</v>
      </c>
      <c r="E612" t="s">
        <v>108</v>
      </c>
      <c r="F612">
        <v>16.34</v>
      </c>
      <c r="G612" t="s">
        <v>109</v>
      </c>
    </row>
    <row r="613" spans="1:7" x14ac:dyDescent="0.35">
      <c r="A613">
        <v>4</v>
      </c>
      <c r="B613">
        <v>55</v>
      </c>
      <c r="C613" t="s">
        <v>14</v>
      </c>
      <c r="D613">
        <v>2</v>
      </c>
      <c r="E613" t="s">
        <v>108</v>
      </c>
      <c r="F613">
        <v>16.12</v>
      </c>
      <c r="G613" t="s">
        <v>109</v>
      </c>
    </row>
    <row r="614" spans="1:7" x14ac:dyDescent="0.35">
      <c r="A614">
        <v>4</v>
      </c>
      <c r="B614">
        <v>56</v>
      </c>
      <c r="C614" t="s">
        <v>14</v>
      </c>
      <c r="D614">
        <v>2</v>
      </c>
      <c r="E614" t="s">
        <v>108</v>
      </c>
      <c r="F614">
        <v>15.33</v>
      </c>
      <c r="G614" t="s">
        <v>109</v>
      </c>
    </row>
    <row r="615" spans="1:7" x14ac:dyDescent="0.35">
      <c r="A615">
        <v>4</v>
      </c>
      <c r="B615">
        <v>57</v>
      </c>
      <c r="C615" t="s">
        <v>14</v>
      </c>
      <c r="D615">
        <v>2</v>
      </c>
      <c r="E615" t="s">
        <v>108</v>
      </c>
      <c r="F615">
        <v>15.23</v>
      </c>
      <c r="G615" t="s">
        <v>109</v>
      </c>
    </row>
    <row r="616" spans="1:7" x14ac:dyDescent="0.35">
      <c r="A616">
        <v>4</v>
      </c>
      <c r="B616">
        <v>58</v>
      </c>
      <c r="C616" t="s">
        <v>14</v>
      </c>
      <c r="D616">
        <v>2</v>
      </c>
      <c r="E616" t="s">
        <v>108</v>
      </c>
      <c r="F616">
        <v>15.71</v>
      </c>
      <c r="G616" t="s">
        <v>109</v>
      </c>
    </row>
    <row r="617" spans="1:7" x14ac:dyDescent="0.35">
      <c r="A617">
        <v>4</v>
      </c>
      <c r="B617">
        <v>59</v>
      </c>
      <c r="C617" t="s">
        <v>14</v>
      </c>
      <c r="D617">
        <v>2</v>
      </c>
      <c r="E617" t="s">
        <v>108</v>
      </c>
      <c r="F617">
        <v>15.59</v>
      </c>
      <c r="G617" t="s">
        <v>109</v>
      </c>
    </row>
    <row r="618" spans="1:7" x14ac:dyDescent="0.35">
      <c r="A618">
        <v>4</v>
      </c>
      <c r="B618">
        <v>60</v>
      </c>
      <c r="C618" t="s">
        <v>14</v>
      </c>
      <c r="D618">
        <v>2</v>
      </c>
      <c r="E618" t="s">
        <v>108</v>
      </c>
      <c r="F618">
        <v>15.58</v>
      </c>
      <c r="G618" t="s">
        <v>109</v>
      </c>
    </row>
    <row r="619" spans="1:7" x14ac:dyDescent="0.35">
      <c r="A619">
        <v>4</v>
      </c>
      <c r="B619">
        <v>61</v>
      </c>
      <c r="C619" t="s">
        <v>14</v>
      </c>
      <c r="D619">
        <v>2</v>
      </c>
      <c r="E619" t="s">
        <v>108</v>
      </c>
      <c r="F619">
        <v>15.62</v>
      </c>
      <c r="G619" t="s">
        <v>109</v>
      </c>
    </row>
    <row r="620" spans="1:7" x14ac:dyDescent="0.35">
      <c r="A620">
        <v>4</v>
      </c>
      <c r="B620">
        <v>62</v>
      </c>
      <c r="C620" t="s">
        <v>14</v>
      </c>
      <c r="D620">
        <v>2</v>
      </c>
      <c r="E620" t="s">
        <v>108</v>
      </c>
      <c r="F620">
        <v>15.65</v>
      </c>
      <c r="G620" t="s">
        <v>109</v>
      </c>
    </row>
    <row r="621" spans="1:7" x14ac:dyDescent="0.35">
      <c r="A621">
        <v>4</v>
      </c>
      <c r="B621">
        <v>63</v>
      </c>
      <c r="C621" t="s">
        <v>14</v>
      </c>
      <c r="D621">
        <v>2</v>
      </c>
      <c r="E621" t="s">
        <v>108</v>
      </c>
      <c r="F621">
        <v>15.45</v>
      </c>
      <c r="G621" t="s">
        <v>109</v>
      </c>
    </row>
    <row r="622" spans="1:7" x14ac:dyDescent="0.35">
      <c r="A622">
        <v>4</v>
      </c>
      <c r="B622">
        <v>64</v>
      </c>
      <c r="C622" t="s">
        <v>14</v>
      </c>
      <c r="D622">
        <v>2</v>
      </c>
      <c r="E622" t="s">
        <v>108</v>
      </c>
      <c r="F622">
        <v>16.079999999999998</v>
      </c>
      <c r="G622" t="s">
        <v>109</v>
      </c>
    </row>
    <row r="623" spans="1:7" x14ac:dyDescent="0.35">
      <c r="A623">
        <v>4</v>
      </c>
      <c r="B623">
        <v>65</v>
      </c>
      <c r="C623" t="s">
        <v>14</v>
      </c>
      <c r="D623">
        <v>2</v>
      </c>
      <c r="E623" t="s">
        <v>108</v>
      </c>
      <c r="F623">
        <v>16.2</v>
      </c>
      <c r="G623" t="s">
        <v>109</v>
      </c>
    </row>
    <row r="624" spans="1:7" x14ac:dyDescent="0.35">
      <c r="A624">
        <v>4</v>
      </c>
      <c r="B624">
        <v>66</v>
      </c>
      <c r="C624" t="s">
        <v>14</v>
      </c>
      <c r="D624">
        <v>2</v>
      </c>
      <c r="E624" t="s">
        <v>108</v>
      </c>
      <c r="F624">
        <v>16.559999999999999</v>
      </c>
      <c r="G624" t="s">
        <v>109</v>
      </c>
    </row>
    <row r="625" spans="1:7" x14ac:dyDescent="0.35">
      <c r="A625">
        <v>4</v>
      </c>
      <c r="B625">
        <v>67</v>
      </c>
      <c r="C625" t="s">
        <v>14</v>
      </c>
      <c r="D625">
        <v>2</v>
      </c>
      <c r="E625" t="s">
        <v>108</v>
      </c>
      <c r="F625">
        <v>16.36</v>
      </c>
      <c r="G625" t="s">
        <v>109</v>
      </c>
    </row>
    <row r="626" spans="1:7" x14ac:dyDescent="0.35">
      <c r="A626">
        <v>4</v>
      </c>
      <c r="B626">
        <v>68</v>
      </c>
      <c r="C626" t="s">
        <v>14</v>
      </c>
      <c r="D626">
        <v>2</v>
      </c>
      <c r="E626" t="s">
        <v>108</v>
      </c>
      <c r="F626">
        <v>16.59</v>
      </c>
      <c r="G626" t="s">
        <v>109</v>
      </c>
    </row>
    <row r="627" spans="1:7" x14ac:dyDescent="0.35">
      <c r="A627">
        <v>4</v>
      </c>
      <c r="B627">
        <v>69</v>
      </c>
      <c r="C627" t="s">
        <v>14</v>
      </c>
      <c r="D627">
        <v>2</v>
      </c>
      <c r="E627" t="s">
        <v>108</v>
      </c>
      <c r="F627">
        <v>16.91</v>
      </c>
      <c r="G627" t="s">
        <v>109</v>
      </c>
    </row>
    <row r="628" spans="1:7" x14ac:dyDescent="0.35">
      <c r="A628">
        <v>4</v>
      </c>
      <c r="B628">
        <v>70</v>
      </c>
      <c r="C628" t="s">
        <v>14</v>
      </c>
      <c r="D628">
        <v>2</v>
      </c>
      <c r="E628" t="s">
        <v>108</v>
      </c>
      <c r="F628">
        <v>17.59</v>
      </c>
      <c r="G628" t="s">
        <v>109</v>
      </c>
    </row>
    <row r="629" spans="1:7" x14ac:dyDescent="0.35">
      <c r="A629">
        <v>4</v>
      </c>
      <c r="B629">
        <v>71</v>
      </c>
      <c r="C629" t="s">
        <v>14</v>
      </c>
      <c r="D629">
        <v>2</v>
      </c>
      <c r="E629" t="s">
        <v>108</v>
      </c>
      <c r="F629">
        <v>15.36</v>
      </c>
      <c r="G629" t="s">
        <v>109</v>
      </c>
    </row>
    <row r="630" spans="1:7" x14ac:dyDescent="0.35">
      <c r="A630">
        <v>4</v>
      </c>
      <c r="B630">
        <v>72</v>
      </c>
      <c r="C630" t="s">
        <v>14</v>
      </c>
      <c r="D630">
        <v>2</v>
      </c>
      <c r="E630" t="s">
        <v>108</v>
      </c>
      <c r="F630">
        <v>17.07</v>
      </c>
      <c r="G630" t="s">
        <v>109</v>
      </c>
    </row>
    <row r="631" spans="1:7" x14ac:dyDescent="0.35">
      <c r="A631">
        <v>4</v>
      </c>
      <c r="B631">
        <v>73</v>
      </c>
      <c r="C631" t="s">
        <v>14</v>
      </c>
      <c r="D631">
        <v>2</v>
      </c>
      <c r="E631" t="s">
        <v>108</v>
      </c>
      <c r="F631">
        <v>17.43</v>
      </c>
      <c r="G631" t="s">
        <v>109</v>
      </c>
    </row>
    <row r="632" spans="1:7" x14ac:dyDescent="0.35">
      <c r="A632">
        <v>4</v>
      </c>
      <c r="B632">
        <v>74</v>
      </c>
      <c r="C632" t="s">
        <v>14</v>
      </c>
      <c r="D632">
        <v>2</v>
      </c>
      <c r="E632" t="s">
        <v>108</v>
      </c>
      <c r="F632">
        <v>14.91</v>
      </c>
      <c r="G632" t="s">
        <v>109</v>
      </c>
    </row>
    <row r="633" spans="1:7" x14ac:dyDescent="0.35">
      <c r="A633">
        <v>4</v>
      </c>
      <c r="B633">
        <v>75</v>
      </c>
      <c r="C633" t="s">
        <v>14</v>
      </c>
      <c r="D633">
        <v>2</v>
      </c>
      <c r="E633" t="s">
        <v>108</v>
      </c>
      <c r="F633">
        <v>16.43</v>
      </c>
      <c r="G633" t="s">
        <v>109</v>
      </c>
    </row>
    <row r="634" spans="1:7" x14ac:dyDescent="0.35">
      <c r="A634">
        <v>4</v>
      </c>
      <c r="B634">
        <v>76</v>
      </c>
      <c r="C634" t="s">
        <v>14</v>
      </c>
      <c r="D634">
        <v>2</v>
      </c>
      <c r="E634" t="s">
        <v>108</v>
      </c>
      <c r="F634">
        <v>16.55</v>
      </c>
      <c r="G634" t="s">
        <v>109</v>
      </c>
    </row>
    <row r="635" spans="1:7" x14ac:dyDescent="0.35">
      <c r="A635">
        <v>4</v>
      </c>
      <c r="B635">
        <v>77</v>
      </c>
      <c r="C635" t="s">
        <v>14</v>
      </c>
      <c r="D635">
        <v>2</v>
      </c>
      <c r="E635" t="s">
        <v>108</v>
      </c>
      <c r="F635">
        <v>16.36</v>
      </c>
      <c r="G635" t="s">
        <v>109</v>
      </c>
    </row>
    <row r="636" spans="1:7" x14ac:dyDescent="0.35">
      <c r="A636">
        <v>4</v>
      </c>
      <c r="B636">
        <v>78</v>
      </c>
      <c r="C636" t="s">
        <v>14</v>
      </c>
      <c r="D636">
        <v>2</v>
      </c>
      <c r="E636" t="s">
        <v>108</v>
      </c>
      <c r="F636">
        <v>17.18</v>
      </c>
      <c r="G636" t="s">
        <v>109</v>
      </c>
    </row>
    <row r="637" spans="1:7" x14ac:dyDescent="0.35">
      <c r="A637">
        <v>4</v>
      </c>
      <c r="B637">
        <v>79</v>
      </c>
      <c r="C637" t="s">
        <v>14</v>
      </c>
      <c r="D637">
        <v>2</v>
      </c>
      <c r="E637" t="s">
        <v>108</v>
      </c>
      <c r="F637">
        <v>17.66</v>
      </c>
      <c r="G637" t="s">
        <v>109</v>
      </c>
    </row>
    <row r="638" spans="1:7" x14ac:dyDescent="0.35">
      <c r="A638">
        <v>4</v>
      </c>
      <c r="B638">
        <v>80</v>
      </c>
      <c r="C638" t="s">
        <v>14</v>
      </c>
      <c r="D638">
        <v>2</v>
      </c>
      <c r="E638" t="s">
        <v>108</v>
      </c>
      <c r="F638">
        <v>17.809999999999999</v>
      </c>
      <c r="G638" t="s">
        <v>109</v>
      </c>
    </row>
    <row r="639" spans="1:7" x14ac:dyDescent="0.35">
      <c r="A639">
        <v>4</v>
      </c>
      <c r="B639">
        <v>81</v>
      </c>
      <c r="C639" t="s">
        <v>14</v>
      </c>
      <c r="D639">
        <v>2</v>
      </c>
      <c r="E639" t="s">
        <v>108</v>
      </c>
      <c r="F639">
        <v>17.739999999999998</v>
      </c>
      <c r="G639" t="s">
        <v>109</v>
      </c>
    </row>
    <row r="640" spans="1:7" x14ac:dyDescent="0.35">
      <c r="A640">
        <v>4</v>
      </c>
      <c r="B640">
        <v>82</v>
      </c>
      <c r="C640" t="s">
        <v>14</v>
      </c>
      <c r="D640">
        <v>2</v>
      </c>
      <c r="E640" t="s">
        <v>108</v>
      </c>
      <c r="F640">
        <v>16.97</v>
      </c>
      <c r="G640" t="s">
        <v>109</v>
      </c>
    </row>
    <row r="641" spans="1:7" x14ac:dyDescent="0.35">
      <c r="A641">
        <v>4</v>
      </c>
      <c r="B641">
        <v>83</v>
      </c>
      <c r="C641" t="s">
        <v>14</v>
      </c>
      <c r="D641">
        <v>2</v>
      </c>
      <c r="E641" t="s">
        <v>108</v>
      </c>
      <c r="F641">
        <v>17.43</v>
      </c>
      <c r="G641" t="s">
        <v>109</v>
      </c>
    </row>
    <row r="642" spans="1:7" x14ac:dyDescent="0.35">
      <c r="A642">
        <v>4</v>
      </c>
      <c r="B642">
        <v>84</v>
      </c>
      <c r="C642" t="s">
        <v>14</v>
      </c>
      <c r="D642">
        <v>2</v>
      </c>
      <c r="E642" t="s">
        <v>108</v>
      </c>
      <c r="F642">
        <v>17.55</v>
      </c>
      <c r="G642" t="s">
        <v>109</v>
      </c>
    </row>
    <row r="643" spans="1:7" x14ac:dyDescent="0.35">
      <c r="A643">
        <v>4</v>
      </c>
      <c r="B643">
        <v>85</v>
      </c>
      <c r="C643" t="s">
        <v>14</v>
      </c>
      <c r="D643">
        <v>2</v>
      </c>
      <c r="E643" t="s">
        <v>108</v>
      </c>
      <c r="F643">
        <v>17.88</v>
      </c>
      <c r="G643" t="s">
        <v>109</v>
      </c>
    </row>
    <row r="644" spans="1:7" x14ac:dyDescent="0.35">
      <c r="A644">
        <v>4</v>
      </c>
      <c r="B644">
        <v>86</v>
      </c>
      <c r="C644" t="s">
        <v>14</v>
      </c>
      <c r="D644">
        <v>2</v>
      </c>
      <c r="E644" t="s">
        <v>108</v>
      </c>
      <c r="F644">
        <v>17.739999999999998</v>
      </c>
      <c r="G644" t="s">
        <v>109</v>
      </c>
    </row>
    <row r="645" spans="1:7" x14ac:dyDescent="0.35">
      <c r="A645">
        <v>4</v>
      </c>
      <c r="B645">
        <v>87</v>
      </c>
      <c r="C645" t="s">
        <v>14</v>
      </c>
      <c r="D645">
        <v>2</v>
      </c>
      <c r="E645" t="s">
        <v>108</v>
      </c>
      <c r="F645">
        <v>15.91</v>
      </c>
      <c r="G645" t="s">
        <v>109</v>
      </c>
    </row>
    <row r="646" spans="1:7" x14ac:dyDescent="0.35">
      <c r="A646">
        <v>4</v>
      </c>
      <c r="B646">
        <v>88</v>
      </c>
      <c r="C646" t="s">
        <v>14</v>
      </c>
      <c r="D646">
        <v>2</v>
      </c>
      <c r="E646" t="s">
        <v>108</v>
      </c>
      <c r="F646">
        <v>16.73</v>
      </c>
      <c r="G646" t="s">
        <v>109</v>
      </c>
    </row>
    <row r="647" spans="1:7" x14ac:dyDescent="0.35">
      <c r="A647">
        <v>4</v>
      </c>
      <c r="B647">
        <v>89</v>
      </c>
      <c r="C647" t="s">
        <v>14</v>
      </c>
      <c r="D647">
        <v>2</v>
      </c>
      <c r="E647" t="s">
        <v>108</v>
      </c>
      <c r="F647">
        <v>17.239999999999998</v>
      </c>
      <c r="G647" t="s">
        <v>109</v>
      </c>
    </row>
    <row r="648" spans="1:7" x14ac:dyDescent="0.35">
      <c r="A648">
        <v>4</v>
      </c>
      <c r="B648">
        <v>90</v>
      </c>
      <c r="C648" t="s">
        <v>14</v>
      </c>
      <c r="D648">
        <v>2</v>
      </c>
      <c r="E648" t="s">
        <v>108</v>
      </c>
      <c r="F648">
        <v>17.239999999999998</v>
      </c>
      <c r="G648" t="s">
        <v>109</v>
      </c>
    </row>
    <row r="649" spans="1:7" x14ac:dyDescent="0.35">
      <c r="A649">
        <v>4</v>
      </c>
      <c r="B649">
        <v>91</v>
      </c>
      <c r="C649" t="s">
        <v>14</v>
      </c>
      <c r="D649">
        <v>2</v>
      </c>
      <c r="E649" t="s">
        <v>108</v>
      </c>
      <c r="F649">
        <v>17.7</v>
      </c>
      <c r="G649" t="s">
        <v>109</v>
      </c>
    </row>
    <row r="650" spans="1:7" x14ac:dyDescent="0.35">
      <c r="A650">
        <v>4</v>
      </c>
      <c r="B650">
        <v>92</v>
      </c>
      <c r="C650" t="s">
        <v>14</v>
      </c>
      <c r="D650">
        <v>2</v>
      </c>
      <c r="E650" t="s">
        <v>108</v>
      </c>
      <c r="F650">
        <v>17.45</v>
      </c>
      <c r="G650" t="s">
        <v>109</v>
      </c>
    </row>
    <row r="651" spans="1:7" x14ac:dyDescent="0.35">
      <c r="A651">
        <v>4</v>
      </c>
      <c r="B651">
        <v>93</v>
      </c>
      <c r="C651" t="s">
        <v>14</v>
      </c>
      <c r="D651">
        <v>2</v>
      </c>
      <c r="E651" t="s">
        <v>108</v>
      </c>
      <c r="F651">
        <v>17.59</v>
      </c>
      <c r="G651" t="s">
        <v>109</v>
      </c>
    </row>
    <row r="652" spans="1:7" x14ac:dyDescent="0.35">
      <c r="A652">
        <v>4</v>
      </c>
      <c r="B652">
        <v>94</v>
      </c>
      <c r="C652" t="s">
        <v>14</v>
      </c>
      <c r="D652">
        <v>2</v>
      </c>
      <c r="E652" t="s">
        <v>108</v>
      </c>
      <c r="F652">
        <v>17.3</v>
      </c>
      <c r="G652" t="s">
        <v>109</v>
      </c>
    </row>
    <row r="653" spans="1:7" x14ac:dyDescent="0.35">
      <c r="A653">
        <v>4</v>
      </c>
      <c r="B653">
        <v>95</v>
      </c>
      <c r="C653" t="s">
        <v>14</v>
      </c>
      <c r="D653">
        <v>2</v>
      </c>
      <c r="E653" t="s">
        <v>108</v>
      </c>
      <c r="F653">
        <v>17.579999999999998</v>
      </c>
      <c r="G653" t="s">
        <v>109</v>
      </c>
    </row>
    <row r="654" spans="1:7" x14ac:dyDescent="0.35">
      <c r="A654">
        <v>4</v>
      </c>
      <c r="B654">
        <v>96</v>
      </c>
      <c r="C654" t="s">
        <v>14</v>
      </c>
      <c r="D654">
        <v>2</v>
      </c>
      <c r="E654" t="s">
        <v>108</v>
      </c>
      <c r="F654">
        <v>18.02</v>
      </c>
      <c r="G654" t="s">
        <v>109</v>
      </c>
    </row>
    <row r="655" spans="1:7" x14ac:dyDescent="0.35">
      <c r="A655">
        <v>4</v>
      </c>
      <c r="B655">
        <v>97</v>
      </c>
      <c r="C655" t="s">
        <v>14</v>
      </c>
      <c r="D655">
        <v>2</v>
      </c>
      <c r="E655" t="s">
        <v>108</v>
      </c>
      <c r="F655">
        <v>17.920000000000002</v>
      </c>
      <c r="G655" t="s">
        <v>109</v>
      </c>
    </row>
    <row r="656" spans="1:7" x14ac:dyDescent="0.35">
      <c r="A656">
        <v>4</v>
      </c>
      <c r="B656">
        <v>98</v>
      </c>
      <c r="C656" t="s">
        <v>14</v>
      </c>
      <c r="D656">
        <v>2</v>
      </c>
      <c r="E656" t="s">
        <v>108</v>
      </c>
      <c r="F656">
        <v>17.86</v>
      </c>
      <c r="G656" t="s">
        <v>109</v>
      </c>
    </row>
    <row r="657" spans="1:7" x14ac:dyDescent="0.35">
      <c r="A657">
        <v>4</v>
      </c>
      <c r="B657">
        <v>99</v>
      </c>
      <c r="C657" t="s">
        <v>14</v>
      </c>
      <c r="D657">
        <v>2</v>
      </c>
      <c r="E657" t="s">
        <v>108</v>
      </c>
      <c r="F657">
        <v>17.73</v>
      </c>
      <c r="G657" t="s">
        <v>109</v>
      </c>
    </row>
    <row r="658" spans="1:7" x14ac:dyDescent="0.35">
      <c r="A658">
        <v>4</v>
      </c>
      <c r="B658">
        <v>100</v>
      </c>
      <c r="C658" t="s">
        <v>14</v>
      </c>
      <c r="D658">
        <v>2</v>
      </c>
      <c r="E658" t="s">
        <v>108</v>
      </c>
      <c r="F658">
        <v>17.73</v>
      </c>
      <c r="G658" t="s">
        <v>109</v>
      </c>
    </row>
    <row r="659" spans="1:7" x14ac:dyDescent="0.35">
      <c r="A659">
        <v>4</v>
      </c>
      <c r="B659">
        <v>101</v>
      </c>
      <c r="C659" t="s">
        <v>14</v>
      </c>
      <c r="D659">
        <v>2</v>
      </c>
      <c r="E659" t="s">
        <v>108</v>
      </c>
      <c r="F659">
        <v>17.77</v>
      </c>
      <c r="G659" t="s">
        <v>109</v>
      </c>
    </row>
    <row r="660" spans="1:7" x14ac:dyDescent="0.35">
      <c r="A660">
        <v>4</v>
      </c>
      <c r="B660">
        <v>102</v>
      </c>
      <c r="C660" t="s">
        <v>14</v>
      </c>
      <c r="D660">
        <v>2</v>
      </c>
      <c r="E660" t="s">
        <v>108</v>
      </c>
      <c r="F660">
        <v>17.48</v>
      </c>
      <c r="G660" t="s">
        <v>109</v>
      </c>
    </row>
    <row r="661" spans="1:7" x14ac:dyDescent="0.35">
      <c r="A661">
        <v>4</v>
      </c>
      <c r="B661">
        <v>103</v>
      </c>
      <c r="C661" t="s">
        <v>14</v>
      </c>
      <c r="D661">
        <v>2</v>
      </c>
      <c r="E661" t="s">
        <v>108</v>
      </c>
      <c r="F661">
        <v>16.8</v>
      </c>
      <c r="G661" t="s">
        <v>109</v>
      </c>
    </row>
    <row r="662" spans="1:7" x14ac:dyDescent="0.35">
      <c r="A662">
        <v>4</v>
      </c>
      <c r="B662">
        <v>104</v>
      </c>
      <c r="C662" t="s">
        <v>14</v>
      </c>
      <c r="D662">
        <v>2</v>
      </c>
      <c r="E662" t="s">
        <v>108</v>
      </c>
      <c r="F662">
        <v>17.03</v>
      </c>
      <c r="G662" t="s">
        <v>109</v>
      </c>
    </row>
    <row r="663" spans="1:7" x14ac:dyDescent="0.35">
      <c r="A663">
        <v>4</v>
      </c>
      <c r="B663">
        <v>105</v>
      </c>
      <c r="C663" t="s">
        <v>14</v>
      </c>
      <c r="D663">
        <v>2</v>
      </c>
      <c r="E663" t="s">
        <v>108</v>
      </c>
      <c r="F663">
        <v>16.73</v>
      </c>
      <c r="G663" t="s">
        <v>109</v>
      </c>
    </row>
    <row r="664" spans="1:7" x14ac:dyDescent="0.35">
      <c r="A664">
        <v>4</v>
      </c>
      <c r="B664">
        <v>106</v>
      </c>
      <c r="C664" t="s">
        <v>14</v>
      </c>
      <c r="D664">
        <v>2</v>
      </c>
      <c r="E664" t="s">
        <v>108</v>
      </c>
      <c r="F664">
        <v>17.239999999999998</v>
      </c>
      <c r="G664" t="s">
        <v>109</v>
      </c>
    </row>
    <row r="665" spans="1:7" x14ac:dyDescent="0.35">
      <c r="A665">
        <v>4</v>
      </c>
      <c r="B665">
        <v>107</v>
      </c>
      <c r="C665" t="s">
        <v>14</v>
      </c>
      <c r="D665">
        <v>2</v>
      </c>
      <c r="E665" t="s">
        <v>108</v>
      </c>
      <c r="F665">
        <v>17.47</v>
      </c>
      <c r="G665" t="s">
        <v>109</v>
      </c>
    </row>
    <row r="666" spans="1:7" x14ac:dyDescent="0.35">
      <c r="A666">
        <v>4</v>
      </c>
      <c r="B666">
        <v>108</v>
      </c>
      <c r="C666" t="s">
        <v>14</v>
      </c>
      <c r="D666">
        <v>2</v>
      </c>
      <c r="E666" t="s">
        <v>108</v>
      </c>
      <c r="F666">
        <v>16.98</v>
      </c>
      <c r="G666" t="s">
        <v>109</v>
      </c>
    </row>
    <row r="667" spans="1:7" x14ac:dyDescent="0.35">
      <c r="A667">
        <v>4</v>
      </c>
      <c r="B667">
        <v>109</v>
      </c>
      <c r="C667" t="s">
        <v>14</v>
      </c>
      <c r="D667">
        <v>2</v>
      </c>
      <c r="E667" t="s">
        <v>108</v>
      </c>
      <c r="F667">
        <v>17.09</v>
      </c>
      <c r="G667" t="s">
        <v>109</v>
      </c>
    </row>
    <row r="668" spans="1:7" x14ac:dyDescent="0.35">
      <c r="A668">
        <v>4</v>
      </c>
      <c r="B668">
        <v>110</v>
      </c>
      <c r="C668" t="s">
        <v>14</v>
      </c>
      <c r="D668">
        <v>2</v>
      </c>
      <c r="E668" t="s">
        <v>108</v>
      </c>
      <c r="F668">
        <v>17.09</v>
      </c>
      <c r="G668" t="s">
        <v>109</v>
      </c>
    </row>
    <row r="669" spans="1:7" x14ac:dyDescent="0.35">
      <c r="A669">
        <v>4</v>
      </c>
      <c r="B669">
        <v>111</v>
      </c>
      <c r="C669" t="s">
        <v>14</v>
      </c>
      <c r="D669">
        <v>2</v>
      </c>
      <c r="E669" t="s">
        <v>108</v>
      </c>
      <c r="F669">
        <v>16.86</v>
      </c>
      <c r="G669" t="s">
        <v>109</v>
      </c>
    </row>
    <row r="670" spans="1:7" x14ac:dyDescent="0.35">
      <c r="A670">
        <v>4</v>
      </c>
      <c r="B670">
        <v>112</v>
      </c>
      <c r="C670" t="s">
        <v>14</v>
      </c>
      <c r="D670">
        <v>2</v>
      </c>
      <c r="E670" t="s">
        <v>108</v>
      </c>
      <c r="F670">
        <v>16.920000000000002</v>
      </c>
      <c r="G670" t="s">
        <v>109</v>
      </c>
    </row>
    <row r="671" spans="1:7" x14ac:dyDescent="0.35">
      <c r="A671">
        <v>4</v>
      </c>
      <c r="B671">
        <v>113</v>
      </c>
      <c r="C671" t="s">
        <v>14</v>
      </c>
      <c r="D671">
        <v>2</v>
      </c>
      <c r="E671" t="s">
        <v>108</v>
      </c>
      <c r="F671">
        <v>16.920000000000002</v>
      </c>
      <c r="G671" t="s">
        <v>109</v>
      </c>
    </row>
    <row r="672" spans="1:7" x14ac:dyDescent="0.35">
      <c r="A672">
        <v>4</v>
      </c>
      <c r="B672">
        <v>114</v>
      </c>
      <c r="C672" t="s">
        <v>14</v>
      </c>
      <c r="D672">
        <v>2</v>
      </c>
      <c r="E672" t="s">
        <v>108</v>
      </c>
      <c r="F672">
        <v>15.65</v>
      </c>
      <c r="G672" t="s">
        <v>109</v>
      </c>
    </row>
    <row r="673" spans="1:7" x14ac:dyDescent="0.35">
      <c r="A673">
        <v>4</v>
      </c>
      <c r="B673">
        <v>115</v>
      </c>
      <c r="C673" t="s">
        <v>14</v>
      </c>
      <c r="D673">
        <v>2</v>
      </c>
      <c r="E673" t="s">
        <v>108</v>
      </c>
      <c r="F673">
        <v>15.7</v>
      </c>
      <c r="G673" t="s">
        <v>109</v>
      </c>
    </row>
    <row r="674" spans="1:7" x14ac:dyDescent="0.35">
      <c r="A674">
        <v>4</v>
      </c>
      <c r="B674">
        <v>116</v>
      </c>
      <c r="C674" t="s">
        <v>14</v>
      </c>
      <c r="D674">
        <v>2</v>
      </c>
      <c r="E674" t="s">
        <v>108</v>
      </c>
      <c r="F674">
        <v>15.48</v>
      </c>
      <c r="G674" t="s">
        <v>109</v>
      </c>
    </row>
    <row r="675" spans="1:7" x14ac:dyDescent="0.35">
      <c r="A675">
        <v>4</v>
      </c>
      <c r="B675">
        <v>117</v>
      </c>
      <c r="C675" t="s">
        <v>14</v>
      </c>
      <c r="D675">
        <v>2</v>
      </c>
      <c r="E675" t="s">
        <v>108</v>
      </c>
      <c r="F675">
        <v>15.36</v>
      </c>
      <c r="G675" t="s">
        <v>109</v>
      </c>
    </row>
    <row r="676" spans="1:7" x14ac:dyDescent="0.35">
      <c r="A676">
        <v>4</v>
      </c>
      <c r="B676">
        <v>118</v>
      </c>
      <c r="C676" t="s">
        <v>14</v>
      </c>
      <c r="D676">
        <v>2</v>
      </c>
      <c r="E676" t="s">
        <v>108</v>
      </c>
      <c r="F676">
        <v>15.8</v>
      </c>
      <c r="G676" t="s">
        <v>109</v>
      </c>
    </row>
    <row r="677" spans="1:7" x14ac:dyDescent="0.35">
      <c r="A677">
        <v>4</v>
      </c>
      <c r="B677">
        <v>119</v>
      </c>
      <c r="C677" t="s">
        <v>14</v>
      </c>
      <c r="D677">
        <v>2</v>
      </c>
      <c r="E677" t="s">
        <v>108</v>
      </c>
      <c r="F677">
        <v>16.77</v>
      </c>
      <c r="G677" t="s">
        <v>109</v>
      </c>
    </row>
    <row r="678" spans="1:7" x14ac:dyDescent="0.35">
      <c r="A678">
        <v>4</v>
      </c>
      <c r="B678">
        <v>120</v>
      </c>
      <c r="C678" t="s">
        <v>14</v>
      </c>
      <c r="D678">
        <v>2</v>
      </c>
      <c r="E678" t="s">
        <v>108</v>
      </c>
      <c r="F678">
        <v>16.850000000000001</v>
      </c>
      <c r="G678" t="s">
        <v>109</v>
      </c>
    </row>
    <row r="679" spans="1:7" x14ac:dyDescent="0.35">
      <c r="A679">
        <v>4</v>
      </c>
      <c r="B679">
        <v>121</v>
      </c>
      <c r="C679" t="s">
        <v>14</v>
      </c>
      <c r="D679">
        <v>2</v>
      </c>
      <c r="E679" t="s">
        <v>108</v>
      </c>
      <c r="F679">
        <v>16.86</v>
      </c>
      <c r="G679" t="s">
        <v>109</v>
      </c>
    </row>
    <row r="680" spans="1:7" x14ac:dyDescent="0.35">
      <c r="A680">
        <v>4</v>
      </c>
      <c r="B680">
        <v>122</v>
      </c>
      <c r="C680" t="s">
        <v>14</v>
      </c>
      <c r="D680">
        <v>2</v>
      </c>
      <c r="E680" t="s">
        <v>108</v>
      </c>
      <c r="F680">
        <v>16.48</v>
      </c>
      <c r="G680" t="s">
        <v>109</v>
      </c>
    </row>
    <row r="681" spans="1:7" x14ac:dyDescent="0.35">
      <c r="A681">
        <v>4</v>
      </c>
      <c r="B681">
        <v>123</v>
      </c>
      <c r="C681" t="s">
        <v>14</v>
      </c>
      <c r="D681">
        <v>2</v>
      </c>
      <c r="E681" t="s">
        <v>108</v>
      </c>
      <c r="F681">
        <v>16.579999999999998</v>
      </c>
      <c r="G681" t="s">
        <v>109</v>
      </c>
    </row>
    <row r="682" spans="1:7" x14ac:dyDescent="0.35">
      <c r="A682">
        <v>4</v>
      </c>
      <c r="B682">
        <v>124</v>
      </c>
      <c r="C682" t="s">
        <v>14</v>
      </c>
      <c r="D682">
        <v>2</v>
      </c>
      <c r="E682" t="s">
        <v>108</v>
      </c>
      <c r="F682">
        <v>16.7</v>
      </c>
      <c r="G682" t="s">
        <v>109</v>
      </c>
    </row>
    <row r="683" spans="1:7" x14ac:dyDescent="0.35">
      <c r="A683">
        <v>4</v>
      </c>
      <c r="B683">
        <v>125</v>
      </c>
      <c r="C683" t="s">
        <v>14</v>
      </c>
      <c r="D683">
        <v>2</v>
      </c>
      <c r="E683" t="s">
        <v>108</v>
      </c>
      <c r="F683">
        <v>16.739999999999998</v>
      </c>
      <c r="G683" t="s">
        <v>109</v>
      </c>
    </row>
    <row r="684" spans="1:7" x14ac:dyDescent="0.35">
      <c r="A684">
        <v>4</v>
      </c>
      <c r="B684">
        <v>126</v>
      </c>
      <c r="C684" t="s">
        <v>14</v>
      </c>
      <c r="D684">
        <v>2</v>
      </c>
      <c r="E684" t="s">
        <v>108</v>
      </c>
      <c r="F684">
        <v>16.89</v>
      </c>
      <c r="G684" t="s">
        <v>109</v>
      </c>
    </row>
    <row r="685" spans="1:7" x14ac:dyDescent="0.35">
      <c r="A685">
        <v>4</v>
      </c>
      <c r="B685">
        <v>127</v>
      </c>
      <c r="C685" t="s">
        <v>14</v>
      </c>
      <c r="D685">
        <v>2</v>
      </c>
      <c r="E685" t="s">
        <v>108</v>
      </c>
      <c r="F685">
        <v>17.09</v>
      </c>
      <c r="G685" t="s">
        <v>109</v>
      </c>
    </row>
    <row r="686" spans="1:7" x14ac:dyDescent="0.35">
      <c r="A686">
        <v>4</v>
      </c>
      <c r="B686">
        <v>128</v>
      </c>
      <c r="C686" t="s">
        <v>14</v>
      </c>
      <c r="D686">
        <v>2</v>
      </c>
      <c r="E686" t="s">
        <v>108</v>
      </c>
      <c r="F686">
        <v>18.059999999999999</v>
      </c>
      <c r="G686" t="s">
        <v>109</v>
      </c>
    </row>
    <row r="687" spans="1:7" x14ac:dyDescent="0.35">
      <c r="A687">
        <v>4</v>
      </c>
      <c r="B687">
        <v>129</v>
      </c>
      <c r="C687" t="s">
        <v>14</v>
      </c>
      <c r="D687">
        <v>2</v>
      </c>
      <c r="E687" t="s">
        <v>108</v>
      </c>
      <c r="F687">
        <v>18.36</v>
      </c>
      <c r="G687" t="s">
        <v>109</v>
      </c>
    </row>
    <row r="688" spans="1:7" x14ac:dyDescent="0.35">
      <c r="A688">
        <v>4</v>
      </c>
      <c r="B688">
        <v>130</v>
      </c>
      <c r="C688" t="s">
        <v>14</v>
      </c>
      <c r="D688">
        <v>2</v>
      </c>
      <c r="E688" t="s">
        <v>108</v>
      </c>
      <c r="F688">
        <v>18.420000000000002</v>
      </c>
      <c r="G688" t="s">
        <v>109</v>
      </c>
    </row>
    <row r="689" spans="1:7" x14ac:dyDescent="0.35">
      <c r="A689">
        <v>4</v>
      </c>
      <c r="B689">
        <v>131</v>
      </c>
      <c r="C689" t="s">
        <v>14</v>
      </c>
      <c r="D689">
        <v>2</v>
      </c>
      <c r="E689" t="s">
        <v>108</v>
      </c>
      <c r="F689">
        <v>18.93</v>
      </c>
      <c r="G689" t="s">
        <v>109</v>
      </c>
    </row>
    <row r="690" spans="1:7" x14ac:dyDescent="0.35">
      <c r="A690">
        <v>4</v>
      </c>
      <c r="B690">
        <v>132</v>
      </c>
      <c r="C690" t="s">
        <v>14</v>
      </c>
      <c r="D690">
        <v>2</v>
      </c>
      <c r="E690" t="s">
        <v>108</v>
      </c>
      <c r="F690">
        <v>18.149999999999999</v>
      </c>
      <c r="G690" t="s">
        <v>109</v>
      </c>
    </row>
    <row r="691" spans="1:7" x14ac:dyDescent="0.35">
      <c r="A691">
        <v>4</v>
      </c>
      <c r="B691">
        <v>133</v>
      </c>
      <c r="C691" t="s">
        <v>14</v>
      </c>
      <c r="D691">
        <v>2</v>
      </c>
      <c r="E691" t="s">
        <v>108</v>
      </c>
      <c r="F691">
        <v>18.88</v>
      </c>
      <c r="G691" t="s">
        <v>109</v>
      </c>
    </row>
    <row r="692" spans="1:7" x14ac:dyDescent="0.35">
      <c r="A692">
        <v>4</v>
      </c>
      <c r="B692">
        <v>134</v>
      </c>
      <c r="C692" t="s">
        <v>14</v>
      </c>
      <c r="D692">
        <v>2</v>
      </c>
      <c r="E692" t="s">
        <v>108</v>
      </c>
      <c r="F692">
        <v>18.149999999999999</v>
      </c>
      <c r="G692" t="s">
        <v>109</v>
      </c>
    </row>
    <row r="693" spans="1:7" x14ac:dyDescent="0.35">
      <c r="A693">
        <v>4</v>
      </c>
      <c r="B693">
        <v>135</v>
      </c>
      <c r="C693" t="s">
        <v>14</v>
      </c>
      <c r="D693">
        <v>2</v>
      </c>
      <c r="E693" t="s">
        <v>108</v>
      </c>
      <c r="F693">
        <v>18.45</v>
      </c>
      <c r="G693" t="s">
        <v>109</v>
      </c>
    </row>
    <row r="694" spans="1:7" x14ac:dyDescent="0.35">
      <c r="A694">
        <v>4</v>
      </c>
      <c r="B694">
        <v>136</v>
      </c>
      <c r="C694" t="s">
        <v>14</v>
      </c>
      <c r="D694">
        <v>2</v>
      </c>
      <c r="E694" t="s">
        <v>108</v>
      </c>
      <c r="F694">
        <v>18.559999999999999</v>
      </c>
      <c r="G694" t="s">
        <v>109</v>
      </c>
    </row>
    <row r="695" spans="1:7" x14ac:dyDescent="0.35">
      <c r="A695">
        <v>4</v>
      </c>
      <c r="B695">
        <v>137</v>
      </c>
      <c r="C695" t="s">
        <v>14</v>
      </c>
      <c r="D695">
        <v>2</v>
      </c>
      <c r="E695" t="s">
        <v>108</v>
      </c>
      <c r="F695">
        <v>16.670000000000002</v>
      </c>
      <c r="G695" t="s">
        <v>109</v>
      </c>
    </row>
    <row r="696" spans="1:7" x14ac:dyDescent="0.35">
      <c r="A696">
        <v>4</v>
      </c>
      <c r="B696">
        <v>138</v>
      </c>
      <c r="C696" t="s">
        <v>14</v>
      </c>
      <c r="D696">
        <v>2</v>
      </c>
      <c r="E696" t="s">
        <v>108</v>
      </c>
      <c r="F696">
        <v>16.559999999999999</v>
      </c>
      <c r="G696" t="s">
        <v>109</v>
      </c>
    </row>
    <row r="697" spans="1:7" x14ac:dyDescent="0.35">
      <c r="A697">
        <v>5</v>
      </c>
      <c r="B697">
        <v>0</v>
      </c>
      <c r="C697" t="s">
        <v>13</v>
      </c>
      <c r="D697">
        <v>2</v>
      </c>
      <c r="E697" t="s">
        <v>108</v>
      </c>
      <c r="F697">
        <v>15.76</v>
      </c>
      <c r="G697" t="s">
        <v>109</v>
      </c>
    </row>
    <row r="698" spans="1:7" x14ac:dyDescent="0.35">
      <c r="A698">
        <v>5</v>
      </c>
      <c r="B698">
        <v>1</v>
      </c>
      <c r="C698" t="s">
        <v>13</v>
      </c>
      <c r="D698">
        <v>2</v>
      </c>
      <c r="E698" t="s">
        <v>108</v>
      </c>
      <c r="F698">
        <v>15.76</v>
      </c>
      <c r="G698" t="s">
        <v>109</v>
      </c>
    </row>
    <row r="699" spans="1:7" x14ac:dyDescent="0.35">
      <c r="A699">
        <v>5</v>
      </c>
      <c r="B699">
        <v>2</v>
      </c>
      <c r="C699" t="s">
        <v>13</v>
      </c>
      <c r="D699">
        <v>2</v>
      </c>
      <c r="E699" t="s">
        <v>108</v>
      </c>
      <c r="F699">
        <v>15.61</v>
      </c>
      <c r="G699" t="s">
        <v>109</v>
      </c>
    </row>
    <row r="700" spans="1:7" x14ac:dyDescent="0.35">
      <c r="A700">
        <v>5</v>
      </c>
      <c r="B700">
        <v>3</v>
      </c>
      <c r="C700" t="s">
        <v>13</v>
      </c>
      <c r="D700">
        <v>2</v>
      </c>
      <c r="E700" t="s">
        <v>108</v>
      </c>
      <c r="F700">
        <v>15.76</v>
      </c>
      <c r="G700" t="s">
        <v>109</v>
      </c>
    </row>
    <row r="701" spans="1:7" x14ac:dyDescent="0.35">
      <c r="A701">
        <v>5</v>
      </c>
      <c r="B701">
        <v>4</v>
      </c>
      <c r="C701" t="s">
        <v>13</v>
      </c>
      <c r="D701">
        <v>2</v>
      </c>
      <c r="E701" t="s">
        <v>108</v>
      </c>
      <c r="F701">
        <v>14.78</v>
      </c>
      <c r="G701" t="s">
        <v>109</v>
      </c>
    </row>
    <row r="702" spans="1:7" x14ac:dyDescent="0.35">
      <c r="A702">
        <v>5</v>
      </c>
      <c r="B702">
        <v>5</v>
      </c>
      <c r="C702" t="s">
        <v>13</v>
      </c>
      <c r="D702">
        <v>2</v>
      </c>
      <c r="E702" t="s">
        <v>108</v>
      </c>
      <c r="F702">
        <v>14.92</v>
      </c>
      <c r="G702" t="s">
        <v>109</v>
      </c>
    </row>
    <row r="703" spans="1:7" x14ac:dyDescent="0.35">
      <c r="A703">
        <v>5</v>
      </c>
      <c r="B703">
        <v>6</v>
      </c>
      <c r="C703" t="s">
        <v>13</v>
      </c>
      <c r="D703">
        <v>2</v>
      </c>
      <c r="E703" t="s">
        <v>108</v>
      </c>
      <c r="F703">
        <v>15.08</v>
      </c>
      <c r="G703" t="s">
        <v>109</v>
      </c>
    </row>
    <row r="704" spans="1:7" x14ac:dyDescent="0.35">
      <c r="A704">
        <v>5</v>
      </c>
      <c r="B704">
        <v>7</v>
      </c>
      <c r="C704" t="s">
        <v>13</v>
      </c>
      <c r="D704">
        <v>2</v>
      </c>
      <c r="E704" t="s">
        <v>108</v>
      </c>
      <c r="F704">
        <v>14.85</v>
      </c>
      <c r="G704" t="s">
        <v>109</v>
      </c>
    </row>
    <row r="705" spans="1:7" x14ac:dyDescent="0.35">
      <c r="A705">
        <v>5</v>
      </c>
      <c r="B705">
        <v>8</v>
      </c>
      <c r="C705" t="s">
        <v>13</v>
      </c>
      <c r="D705">
        <v>2</v>
      </c>
      <c r="E705" t="s">
        <v>108</v>
      </c>
      <c r="F705">
        <v>14.7</v>
      </c>
      <c r="G705" t="s">
        <v>109</v>
      </c>
    </row>
    <row r="706" spans="1:7" x14ac:dyDescent="0.35">
      <c r="A706">
        <v>5</v>
      </c>
      <c r="B706">
        <v>9</v>
      </c>
      <c r="C706" t="s">
        <v>13</v>
      </c>
      <c r="D706">
        <v>2</v>
      </c>
      <c r="E706" t="s">
        <v>108</v>
      </c>
      <c r="F706">
        <v>14.92</v>
      </c>
      <c r="G706" t="s">
        <v>109</v>
      </c>
    </row>
    <row r="707" spans="1:7" x14ac:dyDescent="0.35">
      <c r="A707">
        <v>5</v>
      </c>
      <c r="B707">
        <v>10</v>
      </c>
      <c r="C707" t="s">
        <v>13</v>
      </c>
      <c r="D707">
        <v>2</v>
      </c>
      <c r="E707" t="s">
        <v>108</v>
      </c>
      <c r="F707">
        <v>14.7</v>
      </c>
      <c r="G707" t="s">
        <v>109</v>
      </c>
    </row>
    <row r="708" spans="1:7" x14ac:dyDescent="0.35">
      <c r="A708">
        <v>5</v>
      </c>
      <c r="B708">
        <v>11</v>
      </c>
      <c r="C708" t="s">
        <v>13</v>
      </c>
      <c r="D708">
        <v>2</v>
      </c>
      <c r="E708" t="s">
        <v>108</v>
      </c>
      <c r="F708">
        <v>14.77</v>
      </c>
      <c r="G708" t="s">
        <v>109</v>
      </c>
    </row>
    <row r="709" spans="1:7" x14ac:dyDescent="0.35">
      <c r="A709">
        <v>5</v>
      </c>
      <c r="B709">
        <v>12</v>
      </c>
      <c r="C709" t="s">
        <v>13</v>
      </c>
      <c r="D709">
        <v>2</v>
      </c>
      <c r="E709" t="s">
        <v>108</v>
      </c>
      <c r="F709">
        <v>14.92</v>
      </c>
      <c r="G709" t="s">
        <v>109</v>
      </c>
    </row>
    <row r="710" spans="1:7" x14ac:dyDescent="0.35">
      <c r="A710">
        <v>5</v>
      </c>
      <c r="B710">
        <v>13</v>
      </c>
      <c r="C710" t="s">
        <v>13</v>
      </c>
      <c r="D710">
        <v>2</v>
      </c>
      <c r="E710" t="s">
        <v>108</v>
      </c>
      <c r="F710">
        <v>14.25</v>
      </c>
      <c r="G710" t="s">
        <v>109</v>
      </c>
    </row>
    <row r="711" spans="1:7" x14ac:dyDescent="0.35">
      <c r="A711">
        <v>5</v>
      </c>
      <c r="B711">
        <v>14</v>
      </c>
      <c r="C711" t="s">
        <v>13</v>
      </c>
      <c r="D711">
        <v>2</v>
      </c>
      <c r="E711" t="s">
        <v>108</v>
      </c>
      <c r="F711">
        <v>14.17</v>
      </c>
      <c r="G711" t="s">
        <v>109</v>
      </c>
    </row>
    <row r="712" spans="1:7" x14ac:dyDescent="0.35">
      <c r="A712">
        <v>5</v>
      </c>
      <c r="B712">
        <v>15</v>
      </c>
      <c r="C712" t="s">
        <v>13</v>
      </c>
      <c r="D712">
        <v>2</v>
      </c>
      <c r="E712" t="s">
        <v>108</v>
      </c>
      <c r="F712">
        <v>13.56</v>
      </c>
      <c r="G712" t="s">
        <v>109</v>
      </c>
    </row>
    <row r="713" spans="1:7" x14ac:dyDescent="0.35">
      <c r="A713">
        <v>5</v>
      </c>
      <c r="B713">
        <v>16</v>
      </c>
      <c r="C713" t="s">
        <v>13</v>
      </c>
      <c r="D713">
        <v>2</v>
      </c>
      <c r="E713" t="s">
        <v>108</v>
      </c>
      <c r="F713">
        <v>13.56</v>
      </c>
      <c r="G713" t="s">
        <v>109</v>
      </c>
    </row>
    <row r="714" spans="1:7" x14ac:dyDescent="0.35">
      <c r="A714">
        <v>5</v>
      </c>
      <c r="B714">
        <v>17</v>
      </c>
      <c r="C714" t="s">
        <v>13</v>
      </c>
      <c r="D714">
        <v>2</v>
      </c>
      <c r="E714" t="s">
        <v>108</v>
      </c>
      <c r="F714">
        <v>12.96</v>
      </c>
      <c r="G714" t="s">
        <v>109</v>
      </c>
    </row>
    <row r="715" spans="1:7" x14ac:dyDescent="0.35">
      <c r="A715">
        <v>5</v>
      </c>
      <c r="B715">
        <v>18</v>
      </c>
      <c r="C715" t="s">
        <v>13</v>
      </c>
      <c r="D715">
        <v>2</v>
      </c>
      <c r="E715" t="s">
        <v>108</v>
      </c>
      <c r="F715">
        <v>13.03</v>
      </c>
      <c r="G715" t="s">
        <v>109</v>
      </c>
    </row>
    <row r="716" spans="1:7" x14ac:dyDescent="0.35">
      <c r="A716">
        <v>5</v>
      </c>
      <c r="B716">
        <v>19</v>
      </c>
      <c r="C716" t="s">
        <v>13</v>
      </c>
      <c r="D716">
        <v>2</v>
      </c>
      <c r="E716" t="s">
        <v>108</v>
      </c>
      <c r="F716">
        <v>13.26</v>
      </c>
      <c r="G716" t="s">
        <v>109</v>
      </c>
    </row>
    <row r="717" spans="1:7" x14ac:dyDescent="0.35">
      <c r="A717">
        <v>5</v>
      </c>
      <c r="B717">
        <v>20</v>
      </c>
      <c r="C717" t="s">
        <v>13</v>
      </c>
      <c r="D717">
        <v>2</v>
      </c>
      <c r="E717" t="s">
        <v>108</v>
      </c>
      <c r="F717">
        <v>13.26</v>
      </c>
      <c r="G717" t="s">
        <v>109</v>
      </c>
    </row>
    <row r="718" spans="1:7" x14ac:dyDescent="0.35">
      <c r="A718">
        <v>5</v>
      </c>
      <c r="B718">
        <v>21</v>
      </c>
      <c r="C718" t="s">
        <v>13</v>
      </c>
      <c r="D718">
        <v>2</v>
      </c>
      <c r="E718" t="s">
        <v>108</v>
      </c>
      <c r="F718">
        <v>13.33</v>
      </c>
      <c r="G718" t="s">
        <v>109</v>
      </c>
    </row>
    <row r="719" spans="1:7" x14ac:dyDescent="0.35">
      <c r="A719">
        <v>5</v>
      </c>
      <c r="B719">
        <v>22</v>
      </c>
      <c r="C719" t="s">
        <v>13</v>
      </c>
      <c r="D719">
        <v>2</v>
      </c>
      <c r="E719" t="s">
        <v>108</v>
      </c>
      <c r="F719">
        <v>13.03</v>
      </c>
      <c r="G719" t="s">
        <v>109</v>
      </c>
    </row>
    <row r="720" spans="1:7" x14ac:dyDescent="0.35">
      <c r="A720">
        <v>5</v>
      </c>
      <c r="B720">
        <v>23</v>
      </c>
      <c r="C720" t="s">
        <v>13</v>
      </c>
      <c r="D720">
        <v>2</v>
      </c>
      <c r="E720" t="s">
        <v>108</v>
      </c>
      <c r="F720">
        <v>11.52</v>
      </c>
      <c r="G720" t="s">
        <v>109</v>
      </c>
    </row>
    <row r="721" spans="1:7" x14ac:dyDescent="0.35">
      <c r="A721">
        <v>5</v>
      </c>
      <c r="B721">
        <v>24</v>
      </c>
      <c r="C721" t="s">
        <v>13</v>
      </c>
      <c r="D721">
        <v>2</v>
      </c>
      <c r="E721" t="s">
        <v>108</v>
      </c>
      <c r="F721">
        <v>11.74</v>
      </c>
      <c r="G721" t="s">
        <v>109</v>
      </c>
    </row>
    <row r="722" spans="1:7" x14ac:dyDescent="0.35">
      <c r="A722">
        <v>5</v>
      </c>
      <c r="B722">
        <v>25</v>
      </c>
      <c r="C722" t="s">
        <v>13</v>
      </c>
      <c r="D722">
        <v>2</v>
      </c>
      <c r="E722" t="s">
        <v>108</v>
      </c>
      <c r="F722">
        <v>11.82</v>
      </c>
      <c r="G722" t="s">
        <v>109</v>
      </c>
    </row>
    <row r="723" spans="1:7" x14ac:dyDescent="0.35">
      <c r="A723">
        <v>5</v>
      </c>
      <c r="B723">
        <v>26</v>
      </c>
      <c r="C723" t="s">
        <v>13</v>
      </c>
      <c r="D723">
        <v>2</v>
      </c>
      <c r="E723" t="s">
        <v>108</v>
      </c>
      <c r="F723">
        <v>11.52</v>
      </c>
      <c r="G723" t="s">
        <v>109</v>
      </c>
    </row>
    <row r="724" spans="1:7" x14ac:dyDescent="0.35">
      <c r="A724">
        <v>5</v>
      </c>
      <c r="B724">
        <v>27</v>
      </c>
      <c r="C724" t="s">
        <v>13</v>
      </c>
      <c r="D724">
        <v>2</v>
      </c>
      <c r="E724" t="s">
        <v>108</v>
      </c>
      <c r="F724">
        <v>11.44</v>
      </c>
      <c r="G724" t="s">
        <v>109</v>
      </c>
    </row>
    <row r="725" spans="1:7" x14ac:dyDescent="0.35">
      <c r="A725">
        <v>5</v>
      </c>
      <c r="B725">
        <v>28</v>
      </c>
      <c r="C725" t="s">
        <v>13</v>
      </c>
      <c r="D725">
        <v>2</v>
      </c>
      <c r="E725" t="s">
        <v>108</v>
      </c>
      <c r="F725">
        <v>11.52</v>
      </c>
      <c r="G725" t="s">
        <v>109</v>
      </c>
    </row>
    <row r="726" spans="1:7" x14ac:dyDescent="0.35">
      <c r="A726">
        <v>5</v>
      </c>
      <c r="B726">
        <v>29</v>
      </c>
      <c r="C726" t="s">
        <v>13</v>
      </c>
      <c r="D726">
        <v>2</v>
      </c>
      <c r="E726" t="s">
        <v>108</v>
      </c>
      <c r="F726">
        <v>11.29</v>
      </c>
      <c r="G726" t="s">
        <v>109</v>
      </c>
    </row>
    <row r="727" spans="1:7" x14ac:dyDescent="0.35">
      <c r="A727">
        <v>5</v>
      </c>
      <c r="B727">
        <v>30</v>
      </c>
      <c r="C727" t="s">
        <v>13</v>
      </c>
      <c r="D727">
        <v>2</v>
      </c>
      <c r="E727" t="s">
        <v>108</v>
      </c>
      <c r="F727">
        <v>11.36</v>
      </c>
      <c r="G727" t="s">
        <v>109</v>
      </c>
    </row>
    <row r="728" spans="1:7" x14ac:dyDescent="0.35">
      <c r="A728">
        <v>5</v>
      </c>
      <c r="B728">
        <v>31</v>
      </c>
      <c r="C728" t="s">
        <v>13</v>
      </c>
      <c r="D728">
        <v>2</v>
      </c>
      <c r="E728" t="s">
        <v>108</v>
      </c>
      <c r="F728">
        <v>11.29</v>
      </c>
      <c r="G728" t="s">
        <v>109</v>
      </c>
    </row>
    <row r="729" spans="1:7" x14ac:dyDescent="0.35">
      <c r="A729">
        <v>5</v>
      </c>
      <c r="B729">
        <v>32</v>
      </c>
      <c r="C729" t="s">
        <v>13</v>
      </c>
      <c r="D729">
        <v>2</v>
      </c>
      <c r="E729" t="s">
        <v>108</v>
      </c>
      <c r="F729">
        <v>11.52</v>
      </c>
      <c r="G729" t="s">
        <v>109</v>
      </c>
    </row>
    <row r="730" spans="1:7" x14ac:dyDescent="0.35">
      <c r="A730">
        <v>5</v>
      </c>
      <c r="B730">
        <v>33</v>
      </c>
      <c r="C730" t="s">
        <v>13</v>
      </c>
      <c r="D730">
        <v>2</v>
      </c>
      <c r="E730" t="s">
        <v>108</v>
      </c>
      <c r="F730">
        <v>11.29</v>
      </c>
      <c r="G730" t="s">
        <v>109</v>
      </c>
    </row>
    <row r="731" spans="1:7" x14ac:dyDescent="0.35">
      <c r="A731">
        <v>5</v>
      </c>
      <c r="B731">
        <v>34</v>
      </c>
      <c r="C731" t="s">
        <v>13</v>
      </c>
      <c r="D731">
        <v>2</v>
      </c>
      <c r="E731" t="s">
        <v>108</v>
      </c>
      <c r="F731">
        <v>11.29</v>
      </c>
      <c r="G731" t="s">
        <v>109</v>
      </c>
    </row>
    <row r="732" spans="1:7" x14ac:dyDescent="0.35">
      <c r="A732">
        <v>5</v>
      </c>
      <c r="B732">
        <v>35</v>
      </c>
      <c r="C732" t="s">
        <v>13</v>
      </c>
      <c r="D732">
        <v>2</v>
      </c>
      <c r="E732" t="s">
        <v>108</v>
      </c>
      <c r="F732">
        <v>11.52</v>
      </c>
      <c r="G732" t="s">
        <v>109</v>
      </c>
    </row>
    <row r="733" spans="1:7" x14ac:dyDescent="0.35">
      <c r="A733">
        <v>5</v>
      </c>
      <c r="B733">
        <v>36</v>
      </c>
      <c r="C733" t="s">
        <v>13</v>
      </c>
      <c r="D733">
        <v>2</v>
      </c>
      <c r="E733" t="s">
        <v>108</v>
      </c>
      <c r="F733">
        <v>11.52</v>
      </c>
      <c r="G733" t="s">
        <v>109</v>
      </c>
    </row>
    <row r="734" spans="1:7" x14ac:dyDescent="0.35">
      <c r="A734">
        <v>5</v>
      </c>
      <c r="B734">
        <v>37</v>
      </c>
      <c r="C734" t="s">
        <v>13</v>
      </c>
      <c r="D734">
        <v>2</v>
      </c>
      <c r="E734" t="s">
        <v>108</v>
      </c>
      <c r="F734">
        <v>11.52</v>
      </c>
      <c r="G734" t="s">
        <v>109</v>
      </c>
    </row>
    <row r="735" spans="1:7" x14ac:dyDescent="0.35">
      <c r="A735">
        <v>5</v>
      </c>
      <c r="B735">
        <v>38</v>
      </c>
      <c r="C735" t="s">
        <v>13</v>
      </c>
      <c r="D735">
        <v>2</v>
      </c>
      <c r="E735" t="s">
        <v>108</v>
      </c>
      <c r="F735">
        <v>11.59</v>
      </c>
      <c r="G735" t="s">
        <v>109</v>
      </c>
    </row>
    <row r="736" spans="1:7" x14ac:dyDescent="0.35">
      <c r="A736">
        <v>5</v>
      </c>
      <c r="B736">
        <v>39</v>
      </c>
      <c r="C736" t="s">
        <v>13</v>
      </c>
      <c r="D736">
        <v>2</v>
      </c>
      <c r="E736" t="s">
        <v>108</v>
      </c>
      <c r="F736">
        <v>11.59</v>
      </c>
      <c r="G736" t="s">
        <v>109</v>
      </c>
    </row>
    <row r="737" spans="1:7" x14ac:dyDescent="0.35">
      <c r="A737">
        <v>5</v>
      </c>
      <c r="B737">
        <v>40</v>
      </c>
      <c r="C737" t="s">
        <v>13</v>
      </c>
      <c r="D737">
        <v>2</v>
      </c>
      <c r="E737" t="s">
        <v>108</v>
      </c>
      <c r="F737">
        <v>11.36</v>
      </c>
      <c r="G737" t="s">
        <v>109</v>
      </c>
    </row>
    <row r="738" spans="1:7" x14ac:dyDescent="0.35">
      <c r="A738">
        <v>5</v>
      </c>
      <c r="B738">
        <v>41</v>
      </c>
      <c r="C738" t="s">
        <v>13</v>
      </c>
      <c r="D738">
        <v>2</v>
      </c>
      <c r="E738" t="s">
        <v>108</v>
      </c>
      <c r="F738">
        <v>11.52</v>
      </c>
      <c r="G738" t="s">
        <v>109</v>
      </c>
    </row>
    <row r="739" spans="1:7" x14ac:dyDescent="0.35">
      <c r="A739">
        <v>5</v>
      </c>
      <c r="B739">
        <v>42</v>
      </c>
      <c r="C739" t="s">
        <v>13</v>
      </c>
      <c r="D739">
        <v>2</v>
      </c>
      <c r="E739" t="s">
        <v>108</v>
      </c>
      <c r="F739">
        <v>10.3</v>
      </c>
      <c r="G739" t="s">
        <v>109</v>
      </c>
    </row>
    <row r="740" spans="1:7" x14ac:dyDescent="0.35">
      <c r="A740">
        <v>5</v>
      </c>
      <c r="B740">
        <v>43</v>
      </c>
      <c r="C740" t="s">
        <v>13</v>
      </c>
      <c r="D740">
        <v>2</v>
      </c>
      <c r="E740" t="s">
        <v>108</v>
      </c>
      <c r="F740">
        <v>9.6199999999999992</v>
      </c>
      <c r="G740" t="s">
        <v>109</v>
      </c>
    </row>
    <row r="741" spans="1:7" x14ac:dyDescent="0.35">
      <c r="A741">
        <v>5</v>
      </c>
      <c r="B741">
        <v>44</v>
      </c>
      <c r="C741" t="s">
        <v>13</v>
      </c>
      <c r="D741">
        <v>2</v>
      </c>
      <c r="E741" t="s">
        <v>108</v>
      </c>
      <c r="F741">
        <v>10.15</v>
      </c>
      <c r="G741" t="s">
        <v>109</v>
      </c>
    </row>
    <row r="742" spans="1:7" x14ac:dyDescent="0.35">
      <c r="A742">
        <v>5</v>
      </c>
      <c r="B742">
        <v>45</v>
      </c>
      <c r="C742" t="s">
        <v>13</v>
      </c>
      <c r="D742">
        <v>2</v>
      </c>
      <c r="E742" t="s">
        <v>108</v>
      </c>
      <c r="F742">
        <v>9.6199999999999992</v>
      </c>
      <c r="G742" t="s">
        <v>109</v>
      </c>
    </row>
    <row r="743" spans="1:7" x14ac:dyDescent="0.35">
      <c r="A743">
        <v>5</v>
      </c>
      <c r="B743">
        <v>46</v>
      </c>
      <c r="C743" t="s">
        <v>13</v>
      </c>
      <c r="D743">
        <v>2</v>
      </c>
      <c r="E743" t="s">
        <v>108</v>
      </c>
      <c r="F743">
        <v>9.77</v>
      </c>
      <c r="G743" t="s">
        <v>109</v>
      </c>
    </row>
    <row r="744" spans="1:7" x14ac:dyDescent="0.35">
      <c r="A744">
        <v>5</v>
      </c>
      <c r="B744">
        <v>47</v>
      </c>
      <c r="C744" t="s">
        <v>13</v>
      </c>
      <c r="D744">
        <v>2</v>
      </c>
      <c r="E744" t="s">
        <v>108</v>
      </c>
      <c r="F744">
        <v>9.85</v>
      </c>
      <c r="G744" t="s">
        <v>109</v>
      </c>
    </row>
    <row r="745" spans="1:7" x14ac:dyDescent="0.35">
      <c r="A745">
        <v>5</v>
      </c>
      <c r="B745">
        <v>48</v>
      </c>
      <c r="C745" t="s">
        <v>13</v>
      </c>
      <c r="D745">
        <v>2</v>
      </c>
      <c r="E745" t="s">
        <v>108</v>
      </c>
      <c r="F745">
        <v>10.15</v>
      </c>
      <c r="G745" t="s">
        <v>109</v>
      </c>
    </row>
    <row r="746" spans="1:7" x14ac:dyDescent="0.35">
      <c r="A746">
        <v>5</v>
      </c>
      <c r="B746">
        <v>49</v>
      </c>
      <c r="C746" t="s">
        <v>13</v>
      </c>
      <c r="D746">
        <v>2</v>
      </c>
      <c r="E746" t="s">
        <v>108</v>
      </c>
      <c r="F746">
        <v>10.15</v>
      </c>
      <c r="G746" t="s">
        <v>109</v>
      </c>
    </row>
    <row r="747" spans="1:7" x14ac:dyDescent="0.35">
      <c r="A747">
        <v>5</v>
      </c>
      <c r="B747">
        <v>50</v>
      </c>
      <c r="C747" t="s">
        <v>13</v>
      </c>
      <c r="D747">
        <v>2</v>
      </c>
      <c r="E747" t="s">
        <v>108</v>
      </c>
      <c r="F747">
        <v>10.15</v>
      </c>
      <c r="G747" t="s">
        <v>109</v>
      </c>
    </row>
    <row r="748" spans="1:7" x14ac:dyDescent="0.35">
      <c r="A748">
        <v>5</v>
      </c>
      <c r="B748">
        <v>51</v>
      </c>
      <c r="C748" t="s">
        <v>13</v>
      </c>
      <c r="D748">
        <v>2</v>
      </c>
      <c r="E748" t="s">
        <v>108</v>
      </c>
      <c r="F748">
        <v>10.15</v>
      </c>
      <c r="G748" t="s">
        <v>109</v>
      </c>
    </row>
    <row r="749" spans="1:7" x14ac:dyDescent="0.35">
      <c r="A749">
        <v>5</v>
      </c>
      <c r="B749">
        <v>52</v>
      </c>
      <c r="C749" t="s">
        <v>13</v>
      </c>
      <c r="D749">
        <v>2</v>
      </c>
      <c r="E749" t="s">
        <v>108</v>
      </c>
      <c r="F749">
        <v>10.23</v>
      </c>
      <c r="G749" t="s">
        <v>109</v>
      </c>
    </row>
    <row r="750" spans="1:7" x14ac:dyDescent="0.35">
      <c r="A750">
        <v>5</v>
      </c>
      <c r="B750">
        <v>53</v>
      </c>
      <c r="C750" t="s">
        <v>13</v>
      </c>
      <c r="D750">
        <v>2</v>
      </c>
      <c r="E750" t="s">
        <v>108</v>
      </c>
      <c r="F750">
        <v>10.53</v>
      </c>
      <c r="G750" t="s">
        <v>109</v>
      </c>
    </row>
    <row r="751" spans="1:7" x14ac:dyDescent="0.35">
      <c r="A751">
        <v>5</v>
      </c>
      <c r="B751">
        <v>54</v>
      </c>
      <c r="C751" t="s">
        <v>13</v>
      </c>
      <c r="D751">
        <v>2</v>
      </c>
      <c r="E751" t="s">
        <v>108</v>
      </c>
      <c r="F751">
        <v>10.08</v>
      </c>
      <c r="G751" t="s">
        <v>109</v>
      </c>
    </row>
    <row r="752" spans="1:7" x14ac:dyDescent="0.35">
      <c r="A752">
        <v>5</v>
      </c>
      <c r="B752">
        <v>55</v>
      </c>
      <c r="C752" t="s">
        <v>13</v>
      </c>
      <c r="D752">
        <v>2</v>
      </c>
      <c r="E752" t="s">
        <v>108</v>
      </c>
      <c r="F752">
        <v>9.24</v>
      </c>
      <c r="G752" t="s">
        <v>109</v>
      </c>
    </row>
    <row r="753" spans="1:7" x14ac:dyDescent="0.35">
      <c r="A753">
        <v>5</v>
      </c>
      <c r="B753">
        <v>56</v>
      </c>
      <c r="C753" t="s">
        <v>13</v>
      </c>
      <c r="D753">
        <v>2</v>
      </c>
      <c r="E753" t="s">
        <v>108</v>
      </c>
      <c r="F753">
        <v>9.4700000000000006</v>
      </c>
      <c r="G753" t="s">
        <v>109</v>
      </c>
    </row>
    <row r="754" spans="1:7" x14ac:dyDescent="0.35">
      <c r="A754">
        <v>5</v>
      </c>
      <c r="B754">
        <v>57</v>
      </c>
      <c r="C754" t="s">
        <v>13</v>
      </c>
      <c r="D754">
        <v>2</v>
      </c>
      <c r="E754" t="s">
        <v>108</v>
      </c>
      <c r="F754">
        <v>9.17</v>
      </c>
      <c r="G754" t="s">
        <v>109</v>
      </c>
    </row>
    <row r="755" spans="1:7" x14ac:dyDescent="0.35">
      <c r="A755">
        <v>5</v>
      </c>
      <c r="B755">
        <v>58</v>
      </c>
      <c r="C755" t="s">
        <v>13</v>
      </c>
      <c r="D755">
        <v>2</v>
      </c>
      <c r="E755" t="s">
        <v>108</v>
      </c>
      <c r="F755">
        <v>9.17</v>
      </c>
      <c r="G755" t="s">
        <v>109</v>
      </c>
    </row>
    <row r="756" spans="1:7" x14ac:dyDescent="0.35">
      <c r="A756">
        <v>5</v>
      </c>
      <c r="B756">
        <v>59</v>
      </c>
      <c r="C756" t="s">
        <v>13</v>
      </c>
      <c r="D756">
        <v>2</v>
      </c>
      <c r="E756" t="s">
        <v>108</v>
      </c>
      <c r="F756">
        <v>9.17</v>
      </c>
      <c r="G756" t="s">
        <v>109</v>
      </c>
    </row>
    <row r="757" spans="1:7" x14ac:dyDescent="0.35">
      <c r="A757">
        <v>5</v>
      </c>
      <c r="B757">
        <v>60</v>
      </c>
      <c r="C757" t="s">
        <v>13</v>
      </c>
      <c r="D757">
        <v>2</v>
      </c>
      <c r="E757" t="s">
        <v>108</v>
      </c>
      <c r="F757">
        <v>9.85</v>
      </c>
      <c r="G757" t="s">
        <v>109</v>
      </c>
    </row>
    <row r="758" spans="1:7" x14ac:dyDescent="0.35">
      <c r="A758">
        <v>5</v>
      </c>
      <c r="B758">
        <v>61</v>
      </c>
      <c r="C758" t="s">
        <v>13</v>
      </c>
      <c r="D758">
        <v>2</v>
      </c>
      <c r="E758" t="s">
        <v>108</v>
      </c>
      <c r="F758">
        <v>9.6999999999999993</v>
      </c>
      <c r="G758" t="s">
        <v>109</v>
      </c>
    </row>
    <row r="759" spans="1:7" x14ac:dyDescent="0.35">
      <c r="A759">
        <v>5</v>
      </c>
      <c r="B759">
        <v>62</v>
      </c>
      <c r="C759" t="s">
        <v>13</v>
      </c>
      <c r="D759">
        <v>2</v>
      </c>
      <c r="E759" t="s">
        <v>108</v>
      </c>
      <c r="F759">
        <v>9.77</v>
      </c>
      <c r="G759" t="s">
        <v>109</v>
      </c>
    </row>
    <row r="760" spans="1:7" x14ac:dyDescent="0.35">
      <c r="A760">
        <v>5</v>
      </c>
      <c r="B760">
        <v>63</v>
      </c>
      <c r="C760" t="s">
        <v>13</v>
      </c>
      <c r="D760">
        <v>2</v>
      </c>
      <c r="E760" t="s">
        <v>108</v>
      </c>
      <c r="F760">
        <v>9.77</v>
      </c>
      <c r="G760" t="s">
        <v>109</v>
      </c>
    </row>
    <row r="761" spans="1:7" x14ac:dyDescent="0.35">
      <c r="A761">
        <v>5</v>
      </c>
      <c r="B761">
        <v>64</v>
      </c>
      <c r="C761" t="s">
        <v>13</v>
      </c>
      <c r="D761">
        <v>2</v>
      </c>
      <c r="E761" t="s">
        <v>108</v>
      </c>
      <c r="F761">
        <v>9.4700000000000006</v>
      </c>
      <c r="G761" t="s">
        <v>109</v>
      </c>
    </row>
    <row r="762" spans="1:7" x14ac:dyDescent="0.35">
      <c r="A762">
        <v>5</v>
      </c>
      <c r="B762">
        <v>65</v>
      </c>
      <c r="C762" t="s">
        <v>13</v>
      </c>
      <c r="D762">
        <v>2</v>
      </c>
      <c r="E762" t="s">
        <v>108</v>
      </c>
      <c r="F762">
        <v>9.77</v>
      </c>
      <c r="G762" t="s">
        <v>109</v>
      </c>
    </row>
    <row r="763" spans="1:7" x14ac:dyDescent="0.35">
      <c r="A763">
        <v>5</v>
      </c>
      <c r="B763">
        <v>66</v>
      </c>
      <c r="C763" t="s">
        <v>13</v>
      </c>
      <c r="D763">
        <v>2</v>
      </c>
      <c r="E763" t="s">
        <v>108</v>
      </c>
      <c r="F763">
        <v>9.6199999999999992</v>
      </c>
      <c r="G763" t="s">
        <v>109</v>
      </c>
    </row>
    <row r="764" spans="1:7" x14ac:dyDescent="0.35">
      <c r="A764">
        <v>5</v>
      </c>
      <c r="B764">
        <v>67</v>
      </c>
      <c r="C764" t="s">
        <v>13</v>
      </c>
      <c r="D764">
        <v>2</v>
      </c>
      <c r="E764" t="s">
        <v>108</v>
      </c>
      <c r="F764">
        <v>8.64</v>
      </c>
      <c r="G764" t="s">
        <v>109</v>
      </c>
    </row>
    <row r="765" spans="1:7" x14ac:dyDescent="0.35">
      <c r="A765">
        <v>5</v>
      </c>
      <c r="B765">
        <v>68</v>
      </c>
      <c r="C765" t="s">
        <v>13</v>
      </c>
      <c r="D765">
        <v>2</v>
      </c>
      <c r="E765" t="s">
        <v>108</v>
      </c>
      <c r="F765">
        <v>9.6999999999999993</v>
      </c>
      <c r="G765" t="s">
        <v>109</v>
      </c>
    </row>
    <row r="766" spans="1:7" x14ac:dyDescent="0.35">
      <c r="A766">
        <v>5</v>
      </c>
      <c r="B766">
        <v>69</v>
      </c>
      <c r="C766" t="s">
        <v>13</v>
      </c>
      <c r="D766">
        <v>2</v>
      </c>
      <c r="E766" t="s">
        <v>108</v>
      </c>
      <c r="F766">
        <v>9.6199999999999992</v>
      </c>
      <c r="G766" t="s">
        <v>109</v>
      </c>
    </row>
    <row r="767" spans="1:7" x14ac:dyDescent="0.35">
      <c r="A767">
        <v>5</v>
      </c>
      <c r="B767">
        <v>70</v>
      </c>
      <c r="C767" t="s">
        <v>13</v>
      </c>
      <c r="D767">
        <v>2</v>
      </c>
      <c r="E767" t="s">
        <v>108</v>
      </c>
      <c r="F767">
        <v>9.24</v>
      </c>
      <c r="G767" t="s">
        <v>109</v>
      </c>
    </row>
    <row r="768" spans="1:7" x14ac:dyDescent="0.35">
      <c r="A768">
        <v>5</v>
      </c>
      <c r="B768">
        <v>71</v>
      </c>
      <c r="C768" t="s">
        <v>13</v>
      </c>
      <c r="D768">
        <v>2</v>
      </c>
      <c r="E768" t="s">
        <v>108</v>
      </c>
      <c r="F768">
        <v>9.24</v>
      </c>
      <c r="G768" t="s">
        <v>109</v>
      </c>
    </row>
    <row r="769" spans="1:7" x14ac:dyDescent="0.35">
      <c r="A769">
        <v>5</v>
      </c>
      <c r="B769">
        <v>72</v>
      </c>
      <c r="C769" t="s">
        <v>13</v>
      </c>
      <c r="D769">
        <v>2</v>
      </c>
      <c r="E769" t="s">
        <v>108</v>
      </c>
      <c r="F769">
        <v>9.17</v>
      </c>
      <c r="G769" t="s">
        <v>109</v>
      </c>
    </row>
    <row r="770" spans="1:7" x14ac:dyDescent="0.35">
      <c r="A770">
        <v>5</v>
      </c>
      <c r="B770">
        <v>73</v>
      </c>
      <c r="C770" t="s">
        <v>13</v>
      </c>
      <c r="D770">
        <v>2</v>
      </c>
      <c r="E770" t="s">
        <v>108</v>
      </c>
      <c r="F770">
        <v>8.7899999999999991</v>
      </c>
      <c r="G770" t="s">
        <v>109</v>
      </c>
    </row>
    <row r="771" spans="1:7" x14ac:dyDescent="0.35">
      <c r="A771">
        <v>5</v>
      </c>
      <c r="B771">
        <v>74</v>
      </c>
      <c r="C771" t="s">
        <v>13</v>
      </c>
      <c r="D771">
        <v>2</v>
      </c>
      <c r="E771" t="s">
        <v>108</v>
      </c>
      <c r="F771">
        <v>8.7899999999999991</v>
      </c>
      <c r="G771" t="s">
        <v>109</v>
      </c>
    </row>
    <row r="772" spans="1:7" x14ac:dyDescent="0.35">
      <c r="A772">
        <v>5</v>
      </c>
      <c r="B772">
        <v>75</v>
      </c>
      <c r="C772" t="s">
        <v>13</v>
      </c>
      <c r="D772">
        <v>2</v>
      </c>
      <c r="E772" t="s">
        <v>108</v>
      </c>
      <c r="F772">
        <v>8.7899999999999991</v>
      </c>
      <c r="G772" t="s">
        <v>109</v>
      </c>
    </row>
    <row r="773" spans="1:7" x14ac:dyDescent="0.35">
      <c r="A773">
        <v>5</v>
      </c>
      <c r="B773">
        <v>76</v>
      </c>
      <c r="C773" t="s">
        <v>13</v>
      </c>
      <c r="D773">
        <v>2</v>
      </c>
      <c r="E773" t="s">
        <v>108</v>
      </c>
      <c r="F773">
        <v>8.56</v>
      </c>
      <c r="G773" t="s">
        <v>109</v>
      </c>
    </row>
    <row r="774" spans="1:7" x14ac:dyDescent="0.35">
      <c r="A774">
        <v>5</v>
      </c>
      <c r="B774">
        <v>77</v>
      </c>
      <c r="C774" t="s">
        <v>13</v>
      </c>
      <c r="D774">
        <v>2</v>
      </c>
      <c r="E774" t="s">
        <v>108</v>
      </c>
      <c r="F774">
        <v>8.64</v>
      </c>
      <c r="G774" t="s">
        <v>109</v>
      </c>
    </row>
    <row r="775" spans="1:7" x14ac:dyDescent="0.35">
      <c r="A775">
        <v>5</v>
      </c>
      <c r="B775">
        <v>78</v>
      </c>
      <c r="C775" t="s">
        <v>13</v>
      </c>
      <c r="D775">
        <v>2</v>
      </c>
      <c r="E775" t="s">
        <v>108</v>
      </c>
      <c r="F775">
        <v>8.94</v>
      </c>
      <c r="G775" t="s">
        <v>109</v>
      </c>
    </row>
    <row r="776" spans="1:7" x14ac:dyDescent="0.35">
      <c r="A776">
        <v>5</v>
      </c>
      <c r="B776">
        <v>79</v>
      </c>
      <c r="C776" t="s">
        <v>13</v>
      </c>
      <c r="D776">
        <v>2</v>
      </c>
      <c r="E776" t="s">
        <v>108</v>
      </c>
      <c r="F776">
        <v>8.86</v>
      </c>
      <c r="G776" t="s">
        <v>109</v>
      </c>
    </row>
    <row r="777" spans="1:7" x14ac:dyDescent="0.35">
      <c r="A777">
        <v>5</v>
      </c>
      <c r="B777">
        <v>80</v>
      </c>
      <c r="C777" t="s">
        <v>13</v>
      </c>
      <c r="D777">
        <v>2</v>
      </c>
      <c r="E777" t="s">
        <v>108</v>
      </c>
      <c r="F777">
        <v>9.09</v>
      </c>
      <c r="G777" t="s">
        <v>109</v>
      </c>
    </row>
    <row r="778" spans="1:7" x14ac:dyDescent="0.35">
      <c r="A778">
        <v>5</v>
      </c>
      <c r="B778">
        <v>81</v>
      </c>
      <c r="C778" t="s">
        <v>13</v>
      </c>
      <c r="D778">
        <v>2</v>
      </c>
      <c r="E778" t="s">
        <v>108</v>
      </c>
      <c r="F778">
        <v>9.02</v>
      </c>
      <c r="G778" t="s">
        <v>109</v>
      </c>
    </row>
    <row r="779" spans="1:7" x14ac:dyDescent="0.35">
      <c r="A779">
        <v>5</v>
      </c>
      <c r="B779">
        <v>82</v>
      </c>
      <c r="C779" t="s">
        <v>13</v>
      </c>
      <c r="D779">
        <v>2</v>
      </c>
      <c r="E779" t="s">
        <v>108</v>
      </c>
      <c r="F779">
        <v>9.02</v>
      </c>
      <c r="G779" t="s">
        <v>109</v>
      </c>
    </row>
    <row r="780" spans="1:7" x14ac:dyDescent="0.35">
      <c r="A780">
        <v>5</v>
      </c>
      <c r="B780">
        <v>83</v>
      </c>
      <c r="C780" t="s">
        <v>13</v>
      </c>
      <c r="D780">
        <v>2</v>
      </c>
      <c r="E780" t="s">
        <v>108</v>
      </c>
      <c r="F780">
        <v>9.02</v>
      </c>
      <c r="G780" t="s">
        <v>109</v>
      </c>
    </row>
    <row r="781" spans="1:7" x14ac:dyDescent="0.35">
      <c r="A781">
        <v>5</v>
      </c>
      <c r="B781">
        <v>84</v>
      </c>
      <c r="C781" t="s">
        <v>13</v>
      </c>
      <c r="D781">
        <v>2</v>
      </c>
      <c r="E781" t="s">
        <v>108</v>
      </c>
      <c r="F781">
        <v>9.09</v>
      </c>
      <c r="G781" t="s">
        <v>109</v>
      </c>
    </row>
    <row r="782" spans="1:7" x14ac:dyDescent="0.35">
      <c r="A782">
        <v>5</v>
      </c>
      <c r="B782">
        <v>85</v>
      </c>
      <c r="C782" t="s">
        <v>13</v>
      </c>
      <c r="D782">
        <v>2</v>
      </c>
      <c r="E782" t="s">
        <v>108</v>
      </c>
      <c r="F782">
        <v>9.02</v>
      </c>
      <c r="G782" t="s">
        <v>109</v>
      </c>
    </row>
    <row r="783" spans="1:7" x14ac:dyDescent="0.35">
      <c r="A783">
        <v>5</v>
      </c>
      <c r="B783">
        <v>86</v>
      </c>
      <c r="C783" t="s">
        <v>13</v>
      </c>
      <c r="D783">
        <v>2</v>
      </c>
      <c r="E783" t="s">
        <v>108</v>
      </c>
      <c r="F783">
        <v>9.02</v>
      </c>
      <c r="G783" t="s">
        <v>109</v>
      </c>
    </row>
    <row r="784" spans="1:7" x14ac:dyDescent="0.35">
      <c r="A784">
        <v>5</v>
      </c>
      <c r="B784">
        <v>87</v>
      </c>
      <c r="C784" t="s">
        <v>13</v>
      </c>
      <c r="D784">
        <v>2</v>
      </c>
      <c r="E784" t="s">
        <v>108</v>
      </c>
      <c r="F784">
        <v>9.09</v>
      </c>
      <c r="G784" t="s">
        <v>109</v>
      </c>
    </row>
    <row r="785" spans="1:7" x14ac:dyDescent="0.35">
      <c r="A785">
        <v>5</v>
      </c>
      <c r="B785">
        <v>88</v>
      </c>
      <c r="C785" t="s">
        <v>13</v>
      </c>
      <c r="D785">
        <v>2</v>
      </c>
      <c r="E785" t="s">
        <v>108</v>
      </c>
      <c r="F785">
        <v>10.15</v>
      </c>
      <c r="G785" t="s">
        <v>109</v>
      </c>
    </row>
    <row r="786" spans="1:7" x14ac:dyDescent="0.35">
      <c r="A786">
        <v>5</v>
      </c>
      <c r="B786">
        <v>89</v>
      </c>
      <c r="C786" t="s">
        <v>13</v>
      </c>
      <c r="D786">
        <v>2</v>
      </c>
      <c r="E786" t="s">
        <v>108</v>
      </c>
      <c r="F786">
        <v>9.02</v>
      </c>
      <c r="G786" t="s">
        <v>109</v>
      </c>
    </row>
    <row r="787" spans="1:7" x14ac:dyDescent="0.35">
      <c r="A787">
        <v>5</v>
      </c>
      <c r="B787">
        <v>90</v>
      </c>
      <c r="C787" t="s">
        <v>13</v>
      </c>
      <c r="D787">
        <v>2</v>
      </c>
      <c r="E787" t="s">
        <v>108</v>
      </c>
      <c r="F787">
        <v>9.02</v>
      </c>
      <c r="G787" t="s">
        <v>109</v>
      </c>
    </row>
    <row r="788" spans="1:7" x14ac:dyDescent="0.35">
      <c r="A788">
        <v>5</v>
      </c>
      <c r="B788">
        <v>91</v>
      </c>
      <c r="C788" t="s">
        <v>13</v>
      </c>
      <c r="D788">
        <v>2</v>
      </c>
      <c r="E788" t="s">
        <v>108</v>
      </c>
      <c r="F788">
        <v>9.32</v>
      </c>
      <c r="G788" t="s">
        <v>109</v>
      </c>
    </row>
    <row r="789" spans="1:7" x14ac:dyDescent="0.35">
      <c r="A789">
        <v>5</v>
      </c>
      <c r="B789">
        <v>92</v>
      </c>
      <c r="C789" t="s">
        <v>13</v>
      </c>
      <c r="D789">
        <v>2</v>
      </c>
      <c r="E789" t="s">
        <v>108</v>
      </c>
      <c r="F789">
        <v>9.39</v>
      </c>
      <c r="G789" t="s">
        <v>109</v>
      </c>
    </row>
    <row r="790" spans="1:7" x14ac:dyDescent="0.35">
      <c r="A790">
        <v>5</v>
      </c>
      <c r="B790">
        <v>93</v>
      </c>
      <c r="C790" t="s">
        <v>13</v>
      </c>
      <c r="D790">
        <v>2</v>
      </c>
      <c r="E790" t="s">
        <v>108</v>
      </c>
      <c r="F790">
        <v>9.5500000000000007</v>
      </c>
      <c r="G790" t="s">
        <v>109</v>
      </c>
    </row>
    <row r="791" spans="1:7" x14ac:dyDescent="0.35">
      <c r="A791">
        <v>5</v>
      </c>
      <c r="B791">
        <v>94</v>
      </c>
      <c r="C791" t="s">
        <v>13</v>
      </c>
      <c r="D791">
        <v>2</v>
      </c>
      <c r="E791" t="s">
        <v>108</v>
      </c>
      <c r="F791">
        <v>9.6999999999999993</v>
      </c>
      <c r="G791" t="s">
        <v>109</v>
      </c>
    </row>
    <row r="792" spans="1:7" x14ac:dyDescent="0.35">
      <c r="A792">
        <v>5</v>
      </c>
      <c r="B792">
        <v>95</v>
      </c>
      <c r="C792" t="s">
        <v>13</v>
      </c>
      <c r="D792">
        <v>2</v>
      </c>
      <c r="E792" t="s">
        <v>108</v>
      </c>
      <c r="F792">
        <v>9.6999999999999993</v>
      </c>
      <c r="G792" t="s">
        <v>109</v>
      </c>
    </row>
    <row r="793" spans="1:7" x14ac:dyDescent="0.35">
      <c r="A793">
        <v>5</v>
      </c>
      <c r="B793">
        <v>96</v>
      </c>
      <c r="C793" t="s">
        <v>13</v>
      </c>
      <c r="D793">
        <v>2</v>
      </c>
      <c r="E793" t="s">
        <v>108</v>
      </c>
      <c r="F793">
        <v>9.92</v>
      </c>
      <c r="G793" t="s">
        <v>109</v>
      </c>
    </row>
    <row r="794" spans="1:7" x14ac:dyDescent="0.35">
      <c r="A794">
        <v>5</v>
      </c>
      <c r="B794">
        <v>97</v>
      </c>
      <c r="C794" t="s">
        <v>13</v>
      </c>
      <c r="D794">
        <v>2</v>
      </c>
      <c r="E794" t="s">
        <v>108</v>
      </c>
      <c r="F794">
        <v>9.92</v>
      </c>
      <c r="G794" t="s">
        <v>109</v>
      </c>
    </row>
    <row r="795" spans="1:7" x14ac:dyDescent="0.35">
      <c r="A795">
        <v>5</v>
      </c>
      <c r="B795">
        <v>98</v>
      </c>
      <c r="C795" t="s">
        <v>13</v>
      </c>
      <c r="D795">
        <v>2</v>
      </c>
      <c r="E795" t="s">
        <v>108</v>
      </c>
      <c r="F795">
        <v>9.6999999999999993</v>
      </c>
      <c r="G795" t="s">
        <v>109</v>
      </c>
    </row>
    <row r="796" spans="1:7" x14ac:dyDescent="0.35">
      <c r="A796">
        <v>5</v>
      </c>
      <c r="B796">
        <v>99</v>
      </c>
      <c r="C796" t="s">
        <v>13</v>
      </c>
      <c r="D796">
        <v>2</v>
      </c>
      <c r="E796" t="s">
        <v>108</v>
      </c>
      <c r="F796">
        <v>9.92</v>
      </c>
      <c r="G796" t="s">
        <v>109</v>
      </c>
    </row>
    <row r="797" spans="1:7" x14ac:dyDescent="0.35">
      <c r="A797">
        <v>5</v>
      </c>
      <c r="B797">
        <v>100</v>
      </c>
      <c r="C797" t="s">
        <v>13</v>
      </c>
      <c r="D797">
        <v>2</v>
      </c>
      <c r="E797" t="s">
        <v>108</v>
      </c>
      <c r="F797">
        <v>9.92</v>
      </c>
      <c r="G797" t="s">
        <v>109</v>
      </c>
    </row>
    <row r="798" spans="1:7" x14ac:dyDescent="0.35">
      <c r="A798">
        <v>5</v>
      </c>
      <c r="B798">
        <v>101</v>
      </c>
      <c r="C798" t="s">
        <v>13</v>
      </c>
      <c r="D798">
        <v>2</v>
      </c>
      <c r="E798" t="s">
        <v>108</v>
      </c>
      <c r="F798">
        <v>9.85</v>
      </c>
      <c r="G798" t="s">
        <v>109</v>
      </c>
    </row>
    <row r="799" spans="1:7" x14ac:dyDescent="0.35">
      <c r="A799">
        <v>5</v>
      </c>
      <c r="B799">
        <v>102</v>
      </c>
      <c r="C799" t="s">
        <v>13</v>
      </c>
      <c r="D799">
        <v>2</v>
      </c>
      <c r="E799" t="s">
        <v>108</v>
      </c>
      <c r="F799">
        <v>9.92</v>
      </c>
      <c r="G799" t="s">
        <v>109</v>
      </c>
    </row>
    <row r="800" spans="1:7" x14ac:dyDescent="0.35">
      <c r="A800">
        <v>5</v>
      </c>
      <c r="B800">
        <v>103</v>
      </c>
      <c r="C800" t="s">
        <v>13</v>
      </c>
      <c r="D800">
        <v>2</v>
      </c>
      <c r="E800" t="s">
        <v>108</v>
      </c>
      <c r="F800">
        <v>10.16</v>
      </c>
      <c r="G800" t="s">
        <v>109</v>
      </c>
    </row>
    <row r="801" spans="1:7" x14ac:dyDescent="0.35">
      <c r="A801">
        <v>5</v>
      </c>
      <c r="B801">
        <v>104</v>
      </c>
      <c r="C801" t="s">
        <v>13</v>
      </c>
      <c r="D801">
        <v>2</v>
      </c>
      <c r="E801" t="s">
        <v>108</v>
      </c>
      <c r="F801">
        <v>10.15</v>
      </c>
      <c r="G801" t="s">
        <v>109</v>
      </c>
    </row>
    <row r="802" spans="1:7" x14ac:dyDescent="0.35">
      <c r="A802">
        <v>5</v>
      </c>
      <c r="B802">
        <v>105</v>
      </c>
      <c r="C802" t="s">
        <v>13</v>
      </c>
      <c r="D802">
        <v>2</v>
      </c>
      <c r="E802" t="s">
        <v>108</v>
      </c>
      <c r="F802">
        <v>10.15</v>
      </c>
      <c r="G802" t="s">
        <v>109</v>
      </c>
    </row>
    <row r="803" spans="1:7" x14ac:dyDescent="0.35">
      <c r="A803">
        <v>5</v>
      </c>
      <c r="B803">
        <v>106</v>
      </c>
      <c r="C803" t="s">
        <v>13</v>
      </c>
      <c r="D803">
        <v>2</v>
      </c>
      <c r="E803" t="s">
        <v>108</v>
      </c>
      <c r="F803">
        <v>10.23</v>
      </c>
      <c r="G803" t="s">
        <v>109</v>
      </c>
    </row>
    <row r="804" spans="1:7" x14ac:dyDescent="0.35">
      <c r="A804">
        <v>5</v>
      </c>
      <c r="B804">
        <v>107</v>
      </c>
      <c r="C804" t="s">
        <v>13</v>
      </c>
      <c r="D804">
        <v>2</v>
      </c>
      <c r="E804" t="s">
        <v>108</v>
      </c>
      <c r="F804">
        <v>10.15</v>
      </c>
      <c r="G804" t="s">
        <v>109</v>
      </c>
    </row>
    <row r="805" spans="1:7" x14ac:dyDescent="0.35">
      <c r="A805">
        <v>5</v>
      </c>
      <c r="B805">
        <v>108</v>
      </c>
      <c r="C805" t="s">
        <v>13</v>
      </c>
      <c r="D805">
        <v>2</v>
      </c>
      <c r="E805" t="s">
        <v>108</v>
      </c>
      <c r="F805">
        <v>9.6999999999999993</v>
      </c>
      <c r="G805" t="s">
        <v>109</v>
      </c>
    </row>
    <row r="806" spans="1:7" x14ac:dyDescent="0.35">
      <c r="A806">
        <v>5</v>
      </c>
      <c r="B806">
        <v>109</v>
      </c>
      <c r="C806" t="s">
        <v>13</v>
      </c>
      <c r="D806">
        <v>2</v>
      </c>
      <c r="E806" t="s">
        <v>108</v>
      </c>
      <c r="F806">
        <v>9.85</v>
      </c>
      <c r="G806" t="s">
        <v>109</v>
      </c>
    </row>
    <row r="807" spans="1:7" x14ac:dyDescent="0.35">
      <c r="A807">
        <v>5</v>
      </c>
      <c r="B807">
        <v>110</v>
      </c>
      <c r="C807" t="s">
        <v>13</v>
      </c>
      <c r="D807">
        <v>2</v>
      </c>
      <c r="E807" t="s">
        <v>108</v>
      </c>
      <c r="F807">
        <v>9.85</v>
      </c>
      <c r="G807" t="s">
        <v>109</v>
      </c>
    </row>
    <row r="808" spans="1:7" x14ac:dyDescent="0.35">
      <c r="A808">
        <v>5</v>
      </c>
      <c r="B808">
        <v>111</v>
      </c>
      <c r="C808" t="s">
        <v>13</v>
      </c>
      <c r="D808">
        <v>2</v>
      </c>
      <c r="E808" t="s">
        <v>108</v>
      </c>
      <c r="F808">
        <v>9.92</v>
      </c>
      <c r="G808" t="s">
        <v>109</v>
      </c>
    </row>
    <row r="809" spans="1:7" x14ac:dyDescent="0.35">
      <c r="A809">
        <v>5</v>
      </c>
      <c r="B809">
        <v>112</v>
      </c>
      <c r="C809" t="s">
        <v>13</v>
      </c>
      <c r="D809">
        <v>2</v>
      </c>
      <c r="E809" t="s">
        <v>108</v>
      </c>
      <c r="F809">
        <v>10.08</v>
      </c>
      <c r="G809" t="s">
        <v>109</v>
      </c>
    </row>
    <row r="810" spans="1:7" x14ac:dyDescent="0.35">
      <c r="A810">
        <v>5</v>
      </c>
      <c r="B810">
        <v>113</v>
      </c>
      <c r="C810" t="s">
        <v>13</v>
      </c>
      <c r="D810">
        <v>2</v>
      </c>
      <c r="E810" t="s">
        <v>108</v>
      </c>
      <c r="F810">
        <v>9.6999999999999993</v>
      </c>
      <c r="G810" t="s">
        <v>109</v>
      </c>
    </row>
    <row r="811" spans="1:7" x14ac:dyDescent="0.35">
      <c r="A811">
        <v>5</v>
      </c>
      <c r="B811">
        <v>114</v>
      </c>
      <c r="C811" t="s">
        <v>13</v>
      </c>
      <c r="D811">
        <v>2</v>
      </c>
      <c r="E811" t="s">
        <v>108</v>
      </c>
      <c r="F811">
        <v>9.6999999999999993</v>
      </c>
      <c r="G811" t="s">
        <v>109</v>
      </c>
    </row>
    <row r="812" spans="1:7" x14ac:dyDescent="0.35">
      <c r="A812">
        <v>5</v>
      </c>
      <c r="B812">
        <v>115</v>
      </c>
      <c r="C812" t="s">
        <v>13</v>
      </c>
      <c r="D812">
        <v>2</v>
      </c>
      <c r="E812" t="s">
        <v>108</v>
      </c>
      <c r="F812">
        <v>10.15</v>
      </c>
      <c r="G812" t="s">
        <v>109</v>
      </c>
    </row>
    <row r="813" spans="1:7" x14ac:dyDescent="0.35">
      <c r="A813">
        <v>5</v>
      </c>
      <c r="B813">
        <v>116</v>
      </c>
      <c r="C813" t="s">
        <v>13</v>
      </c>
      <c r="D813">
        <v>2</v>
      </c>
      <c r="E813" t="s">
        <v>108</v>
      </c>
      <c r="F813">
        <v>10.15</v>
      </c>
      <c r="G813" t="s">
        <v>109</v>
      </c>
    </row>
    <row r="814" spans="1:7" x14ac:dyDescent="0.35">
      <c r="A814">
        <v>5</v>
      </c>
      <c r="B814">
        <v>117</v>
      </c>
      <c r="C814" t="s">
        <v>13</v>
      </c>
      <c r="D814">
        <v>2</v>
      </c>
      <c r="E814" t="s">
        <v>108</v>
      </c>
      <c r="F814">
        <v>10.15</v>
      </c>
      <c r="G814" t="s">
        <v>109</v>
      </c>
    </row>
    <row r="815" spans="1:7" x14ac:dyDescent="0.35">
      <c r="A815">
        <v>5</v>
      </c>
      <c r="B815">
        <v>118</v>
      </c>
      <c r="C815" t="s">
        <v>13</v>
      </c>
      <c r="D815">
        <v>2</v>
      </c>
      <c r="E815" t="s">
        <v>108</v>
      </c>
      <c r="F815">
        <v>9.39</v>
      </c>
      <c r="G815" t="s">
        <v>109</v>
      </c>
    </row>
    <row r="816" spans="1:7" x14ac:dyDescent="0.35">
      <c r="A816">
        <v>5</v>
      </c>
      <c r="B816">
        <v>119</v>
      </c>
      <c r="C816" t="s">
        <v>13</v>
      </c>
      <c r="D816">
        <v>2</v>
      </c>
      <c r="E816" t="s">
        <v>108</v>
      </c>
      <c r="F816">
        <v>10.23</v>
      </c>
      <c r="G816" t="s">
        <v>109</v>
      </c>
    </row>
    <row r="817" spans="1:7" x14ac:dyDescent="0.35">
      <c r="A817">
        <v>5</v>
      </c>
      <c r="B817">
        <v>120</v>
      </c>
      <c r="C817" t="s">
        <v>13</v>
      </c>
      <c r="D817">
        <v>2</v>
      </c>
      <c r="E817" t="s">
        <v>108</v>
      </c>
      <c r="F817">
        <v>10.38</v>
      </c>
      <c r="G817" t="s">
        <v>109</v>
      </c>
    </row>
    <row r="818" spans="1:7" x14ac:dyDescent="0.35">
      <c r="A818">
        <v>5</v>
      </c>
      <c r="B818">
        <v>121</v>
      </c>
      <c r="C818" t="s">
        <v>13</v>
      </c>
      <c r="D818">
        <v>2</v>
      </c>
      <c r="E818" t="s">
        <v>108</v>
      </c>
      <c r="F818">
        <v>10.23</v>
      </c>
      <c r="G818" t="s">
        <v>109</v>
      </c>
    </row>
    <row r="819" spans="1:7" x14ac:dyDescent="0.35">
      <c r="A819">
        <v>5</v>
      </c>
      <c r="B819">
        <v>122</v>
      </c>
      <c r="C819" t="s">
        <v>13</v>
      </c>
      <c r="D819">
        <v>2</v>
      </c>
      <c r="E819" t="s">
        <v>108</v>
      </c>
      <c r="F819">
        <v>10.3</v>
      </c>
      <c r="G819" t="s">
        <v>109</v>
      </c>
    </row>
    <row r="820" spans="1:7" x14ac:dyDescent="0.35">
      <c r="A820">
        <v>5</v>
      </c>
      <c r="B820">
        <v>123</v>
      </c>
      <c r="C820" t="s">
        <v>13</v>
      </c>
      <c r="D820">
        <v>2</v>
      </c>
      <c r="E820" t="s">
        <v>108</v>
      </c>
      <c r="F820">
        <v>10.45</v>
      </c>
      <c r="G820" t="s">
        <v>109</v>
      </c>
    </row>
    <row r="821" spans="1:7" x14ac:dyDescent="0.35">
      <c r="A821">
        <v>5</v>
      </c>
      <c r="B821">
        <v>124</v>
      </c>
      <c r="C821" t="s">
        <v>13</v>
      </c>
      <c r="D821">
        <v>2</v>
      </c>
      <c r="E821" t="s">
        <v>108</v>
      </c>
      <c r="F821">
        <v>10.15</v>
      </c>
      <c r="G821" t="s">
        <v>109</v>
      </c>
    </row>
    <row r="822" spans="1:7" x14ac:dyDescent="0.35">
      <c r="A822">
        <v>5</v>
      </c>
      <c r="B822">
        <v>125</v>
      </c>
      <c r="C822" t="s">
        <v>13</v>
      </c>
      <c r="D822">
        <v>2</v>
      </c>
      <c r="E822" t="s">
        <v>108</v>
      </c>
      <c r="F822">
        <v>10.15</v>
      </c>
      <c r="G822" t="s">
        <v>109</v>
      </c>
    </row>
    <row r="823" spans="1:7" x14ac:dyDescent="0.35">
      <c r="A823">
        <v>5</v>
      </c>
      <c r="B823">
        <v>126</v>
      </c>
      <c r="C823" t="s">
        <v>13</v>
      </c>
      <c r="D823">
        <v>2</v>
      </c>
      <c r="E823" t="s">
        <v>108</v>
      </c>
      <c r="F823">
        <v>9.7799999999999994</v>
      </c>
      <c r="G823" t="s">
        <v>109</v>
      </c>
    </row>
    <row r="824" spans="1:7" x14ac:dyDescent="0.35">
      <c r="A824">
        <v>5</v>
      </c>
      <c r="B824">
        <v>127</v>
      </c>
      <c r="C824" t="s">
        <v>13</v>
      </c>
      <c r="D824">
        <v>2</v>
      </c>
      <c r="E824" t="s">
        <v>108</v>
      </c>
      <c r="F824">
        <v>10.08</v>
      </c>
      <c r="G824" t="s">
        <v>109</v>
      </c>
    </row>
    <row r="825" spans="1:7" x14ac:dyDescent="0.35">
      <c r="A825">
        <v>5</v>
      </c>
      <c r="B825">
        <v>128</v>
      </c>
      <c r="C825" t="s">
        <v>13</v>
      </c>
      <c r="D825">
        <v>2</v>
      </c>
      <c r="E825" t="s">
        <v>108</v>
      </c>
      <c r="F825">
        <v>9.77</v>
      </c>
      <c r="G825" t="s">
        <v>109</v>
      </c>
    </row>
    <row r="826" spans="1:7" x14ac:dyDescent="0.35">
      <c r="A826">
        <v>5</v>
      </c>
      <c r="B826">
        <v>129</v>
      </c>
      <c r="C826" t="s">
        <v>13</v>
      </c>
      <c r="D826">
        <v>2</v>
      </c>
      <c r="E826" t="s">
        <v>108</v>
      </c>
      <c r="F826">
        <v>10.08</v>
      </c>
      <c r="G826" t="s">
        <v>109</v>
      </c>
    </row>
    <row r="827" spans="1:7" x14ac:dyDescent="0.35">
      <c r="A827">
        <v>5</v>
      </c>
      <c r="B827">
        <v>130</v>
      </c>
      <c r="C827" t="s">
        <v>13</v>
      </c>
      <c r="D827">
        <v>2</v>
      </c>
      <c r="E827" t="s">
        <v>108</v>
      </c>
      <c r="F827">
        <v>9.85</v>
      </c>
      <c r="G827" t="s">
        <v>109</v>
      </c>
    </row>
    <row r="828" spans="1:7" x14ac:dyDescent="0.35">
      <c r="A828">
        <v>5</v>
      </c>
      <c r="B828">
        <v>131</v>
      </c>
      <c r="C828" t="s">
        <v>13</v>
      </c>
      <c r="D828">
        <v>2</v>
      </c>
      <c r="E828" t="s">
        <v>108</v>
      </c>
      <c r="F828">
        <v>9.85</v>
      </c>
      <c r="G828" t="s">
        <v>109</v>
      </c>
    </row>
    <row r="829" spans="1:7" x14ac:dyDescent="0.35">
      <c r="A829">
        <v>5</v>
      </c>
      <c r="B829">
        <v>132</v>
      </c>
      <c r="C829" t="s">
        <v>13</v>
      </c>
      <c r="D829">
        <v>2</v>
      </c>
      <c r="E829" t="s">
        <v>108</v>
      </c>
      <c r="F829">
        <v>9.6999999999999993</v>
      </c>
      <c r="G829" t="s">
        <v>109</v>
      </c>
    </row>
    <row r="830" spans="1:7" x14ac:dyDescent="0.35">
      <c r="A830">
        <v>5</v>
      </c>
      <c r="B830">
        <v>133</v>
      </c>
      <c r="C830" t="s">
        <v>13</v>
      </c>
      <c r="D830">
        <v>2</v>
      </c>
      <c r="E830" t="s">
        <v>108</v>
      </c>
      <c r="F830">
        <v>9.6199999999999992</v>
      </c>
      <c r="G830" t="s">
        <v>109</v>
      </c>
    </row>
    <row r="831" spans="1:7" x14ac:dyDescent="0.35">
      <c r="A831">
        <v>5</v>
      </c>
      <c r="B831">
        <v>134</v>
      </c>
      <c r="C831" t="s">
        <v>13</v>
      </c>
      <c r="D831">
        <v>2</v>
      </c>
      <c r="E831" t="s">
        <v>108</v>
      </c>
      <c r="F831">
        <v>9.6999999999999993</v>
      </c>
      <c r="G831" t="s">
        <v>109</v>
      </c>
    </row>
    <row r="832" spans="1:7" x14ac:dyDescent="0.35">
      <c r="A832">
        <v>5</v>
      </c>
      <c r="B832">
        <v>135</v>
      </c>
      <c r="C832" t="s">
        <v>13</v>
      </c>
      <c r="D832">
        <v>2</v>
      </c>
      <c r="E832" t="s">
        <v>108</v>
      </c>
      <c r="F832">
        <v>10</v>
      </c>
      <c r="G832" t="s">
        <v>109</v>
      </c>
    </row>
    <row r="833" spans="1:7" x14ac:dyDescent="0.35">
      <c r="A833">
        <v>5</v>
      </c>
      <c r="B833">
        <v>136</v>
      </c>
      <c r="C833" t="s">
        <v>13</v>
      </c>
      <c r="D833">
        <v>2</v>
      </c>
      <c r="E833" t="s">
        <v>108</v>
      </c>
      <c r="F833">
        <v>10.23</v>
      </c>
      <c r="G833" t="s">
        <v>109</v>
      </c>
    </row>
    <row r="834" spans="1:7" x14ac:dyDescent="0.35">
      <c r="A834">
        <v>5</v>
      </c>
      <c r="B834">
        <v>137</v>
      </c>
      <c r="C834" t="s">
        <v>13</v>
      </c>
      <c r="D834">
        <v>2</v>
      </c>
      <c r="E834" t="s">
        <v>108</v>
      </c>
      <c r="F834">
        <v>10.76</v>
      </c>
      <c r="G834" t="s">
        <v>109</v>
      </c>
    </row>
    <row r="835" spans="1:7" x14ac:dyDescent="0.35">
      <c r="A835">
        <v>5</v>
      </c>
      <c r="B835">
        <v>138</v>
      </c>
      <c r="C835" t="s">
        <v>13</v>
      </c>
      <c r="D835">
        <v>2</v>
      </c>
      <c r="E835" t="s">
        <v>108</v>
      </c>
      <c r="F835">
        <v>10.68</v>
      </c>
      <c r="G835" t="s">
        <v>109</v>
      </c>
    </row>
    <row r="836" spans="1:7" x14ac:dyDescent="0.35">
      <c r="A836">
        <v>6</v>
      </c>
      <c r="B836">
        <v>0</v>
      </c>
      <c r="C836" t="s">
        <v>16</v>
      </c>
      <c r="D836">
        <v>2</v>
      </c>
      <c r="E836" t="s">
        <v>108</v>
      </c>
      <c r="F836">
        <v>1.04</v>
      </c>
      <c r="G836" t="s">
        <v>109</v>
      </c>
    </row>
    <row r="837" spans="1:7" x14ac:dyDescent="0.35">
      <c r="A837">
        <v>6</v>
      </c>
      <c r="B837">
        <v>1</v>
      </c>
      <c r="C837" t="s">
        <v>16</v>
      </c>
      <c r="D837">
        <v>2</v>
      </c>
      <c r="E837" t="s">
        <v>108</v>
      </c>
      <c r="F837">
        <v>1.04</v>
      </c>
      <c r="G837" t="s">
        <v>109</v>
      </c>
    </row>
    <row r="838" spans="1:7" x14ac:dyDescent="0.35">
      <c r="A838">
        <v>6</v>
      </c>
      <c r="B838">
        <v>2</v>
      </c>
      <c r="C838" t="s">
        <v>16</v>
      </c>
      <c r="D838">
        <v>2</v>
      </c>
      <c r="E838" t="s">
        <v>108</v>
      </c>
      <c r="F838">
        <v>1.04</v>
      </c>
      <c r="G838" t="s">
        <v>109</v>
      </c>
    </row>
    <row r="839" spans="1:7" x14ac:dyDescent="0.35">
      <c r="A839">
        <v>6</v>
      </c>
      <c r="B839">
        <v>3</v>
      </c>
      <c r="C839" t="s">
        <v>16</v>
      </c>
      <c r="D839">
        <v>2</v>
      </c>
      <c r="E839" t="s">
        <v>108</v>
      </c>
      <c r="F839">
        <v>1.04</v>
      </c>
      <c r="G839" t="s">
        <v>109</v>
      </c>
    </row>
    <row r="840" spans="1:7" x14ac:dyDescent="0.35">
      <c r="A840">
        <v>6</v>
      </c>
      <c r="B840">
        <v>4</v>
      </c>
      <c r="C840" t="s">
        <v>16</v>
      </c>
      <c r="D840">
        <v>2</v>
      </c>
      <c r="E840" t="s">
        <v>108</v>
      </c>
      <c r="F840">
        <v>1.2</v>
      </c>
      <c r="G840" t="s">
        <v>109</v>
      </c>
    </row>
    <row r="841" spans="1:7" x14ac:dyDescent="0.35">
      <c r="A841">
        <v>6</v>
      </c>
      <c r="B841">
        <v>5</v>
      </c>
      <c r="C841" t="s">
        <v>16</v>
      </c>
      <c r="D841">
        <v>2</v>
      </c>
      <c r="E841" t="s">
        <v>108</v>
      </c>
      <c r="F841">
        <v>1.25</v>
      </c>
      <c r="G841" t="s">
        <v>109</v>
      </c>
    </row>
    <row r="842" spans="1:7" x14ac:dyDescent="0.35">
      <c r="A842">
        <v>6</v>
      </c>
      <c r="B842">
        <v>6</v>
      </c>
      <c r="C842" t="s">
        <v>16</v>
      </c>
      <c r="D842">
        <v>2</v>
      </c>
      <c r="E842" t="s">
        <v>108</v>
      </c>
      <c r="F842">
        <v>1.17</v>
      </c>
      <c r="G842" t="s">
        <v>109</v>
      </c>
    </row>
    <row r="843" spans="1:7" x14ac:dyDescent="0.35">
      <c r="A843">
        <v>6</v>
      </c>
      <c r="B843">
        <v>7</v>
      </c>
      <c r="C843" t="s">
        <v>16</v>
      </c>
      <c r="D843">
        <v>2</v>
      </c>
      <c r="E843" t="s">
        <v>108</v>
      </c>
      <c r="F843">
        <v>1.26</v>
      </c>
      <c r="G843" t="s">
        <v>109</v>
      </c>
    </row>
    <row r="844" spans="1:7" x14ac:dyDescent="0.35">
      <c r="A844">
        <v>6</v>
      </c>
      <c r="B844">
        <v>8</v>
      </c>
      <c r="C844" t="s">
        <v>16</v>
      </c>
      <c r="D844">
        <v>2</v>
      </c>
      <c r="E844" t="s">
        <v>108</v>
      </c>
      <c r="F844">
        <v>1.33</v>
      </c>
      <c r="G844" t="s">
        <v>109</v>
      </c>
    </row>
    <row r="845" spans="1:7" x14ac:dyDescent="0.35">
      <c r="A845">
        <v>6</v>
      </c>
      <c r="B845">
        <v>9</v>
      </c>
      <c r="C845" t="s">
        <v>16</v>
      </c>
      <c r="D845">
        <v>2</v>
      </c>
      <c r="E845" t="s">
        <v>108</v>
      </c>
      <c r="F845">
        <v>1.33</v>
      </c>
      <c r="G845" t="s">
        <v>109</v>
      </c>
    </row>
    <row r="846" spans="1:7" x14ac:dyDescent="0.35">
      <c r="A846">
        <v>6</v>
      </c>
      <c r="B846">
        <v>10</v>
      </c>
      <c r="C846" t="s">
        <v>16</v>
      </c>
      <c r="D846">
        <v>2</v>
      </c>
      <c r="E846" t="s">
        <v>108</v>
      </c>
      <c r="F846">
        <v>1.33</v>
      </c>
      <c r="G846" t="s">
        <v>109</v>
      </c>
    </row>
    <row r="847" spans="1:7" x14ac:dyDescent="0.35">
      <c r="A847">
        <v>6</v>
      </c>
      <c r="B847">
        <v>11</v>
      </c>
      <c r="C847" t="s">
        <v>16</v>
      </c>
      <c r="D847">
        <v>2</v>
      </c>
      <c r="E847" t="s">
        <v>108</v>
      </c>
      <c r="F847">
        <v>1.59</v>
      </c>
      <c r="G847" t="s">
        <v>109</v>
      </c>
    </row>
    <row r="848" spans="1:7" x14ac:dyDescent="0.35">
      <c r="A848">
        <v>6</v>
      </c>
      <c r="B848">
        <v>12</v>
      </c>
      <c r="C848" t="s">
        <v>16</v>
      </c>
      <c r="D848">
        <v>2</v>
      </c>
      <c r="E848" t="s">
        <v>108</v>
      </c>
      <c r="F848">
        <v>1.6</v>
      </c>
      <c r="G848" t="s">
        <v>109</v>
      </c>
    </row>
    <row r="849" spans="1:7" x14ac:dyDescent="0.35">
      <c r="A849">
        <v>6</v>
      </c>
      <c r="B849">
        <v>13</v>
      </c>
      <c r="C849" t="s">
        <v>16</v>
      </c>
      <c r="D849">
        <v>2</v>
      </c>
      <c r="E849" t="s">
        <v>108</v>
      </c>
      <c r="F849">
        <v>1.68</v>
      </c>
      <c r="G849" t="s">
        <v>109</v>
      </c>
    </row>
    <row r="850" spans="1:7" x14ac:dyDescent="0.35">
      <c r="A850">
        <v>6</v>
      </c>
      <c r="B850">
        <v>14</v>
      </c>
      <c r="C850" t="s">
        <v>16</v>
      </c>
      <c r="D850">
        <v>2</v>
      </c>
      <c r="E850" t="s">
        <v>108</v>
      </c>
      <c r="F850">
        <v>1.68</v>
      </c>
      <c r="G850" t="s">
        <v>109</v>
      </c>
    </row>
    <row r="851" spans="1:7" x14ac:dyDescent="0.35">
      <c r="A851">
        <v>6</v>
      </c>
      <c r="B851">
        <v>15</v>
      </c>
      <c r="C851" t="s">
        <v>16</v>
      </c>
      <c r="D851">
        <v>2</v>
      </c>
      <c r="E851" t="s">
        <v>108</v>
      </c>
      <c r="F851">
        <v>1.74</v>
      </c>
      <c r="G851" t="s">
        <v>109</v>
      </c>
    </row>
    <row r="852" spans="1:7" x14ac:dyDescent="0.35">
      <c r="A852">
        <v>6</v>
      </c>
      <c r="B852">
        <v>16</v>
      </c>
      <c r="C852" t="s">
        <v>16</v>
      </c>
      <c r="D852">
        <v>2</v>
      </c>
      <c r="E852" t="s">
        <v>108</v>
      </c>
      <c r="F852">
        <v>1.74</v>
      </c>
      <c r="G852" t="s">
        <v>109</v>
      </c>
    </row>
    <row r="853" spans="1:7" x14ac:dyDescent="0.35">
      <c r="A853">
        <v>6</v>
      </c>
      <c r="B853">
        <v>17</v>
      </c>
      <c r="C853" t="s">
        <v>16</v>
      </c>
      <c r="D853">
        <v>2</v>
      </c>
      <c r="E853" t="s">
        <v>108</v>
      </c>
      <c r="F853">
        <v>1.56</v>
      </c>
      <c r="G853" t="s">
        <v>109</v>
      </c>
    </row>
    <row r="854" spans="1:7" x14ac:dyDescent="0.35">
      <c r="A854">
        <v>6</v>
      </c>
      <c r="B854">
        <v>18</v>
      </c>
      <c r="C854" t="s">
        <v>16</v>
      </c>
      <c r="D854">
        <v>2</v>
      </c>
      <c r="E854" t="s">
        <v>108</v>
      </c>
      <c r="F854">
        <v>1.56</v>
      </c>
      <c r="G854" t="s">
        <v>109</v>
      </c>
    </row>
    <row r="855" spans="1:7" x14ac:dyDescent="0.35">
      <c r="A855">
        <v>6</v>
      </c>
      <c r="B855">
        <v>19</v>
      </c>
      <c r="C855" t="s">
        <v>16</v>
      </c>
      <c r="D855">
        <v>2</v>
      </c>
      <c r="E855" t="s">
        <v>108</v>
      </c>
      <c r="F855">
        <v>1.86</v>
      </c>
      <c r="G855" t="s">
        <v>109</v>
      </c>
    </row>
    <row r="856" spans="1:7" x14ac:dyDescent="0.35">
      <c r="A856">
        <v>6</v>
      </c>
      <c r="B856">
        <v>20</v>
      </c>
      <c r="C856" t="s">
        <v>16</v>
      </c>
      <c r="D856">
        <v>2</v>
      </c>
      <c r="E856" t="s">
        <v>108</v>
      </c>
      <c r="F856">
        <v>1.74</v>
      </c>
      <c r="G856" t="s">
        <v>109</v>
      </c>
    </row>
    <row r="857" spans="1:7" x14ac:dyDescent="0.35">
      <c r="A857">
        <v>6</v>
      </c>
      <c r="B857">
        <v>21</v>
      </c>
      <c r="C857" t="s">
        <v>16</v>
      </c>
      <c r="D857">
        <v>2</v>
      </c>
      <c r="E857" t="s">
        <v>108</v>
      </c>
      <c r="F857">
        <v>1.74</v>
      </c>
      <c r="G857" t="s">
        <v>109</v>
      </c>
    </row>
    <row r="858" spans="1:7" x14ac:dyDescent="0.35">
      <c r="A858">
        <v>6</v>
      </c>
      <c r="B858">
        <v>22</v>
      </c>
      <c r="C858" t="s">
        <v>16</v>
      </c>
      <c r="D858">
        <v>2</v>
      </c>
      <c r="E858" t="s">
        <v>108</v>
      </c>
      <c r="F858">
        <v>1.74</v>
      </c>
      <c r="G858" t="s">
        <v>109</v>
      </c>
    </row>
    <row r="859" spans="1:7" x14ac:dyDescent="0.35">
      <c r="A859">
        <v>6</v>
      </c>
      <c r="B859">
        <v>23</v>
      </c>
      <c r="C859" t="s">
        <v>16</v>
      </c>
      <c r="D859">
        <v>2</v>
      </c>
      <c r="E859" t="s">
        <v>108</v>
      </c>
      <c r="F859">
        <v>1.85</v>
      </c>
      <c r="G859" t="s">
        <v>109</v>
      </c>
    </row>
    <row r="860" spans="1:7" x14ac:dyDescent="0.35">
      <c r="A860">
        <v>6</v>
      </c>
      <c r="B860">
        <v>24</v>
      </c>
      <c r="C860" t="s">
        <v>16</v>
      </c>
      <c r="D860">
        <v>2</v>
      </c>
      <c r="E860" t="s">
        <v>108</v>
      </c>
      <c r="F860">
        <v>2</v>
      </c>
      <c r="G860" t="s">
        <v>109</v>
      </c>
    </row>
    <row r="861" spans="1:7" x14ac:dyDescent="0.35">
      <c r="A861">
        <v>6</v>
      </c>
      <c r="B861">
        <v>25</v>
      </c>
      <c r="C861" t="s">
        <v>16</v>
      </c>
      <c r="D861">
        <v>2</v>
      </c>
      <c r="E861" t="s">
        <v>108</v>
      </c>
      <c r="F861">
        <v>2.02</v>
      </c>
      <c r="G861" t="s">
        <v>109</v>
      </c>
    </row>
    <row r="862" spans="1:7" x14ac:dyDescent="0.35">
      <c r="A862">
        <v>6</v>
      </c>
      <c r="B862">
        <v>26</v>
      </c>
      <c r="C862" t="s">
        <v>16</v>
      </c>
      <c r="D862">
        <v>2</v>
      </c>
      <c r="E862" t="s">
        <v>108</v>
      </c>
      <c r="F862">
        <v>1.85</v>
      </c>
      <c r="G862" t="s">
        <v>109</v>
      </c>
    </row>
    <row r="863" spans="1:7" x14ac:dyDescent="0.35">
      <c r="A863">
        <v>6</v>
      </c>
      <c r="B863">
        <v>27</v>
      </c>
      <c r="C863" t="s">
        <v>16</v>
      </c>
      <c r="D863">
        <v>2</v>
      </c>
      <c r="E863" t="s">
        <v>108</v>
      </c>
      <c r="F863">
        <v>1.63</v>
      </c>
      <c r="G863" t="s">
        <v>109</v>
      </c>
    </row>
    <row r="864" spans="1:7" x14ac:dyDescent="0.35">
      <c r="A864">
        <v>6</v>
      </c>
      <c r="B864">
        <v>28</v>
      </c>
      <c r="C864" t="s">
        <v>16</v>
      </c>
      <c r="D864">
        <v>2</v>
      </c>
      <c r="E864" t="s">
        <v>108</v>
      </c>
      <c r="F864">
        <v>1.72</v>
      </c>
      <c r="G864" t="s">
        <v>109</v>
      </c>
    </row>
    <row r="865" spans="1:7" x14ac:dyDescent="0.35">
      <c r="A865">
        <v>6</v>
      </c>
      <c r="B865">
        <v>29</v>
      </c>
      <c r="C865" t="s">
        <v>16</v>
      </c>
      <c r="D865">
        <v>2</v>
      </c>
      <c r="E865" t="s">
        <v>108</v>
      </c>
      <c r="F865">
        <v>1.72</v>
      </c>
      <c r="G865" t="s">
        <v>109</v>
      </c>
    </row>
    <row r="866" spans="1:7" x14ac:dyDescent="0.35">
      <c r="A866">
        <v>6</v>
      </c>
      <c r="B866">
        <v>30</v>
      </c>
      <c r="C866" t="s">
        <v>16</v>
      </c>
      <c r="D866">
        <v>2</v>
      </c>
      <c r="E866" t="s">
        <v>108</v>
      </c>
      <c r="F866">
        <v>1.79</v>
      </c>
      <c r="G866" t="s">
        <v>109</v>
      </c>
    </row>
    <row r="867" spans="1:7" x14ac:dyDescent="0.35">
      <c r="A867">
        <v>6</v>
      </c>
      <c r="B867">
        <v>31</v>
      </c>
      <c r="C867" t="s">
        <v>16</v>
      </c>
      <c r="D867">
        <v>2</v>
      </c>
      <c r="E867" t="s">
        <v>108</v>
      </c>
      <c r="F867">
        <v>1.79</v>
      </c>
      <c r="G867" t="s">
        <v>109</v>
      </c>
    </row>
    <row r="868" spans="1:7" x14ac:dyDescent="0.35">
      <c r="A868">
        <v>6</v>
      </c>
      <c r="B868">
        <v>32</v>
      </c>
      <c r="C868" t="s">
        <v>16</v>
      </c>
      <c r="D868">
        <v>2</v>
      </c>
      <c r="E868" t="s">
        <v>108</v>
      </c>
      <c r="F868">
        <v>1.74</v>
      </c>
      <c r="G868" t="s">
        <v>109</v>
      </c>
    </row>
    <row r="869" spans="1:7" x14ac:dyDescent="0.35">
      <c r="A869">
        <v>6</v>
      </c>
      <c r="B869">
        <v>33</v>
      </c>
      <c r="C869" t="s">
        <v>16</v>
      </c>
      <c r="D869">
        <v>2</v>
      </c>
      <c r="E869" t="s">
        <v>108</v>
      </c>
      <c r="F869">
        <v>2.0499999999999998</v>
      </c>
      <c r="G869" t="s">
        <v>109</v>
      </c>
    </row>
    <row r="870" spans="1:7" x14ac:dyDescent="0.35">
      <c r="A870">
        <v>6</v>
      </c>
      <c r="B870">
        <v>34</v>
      </c>
      <c r="C870" t="s">
        <v>16</v>
      </c>
      <c r="D870">
        <v>2</v>
      </c>
      <c r="E870" t="s">
        <v>108</v>
      </c>
      <c r="F870">
        <v>1.88</v>
      </c>
      <c r="G870" t="s">
        <v>109</v>
      </c>
    </row>
    <row r="871" spans="1:7" x14ac:dyDescent="0.35">
      <c r="A871">
        <v>6</v>
      </c>
      <c r="B871">
        <v>35</v>
      </c>
      <c r="C871" t="s">
        <v>16</v>
      </c>
      <c r="D871">
        <v>2</v>
      </c>
      <c r="E871" t="s">
        <v>108</v>
      </c>
      <c r="F871">
        <v>2</v>
      </c>
      <c r="G871" t="s">
        <v>109</v>
      </c>
    </row>
    <row r="872" spans="1:7" x14ac:dyDescent="0.35">
      <c r="A872">
        <v>6</v>
      </c>
      <c r="B872">
        <v>36</v>
      </c>
      <c r="C872" t="s">
        <v>16</v>
      </c>
      <c r="D872">
        <v>2</v>
      </c>
      <c r="E872" t="s">
        <v>108</v>
      </c>
      <c r="F872">
        <v>2</v>
      </c>
      <c r="G872" t="s">
        <v>109</v>
      </c>
    </row>
    <row r="873" spans="1:7" x14ac:dyDescent="0.35">
      <c r="A873">
        <v>6</v>
      </c>
      <c r="B873">
        <v>37</v>
      </c>
      <c r="C873" t="s">
        <v>16</v>
      </c>
      <c r="D873">
        <v>2</v>
      </c>
      <c r="E873" t="s">
        <v>108</v>
      </c>
      <c r="F873">
        <v>2.02</v>
      </c>
      <c r="G873" t="s">
        <v>109</v>
      </c>
    </row>
    <row r="874" spans="1:7" x14ac:dyDescent="0.35">
      <c r="A874">
        <v>6</v>
      </c>
      <c r="B874">
        <v>38</v>
      </c>
      <c r="C874" t="s">
        <v>16</v>
      </c>
      <c r="D874">
        <v>2</v>
      </c>
      <c r="E874" t="s">
        <v>108</v>
      </c>
      <c r="F874">
        <v>2</v>
      </c>
      <c r="G874" t="s">
        <v>109</v>
      </c>
    </row>
    <row r="875" spans="1:7" x14ac:dyDescent="0.35">
      <c r="A875">
        <v>6</v>
      </c>
      <c r="B875">
        <v>39</v>
      </c>
      <c r="C875" t="s">
        <v>16</v>
      </c>
      <c r="D875">
        <v>2</v>
      </c>
      <c r="E875" t="s">
        <v>108</v>
      </c>
      <c r="F875">
        <v>2.0299999999999998</v>
      </c>
      <c r="G875" t="s">
        <v>109</v>
      </c>
    </row>
    <row r="876" spans="1:7" x14ac:dyDescent="0.35">
      <c r="A876">
        <v>6</v>
      </c>
      <c r="B876">
        <v>40</v>
      </c>
      <c r="C876" t="s">
        <v>16</v>
      </c>
      <c r="D876">
        <v>2</v>
      </c>
      <c r="E876" t="s">
        <v>108</v>
      </c>
      <c r="F876">
        <v>2.0299999999999998</v>
      </c>
      <c r="G876" t="s">
        <v>109</v>
      </c>
    </row>
    <row r="877" spans="1:7" x14ac:dyDescent="0.35">
      <c r="A877">
        <v>6</v>
      </c>
      <c r="B877">
        <v>41</v>
      </c>
      <c r="C877" t="s">
        <v>16</v>
      </c>
      <c r="D877">
        <v>2</v>
      </c>
      <c r="E877" t="s">
        <v>108</v>
      </c>
      <c r="F877">
        <v>1.95</v>
      </c>
      <c r="G877" t="s">
        <v>109</v>
      </c>
    </row>
    <row r="878" spans="1:7" x14ac:dyDescent="0.35">
      <c r="A878">
        <v>6</v>
      </c>
      <c r="B878">
        <v>42</v>
      </c>
      <c r="C878" t="s">
        <v>16</v>
      </c>
      <c r="D878">
        <v>2</v>
      </c>
      <c r="E878" t="s">
        <v>108</v>
      </c>
      <c r="F878">
        <v>1.95</v>
      </c>
      <c r="G878" t="s">
        <v>109</v>
      </c>
    </row>
    <row r="879" spans="1:7" x14ac:dyDescent="0.35">
      <c r="A879">
        <v>6</v>
      </c>
      <c r="B879">
        <v>43</v>
      </c>
      <c r="C879" t="s">
        <v>16</v>
      </c>
      <c r="D879">
        <v>2</v>
      </c>
      <c r="E879" t="s">
        <v>108</v>
      </c>
      <c r="F879">
        <v>1.95</v>
      </c>
      <c r="G879" t="s">
        <v>109</v>
      </c>
    </row>
    <row r="880" spans="1:7" x14ac:dyDescent="0.35">
      <c r="A880">
        <v>6</v>
      </c>
      <c r="B880">
        <v>44</v>
      </c>
      <c r="C880" t="s">
        <v>16</v>
      </c>
      <c r="D880">
        <v>2</v>
      </c>
      <c r="E880" t="s">
        <v>108</v>
      </c>
      <c r="F880">
        <v>2.33</v>
      </c>
      <c r="G880" t="s">
        <v>109</v>
      </c>
    </row>
    <row r="881" spans="1:7" x14ac:dyDescent="0.35">
      <c r="A881">
        <v>6</v>
      </c>
      <c r="B881">
        <v>45</v>
      </c>
      <c r="C881" t="s">
        <v>16</v>
      </c>
      <c r="D881">
        <v>2</v>
      </c>
      <c r="E881" t="s">
        <v>108</v>
      </c>
      <c r="F881">
        <v>1.95</v>
      </c>
      <c r="G881" t="s">
        <v>109</v>
      </c>
    </row>
    <row r="882" spans="1:7" x14ac:dyDescent="0.35">
      <c r="A882">
        <v>6</v>
      </c>
      <c r="B882">
        <v>46</v>
      </c>
      <c r="C882" t="s">
        <v>16</v>
      </c>
      <c r="D882">
        <v>2</v>
      </c>
      <c r="E882" t="s">
        <v>108</v>
      </c>
      <c r="F882">
        <v>1.98</v>
      </c>
      <c r="G882" t="s">
        <v>109</v>
      </c>
    </row>
    <row r="883" spans="1:7" x14ac:dyDescent="0.35">
      <c r="A883">
        <v>6</v>
      </c>
      <c r="B883">
        <v>47</v>
      </c>
      <c r="C883" t="s">
        <v>16</v>
      </c>
      <c r="D883">
        <v>2</v>
      </c>
      <c r="E883" t="s">
        <v>108</v>
      </c>
      <c r="F883">
        <v>2.02</v>
      </c>
      <c r="G883" t="s">
        <v>109</v>
      </c>
    </row>
    <row r="884" spans="1:7" x14ac:dyDescent="0.35">
      <c r="A884">
        <v>6</v>
      </c>
      <c r="B884">
        <v>48</v>
      </c>
      <c r="C884" t="s">
        <v>16</v>
      </c>
      <c r="D884">
        <v>2</v>
      </c>
      <c r="E884" t="s">
        <v>108</v>
      </c>
      <c r="F884">
        <v>2.0299999999999998</v>
      </c>
      <c r="G884" t="s">
        <v>109</v>
      </c>
    </row>
    <row r="885" spans="1:7" x14ac:dyDescent="0.35">
      <c r="A885">
        <v>6</v>
      </c>
      <c r="B885">
        <v>49</v>
      </c>
      <c r="C885" t="s">
        <v>16</v>
      </c>
      <c r="D885">
        <v>2</v>
      </c>
      <c r="E885" t="s">
        <v>108</v>
      </c>
      <c r="F885">
        <v>2.06</v>
      </c>
      <c r="G885" t="s">
        <v>109</v>
      </c>
    </row>
    <row r="886" spans="1:7" x14ac:dyDescent="0.35">
      <c r="A886">
        <v>6</v>
      </c>
      <c r="B886">
        <v>50</v>
      </c>
      <c r="C886" t="s">
        <v>16</v>
      </c>
      <c r="D886">
        <v>2</v>
      </c>
      <c r="E886" t="s">
        <v>108</v>
      </c>
      <c r="F886">
        <v>2.06</v>
      </c>
      <c r="G886" t="s">
        <v>109</v>
      </c>
    </row>
    <row r="887" spans="1:7" x14ac:dyDescent="0.35">
      <c r="A887">
        <v>6</v>
      </c>
      <c r="B887">
        <v>51</v>
      </c>
      <c r="C887" t="s">
        <v>16</v>
      </c>
      <c r="D887">
        <v>2</v>
      </c>
      <c r="E887" t="s">
        <v>108</v>
      </c>
      <c r="F887">
        <v>2.33</v>
      </c>
      <c r="G887" t="s">
        <v>109</v>
      </c>
    </row>
    <row r="888" spans="1:7" x14ac:dyDescent="0.35">
      <c r="A888">
        <v>6</v>
      </c>
      <c r="B888">
        <v>52</v>
      </c>
      <c r="C888" t="s">
        <v>16</v>
      </c>
      <c r="D888">
        <v>2</v>
      </c>
      <c r="E888" t="s">
        <v>108</v>
      </c>
      <c r="F888">
        <v>1.94</v>
      </c>
      <c r="G888" t="s">
        <v>109</v>
      </c>
    </row>
    <row r="889" spans="1:7" x14ac:dyDescent="0.35">
      <c r="A889">
        <v>6</v>
      </c>
      <c r="B889">
        <v>53</v>
      </c>
      <c r="C889" t="s">
        <v>16</v>
      </c>
      <c r="D889">
        <v>2</v>
      </c>
      <c r="E889" t="s">
        <v>108</v>
      </c>
      <c r="F889">
        <v>2</v>
      </c>
      <c r="G889" t="s">
        <v>109</v>
      </c>
    </row>
    <row r="890" spans="1:7" x14ac:dyDescent="0.35">
      <c r="A890">
        <v>6</v>
      </c>
      <c r="B890">
        <v>54</v>
      </c>
      <c r="C890" t="s">
        <v>16</v>
      </c>
      <c r="D890">
        <v>2</v>
      </c>
      <c r="E890" t="s">
        <v>108</v>
      </c>
      <c r="F890">
        <v>2.0299999999999998</v>
      </c>
      <c r="G890" t="s">
        <v>109</v>
      </c>
    </row>
    <row r="891" spans="1:7" x14ac:dyDescent="0.35">
      <c r="A891">
        <v>6</v>
      </c>
      <c r="B891">
        <v>55</v>
      </c>
      <c r="C891" t="s">
        <v>16</v>
      </c>
      <c r="D891">
        <v>2</v>
      </c>
      <c r="E891" t="s">
        <v>108</v>
      </c>
      <c r="F891">
        <v>2.06</v>
      </c>
      <c r="G891" t="s">
        <v>109</v>
      </c>
    </row>
    <row r="892" spans="1:7" x14ac:dyDescent="0.35">
      <c r="A892">
        <v>6</v>
      </c>
      <c r="B892">
        <v>56</v>
      </c>
      <c r="C892" t="s">
        <v>16</v>
      </c>
      <c r="D892">
        <v>2</v>
      </c>
      <c r="E892" t="s">
        <v>108</v>
      </c>
      <c r="F892">
        <v>2.08</v>
      </c>
      <c r="G892" t="s">
        <v>109</v>
      </c>
    </row>
    <row r="893" spans="1:7" x14ac:dyDescent="0.35">
      <c r="A893">
        <v>6</v>
      </c>
      <c r="B893">
        <v>57</v>
      </c>
      <c r="C893" t="s">
        <v>16</v>
      </c>
      <c r="D893">
        <v>2</v>
      </c>
      <c r="E893" t="s">
        <v>108</v>
      </c>
      <c r="F893">
        <v>2.08</v>
      </c>
      <c r="G893" t="s">
        <v>109</v>
      </c>
    </row>
    <row r="894" spans="1:7" x14ac:dyDescent="0.35">
      <c r="A894">
        <v>6</v>
      </c>
      <c r="B894">
        <v>58</v>
      </c>
      <c r="C894" t="s">
        <v>16</v>
      </c>
      <c r="D894">
        <v>2</v>
      </c>
      <c r="E894" t="s">
        <v>108</v>
      </c>
      <c r="F894">
        <v>2.08</v>
      </c>
      <c r="G894" t="s">
        <v>109</v>
      </c>
    </row>
    <row r="895" spans="1:7" x14ac:dyDescent="0.35">
      <c r="A895">
        <v>6</v>
      </c>
      <c r="B895">
        <v>59</v>
      </c>
      <c r="C895" t="s">
        <v>16</v>
      </c>
      <c r="D895">
        <v>2</v>
      </c>
      <c r="E895" t="s">
        <v>108</v>
      </c>
      <c r="F895">
        <v>2.09</v>
      </c>
      <c r="G895" t="s">
        <v>109</v>
      </c>
    </row>
    <row r="896" spans="1:7" x14ac:dyDescent="0.35">
      <c r="A896">
        <v>6</v>
      </c>
      <c r="B896">
        <v>60</v>
      </c>
      <c r="C896" t="s">
        <v>16</v>
      </c>
      <c r="D896">
        <v>2</v>
      </c>
      <c r="E896" t="s">
        <v>108</v>
      </c>
      <c r="F896">
        <v>2.1800000000000002</v>
      </c>
      <c r="G896" t="s">
        <v>109</v>
      </c>
    </row>
    <row r="897" spans="1:7" x14ac:dyDescent="0.35">
      <c r="A897">
        <v>6</v>
      </c>
      <c r="B897">
        <v>61</v>
      </c>
      <c r="C897" t="s">
        <v>16</v>
      </c>
      <c r="D897">
        <v>2</v>
      </c>
      <c r="E897" t="s">
        <v>108</v>
      </c>
      <c r="F897">
        <v>2.41</v>
      </c>
      <c r="G897" t="s">
        <v>109</v>
      </c>
    </row>
    <row r="898" spans="1:7" x14ac:dyDescent="0.35">
      <c r="A898">
        <v>6</v>
      </c>
      <c r="B898">
        <v>62</v>
      </c>
      <c r="C898" t="s">
        <v>16</v>
      </c>
      <c r="D898">
        <v>2</v>
      </c>
      <c r="E898" t="s">
        <v>108</v>
      </c>
      <c r="F898">
        <v>2.41</v>
      </c>
      <c r="G898" t="s">
        <v>109</v>
      </c>
    </row>
    <row r="899" spans="1:7" x14ac:dyDescent="0.35">
      <c r="A899">
        <v>6</v>
      </c>
      <c r="B899">
        <v>63</v>
      </c>
      <c r="C899" t="s">
        <v>16</v>
      </c>
      <c r="D899">
        <v>2</v>
      </c>
      <c r="E899" t="s">
        <v>108</v>
      </c>
      <c r="F899">
        <v>2.41</v>
      </c>
      <c r="G899" t="s">
        <v>109</v>
      </c>
    </row>
    <row r="900" spans="1:7" x14ac:dyDescent="0.35">
      <c r="A900">
        <v>6</v>
      </c>
      <c r="B900">
        <v>64</v>
      </c>
      <c r="C900" t="s">
        <v>16</v>
      </c>
      <c r="D900">
        <v>2</v>
      </c>
      <c r="E900" t="s">
        <v>108</v>
      </c>
      <c r="F900">
        <v>2.42</v>
      </c>
      <c r="G900" t="s">
        <v>109</v>
      </c>
    </row>
    <row r="901" spans="1:7" x14ac:dyDescent="0.35">
      <c r="A901">
        <v>6</v>
      </c>
      <c r="B901">
        <v>65</v>
      </c>
      <c r="C901" t="s">
        <v>16</v>
      </c>
      <c r="D901">
        <v>2</v>
      </c>
      <c r="E901" t="s">
        <v>108</v>
      </c>
      <c r="F901">
        <v>2.42</v>
      </c>
      <c r="G901" t="s">
        <v>109</v>
      </c>
    </row>
    <row r="902" spans="1:7" x14ac:dyDescent="0.35">
      <c r="A902">
        <v>6</v>
      </c>
      <c r="B902">
        <v>66</v>
      </c>
      <c r="C902" t="s">
        <v>16</v>
      </c>
      <c r="D902">
        <v>2</v>
      </c>
      <c r="E902" t="s">
        <v>108</v>
      </c>
      <c r="F902">
        <v>2.42</v>
      </c>
      <c r="G902" t="s">
        <v>109</v>
      </c>
    </row>
    <row r="903" spans="1:7" x14ac:dyDescent="0.35">
      <c r="A903">
        <v>6</v>
      </c>
      <c r="B903">
        <v>67</v>
      </c>
      <c r="C903" t="s">
        <v>16</v>
      </c>
      <c r="D903">
        <v>2</v>
      </c>
      <c r="E903" t="s">
        <v>108</v>
      </c>
      <c r="F903">
        <v>2.08</v>
      </c>
      <c r="G903" t="s">
        <v>109</v>
      </c>
    </row>
    <row r="904" spans="1:7" x14ac:dyDescent="0.35">
      <c r="A904">
        <v>6</v>
      </c>
      <c r="B904">
        <v>68</v>
      </c>
      <c r="C904" t="s">
        <v>16</v>
      </c>
      <c r="D904">
        <v>2</v>
      </c>
      <c r="E904" t="s">
        <v>108</v>
      </c>
      <c r="F904">
        <v>2.42</v>
      </c>
      <c r="G904" t="s">
        <v>109</v>
      </c>
    </row>
    <row r="905" spans="1:7" x14ac:dyDescent="0.35">
      <c r="A905">
        <v>6</v>
      </c>
      <c r="B905">
        <v>69</v>
      </c>
      <c r="C905" t="s">
        <v>16</v>
      </c>
      <c r="D905">
        <v>2</v>
      </c>
      <c r="E905" t="s">
        <v>108</v>
      </c>
      <c r="F905">
        <v>2.5</v>
      </c>
      <c r="G905" t="s">
        <v>109</v>
      </c>
    </row>
    <row r="906" spans="1:7" x14ac:dyDescent="0.35">
      <c r="A906">
        <v>6</v>
      </c>
      <c r="B906">
        <v>70</v>
      </c>
      <c r="C906" t="s">
        <v>16</v>
      </c>
      <c r="D906">
        <v>2</v>
      </c>
      <c r="E906" t="s">
        <v>108</v>
      </c>
      <c r="F906">
        <v>2.2000000000000002</v>
      </c>
      <c r="G906" t="s">
        <v>109</v>
      </c>
    </row>
    <row r="907" spans="1:7" x14ac:dyDescent="0.35">
      <c r="A907">
        <v>6</v>
      </c>
      <c r="B907">
        <v>71</v>
      </c>
      <c r="C907" t="s">
        <v>16</v>
      </c>
      <c r="D907">
        <v>2</v>
      </c>
      <c r="E907" t="s">
        <v>108</v>
      </c>
      <c r="F907">
        <v>2.2000000000000002</v>
      </c>
      <c r="G907" t="s">
        <v>109</v>
      </c>
    </row>
    <row r="908" spans="1:7" x14ac:dyDescent="0.35">
      <c r="A908">
        <v>6</v>
      </c>
      <c r="B908">
        <v>72</v>
      </c>
      <c r="C908" t="s">
        <v>16</v>
      </c>
      <c r="D908">
        <v>2</v>
      </c>
      <c r="E908" t="s">
        <v>108</v>
      </c>
      <c r="F908">
        <v>2.2000000000000002</v>
      </c>
      <c r="G908" t="s">
        <v>109</v>
      </c>
    </row>
    <row r="909" spans="1:7" x14ac:dyDescent="0.35">
      <c r="A909">
        <v>6</v>
      </c>
      <c r="B909">
        <v>73</v>
      </c>
      <c r="C909" t="s">
        <v>16</v>
      </c>
      <c r="D909">
        <v>2</v>
      </c>
      <c r="E909" t="s">
        <v>108</v>
      </c>
      <c r="F909">
        <v>2.09</v>
      </c>
      <c r="G909" t="s">
        <v>109</v>
      </c>
    </row>
    <row r="910" spans="1:7" x14ac:dyDescent="0.35">
      <c r="A910">
        <v>6</v>
      </c>
      <c r="B910">
        <v>74</v>
      </c>
      <c r="C910" t="s">
        <v>16</v>
      </c>
      <c r="D910">
        <v>2</v>
      </c>
      <c r="E910" t="s">
        <v>108</v>
      </c>
      <c r="F910">
        <v>2.08</v>
      </c>
      <c r="G910" t="s">
        <v>109</v>
      </c>
    </row>
    <row r="911" spans="1:7" x14ac:dyDescent="0.35">
      <c r="A911">
        <v>6</v>
      </c>
      <c r="B911">
        <v>75</v>
      </c>
      <c r="C911" t="s">
        <v>16</v>
      </c>
      <c r="D911">
        <v>2</v>
      </c>
      <c r="E911" t="s">
        <v>108</v>
      </c>
      <c r="F911">
        <v>2.08</v>
      </c>
      <c r="G911" t="s">
        <v>109</v>
      </c>
    </row>
    <row r="912" spans="1:7" x14ac:dyDescent="0.35">
      <c r="A912">
        <v>6</v>
      </c>
      <c r="B912">
        <v>76</v>
      </c>
      <c r="C912" t="s">
        <v>16</v>
      </c>
      <c r="D912">
        <v>2</v>
      </c>
      <c r="E912" t="s">
        <v>108</v>
      </c>
      <c r="F912">
        <v>2.08</v>
      </c>
      <c r="G912" t="s">
        <v>109</v>
      </c>
    </row>
    <row r="913" spans="1:7" x14ac:dyDescent="0.35">
      <c r="A913">
        <v>6</v>
      </c>
      <c r="B913">
        <v>77</v>
      </c>
      <c r="C913" t="s">
        <v>16</v>
      </c>
      <c r="D913">
        <v>2</v>
      </c>
      <c r="E913" t="s">
        <v>108</v>
      </c>
      <c r="F913">
        <v>2.08</v>
      </c>
      <c r="G913" t="s">
        <v>109</v>
      </c>
    </row>
    <row r="914" spans="1:7" x14ac:dyDescent="0.35">
      <c r="A914">
        <v>6</v>
      </c>
      <c r="B914">
        <v>78</v>
      </c>
      <c r="C914" t="s">
        <v>16</v>
      </c>
      <c r="D914">
        <v>2</v>
      </c>
      <c r="E914" t="s">
        <v>108</v>
      </c>
      <c r="F914">
        <v>2.02</v>
      </c>
      <c r="G914" t="s">
        <v>109</v>
      </c>
    </row>
    <row r="915" spans="1:7" x14ac:dyDescent="0.35">
      <c r="A915">
        <v>6</v>
      </c>
      <c r="B915">
        <v>79</v>
      </c>
      <c r="C915" t="s">
        <v>16</v>
      </c>
      <c r="D915">
        <v>2</v>
      </c>
      <c r="E915" t="s">
        <v>108</v>
      </c>
      <c r="F915">
        <v>2.09</v>
      </c>
      <c r="G915" t="s">
        <v>109</v>
      </c>
    </row>
    <row r="916" spans="1:7" x14ac:dyDescent="0.35">
      <c r="A916">
        <v>6</v>
      </c>
      <c r="B916">
        <v>80</v>
      </c>
      <c r="C916" t="s">
        <v>16</v>
      </c>
      <c r="D916">
        <v>2</v>
      </c>
      <c r="E916" t="s">
        <v>108</v>
      </c>
      <c r="F916">
        <v>2.09</v>
      </c>
      <c r="G916" t="s">
        <v>109</v>
      </c>
    </row>
    <row r="917" spans="1:7" x14ac:dyDescent="0.35">
      <c r="A917">
        <v>6</v>
      </c>
      <c r="B917">
        <v>81</v>
      </c>
      <c r="C917" t="s">
        <v>16</v>
      </c>
      <c r="D917">
        <v>2</v>
      </c>
      <c r="E917" t="s">
        <v>108</v>
      </c>
      <c r="F917">
        <v>2.15</v>
      </c>
      <c r="G917" t="s">
        <v>109</v>
      </c>
    </row>
    <row r="918" spans="1:7" x14ac:dyDescent="0.35">
      <c r="A918">
        <v>6</v>
      </c>
      <c r="B918">
        <v>82</v>
      </c>
      <c r="C918" t="s">
        <v>16</v>
      </c>
      <c r="D918">
        <v>2</v>
      </c>
      <c r="E918" t="s">
        <v>108</v>
      </c>
      <c r="F918">
        <v>2.1800000000000002</v>
      </c>
      <c r="G918" t="s">
        <v>109</v>
      </c>
    </row>
    <row r="919" spans="1:7" x14ac:dyDescent="0.35">
      <c r="A919">
        <v>6</v>
      </c>
      <c r="B919">
        <v>83</v>
      </c>
      <c r="C919" t="s">
        <v>16</v>
      </c>
      <c r="D919">
        <v>2</v>
      </c>
      <c r="E919" t="s">
        <v>108</v>
      </c>
      <c r="F919">
        <v>2.2000000000000002</v>
      </c>
      <c r="G919" t="s">
        <v>109</v>
      </c>
    </row>
    <row r="920" spans="1:7" x14ac:dyDescent="0.35">
      <c r="A920">
        <v>6</v>
      </c>
      <c r="B920">
        <v>84</v>
      </c>
      <c r="C920" t="s">
        <v>16</v>
      </c>
      <c r="D920">
        <v>2</v>
      </c>
      <c r="E920" t="s">
        <v>108</v>
      </c>
      <c r="F920">
        <v>2.2000000000000002</v>
      </c>
      <c r="G920" t="s">
        <v>109</v>
      </c>
    </row>
    <row r="921" spans="1:7" x14ac:dyDescent="0.35">
      <c r="A921">
        <v>6</v>
      </c>
      <c r="B921">
        <v>85</v>
      </c>
      <c r="C921" t="s">
        <v>16</v>
      </c>
      <c r="D921">
        <v>2</v>
      </c>
      <c r="E921" t="s">
        <v>108</v>
      </c>
      <c r="F921">
        <v>2.2000000000000002</v>
      </c>
      <c r="G921" t="s">
        <v>109</v>
      </c>
    </row>
    <row r="922" spans="1:7" x14ac:dyDescent="0.35">
      <c r="A922">
        <v>6</v>
      </c>
      <c r="B922">
        <v>86</v>
      </c>
      <c r="C922" t="s">
        <v>16</v>
      </c>
      <c r="D922">
        <v>2</v>
      </c>
      <c r="E922" t="s">
        <v>108</v>
      </c>
      <c r="F922">
        <v>2.23</v>
      </c>
      <c r="G922" t="s">
        <v>109</v>
      </c>
    </row>
    <row r="923" spans="1:7" x14ac:dyDescent="0.35">
      <c r="A923">
        <v>6</v>
      </c>
      <c r="B923">
        <v>87</v>
      </c>
      <c r="C923" t="s">
        <v>16</v>
      </c>
      <c r="D923">
        <v>2</v>
      </c>
      <c r="E923" t="s">
        <v>108</v>
      </c>
      <c r="F923">
        <v>2.23</v>
      </c>
      <c r="G923" t="s">
        <v>109</v>
      </c>
    </row>
    <row r="924" spans="1:7" x14ac:dyDescent="0.35">
      <c r="A924">
        <v>6</v>
      </c>
      <c r="B924">
        <v>88</v>
      </c>
      <c r="C924" t="s">
        <v>16</v>
      </c>
      <c r="D924">
        <v>2</v>
      </c>
      <c r="E924" t="s">
        <v>108</v>
      </c>
      <c r="F924">
        <v>1.89</v>
      </c>
      <c r="G924" t="s">
        <v>109</v>
      </c>
    </row>
    <row r="925" spans="1:7" x14ac:dyDescent="0.35">
      <c r="A925">
        <v>6</v>
      </c>
      <c r="B925">
        <v>89</v>
      </c>
      <c r="C925" t="s">
        <v>16</v>
      </c>
      <c r="D925">
        <v>2</v>
      </c>
      <c r="E925" t="s">
        <v>108</v>
      </c>
      <c r="F925">
        <v>1.98</v>
      </c>
      <c r="G925" t="s">
        <v>109</v>
      </c>
    </row>
    <row r="926" spans="1:7" x14ac:dyDescent="0.35">
      <c r="A926">
        <v>6</v>
      </c>
      <c r="B926">
        <v>90</v>
      </c>
      <c r="C926" t="s">
        <v>16</v>
      </c>
      <c r="D926">
        <v>2</v>
      </c>
      <c r="E926" t="s">
        <v>108</v>
      </c>
      <c r="F926">
        <v>1.98</v>
      </c>
      <c r="G926" t="s">
        <v>109</v>
      </c>
    </row>
    <row r="927" spans="1:7" x14ac:dyDescent="0.35">
      <c r="A927">
        <v>6</v>
      </c>
      <c r="B927">
        <v>91</v>
      </c>
      <c r="C927" t="s">
        <v>16</v>
      </c>
      <c r="D927">
        <v>2</v>
      </c>
      <c r="E927" t="s">
        <v>108</v>
      </c>
      <c r="F927">
        <v>1.98</v>
      </c>
      <c r="G927" t="s">
        <v>109</v>
      </c>
    </row>
    <row r="928" spans="1:7" x14ac:dyDescent="0.35">
      <c r="A928">
        <v>6</v>
      </c>
      <c r="B928">
        <v>92</v>
      </c>
      <c r="C928" t="s">
        <v>16</v>
      </c>
      <c r="D928">
        <v>2</v>
      </c>
      <c r="E928" t="s">
        <v>108</v>
      </c>
      <c r="F928">
        <v>1.97</v>
      </c>
      <c r="G928" t="s">
        <v>109</v>
      </c>
    </row>
    <row r="929" spans="1:7" x14ac:dyDescent="0.35">
      <c r="A929">
        <v>6</v>
      </c>
      <c r="B929">
        <v>93</v>
      </c>
      <c r="C929" t="s">
        <v>16</v>
      </c>
      <c r="D929">
        <v>2</v>
      </c>
      <c r="E929" t="s">
        <v>108</v>
      </c>
      <c r="F929">
        <v>1.88</v>
      </c>
      <c r="G929" t="s">
        <v>109</v>
      </c>
    </row>
    <row r="930" spans="1:7" x14ac:dyDescent="0.35">
      <c r="A930">
        <v>6</v>
      </c>
      <c r="B930">
        <v>94</v>
      </c>
      <c r="C930" t="s">
        <v>16</v>
      </c>
      <c r="D930">
        <v>2</v>
      </c>
      <c r="E930" t="s">
        <v>108</v>
      </c>
      <c r="F930">
        <v>1.79</v>
      </c>
      <c r="G930" t="s">
        <v>109</v>
      </c>
    </row>
    <row r="931" spans="1:7" x14ac:dyDescent="0.35">
      <c r="A931">
        <v>6</v>
      </c>
      <c r="B931">
        <v>95</v>
      </c>
      <c r="C931" t="s">
        <v>16</v>
      </c>
      <c r="D931">
        <v>2</v>
      </c>
      <c r="E931" t="s">
        <v>108</v>
      </c>
      <c r="F931">
        <v>1.79</v>
      </c>
      <c r="G931" t="s">
        <v>109</v>
      </c>
    </row>
    <row r="932" spans="1:7" x14ac:dyDescent="0.35">
      <c r="A932">
        <v>6</v>
      </c>
      <c r="B932">
        <v>96</v>
      </c>
      <c r="C932" t="s">
        <v>16</v>
      </c>
      <c r="D932">
        <v>2</v>
      </c>
      <c r="E932" t="s">
        <v>108</v>
      </c>
      <c r="F932">
        <v>1.91</v>
      </c>
      <c r="G932" t="s">
        <v>109</v>
      </c>
    </row>
    <row r="933" spans="1:7" x14ac:dyDescent="0.35">
      <c r="A933">
        <v>6</v>
      </c>
      <c r="B933">
        <v>97</v>
      </c>
      <c r="C933" t="s">
        <v>16</v>
      </c>
      <c r="D933">
        <v>2</v>
      </c>
      <c r="E933" t="s">
        <v>108</v>
      </c>
      <c r="F933">
        <v>1.91</v>
      </c>
      <c r="G933" t="s">
        <v>109</v>
      </c>
    </row>
    <row r="934" spans="1:7" x14ac:dyDescent="0.35">
      <c r="A934">
        <v>6</v>
      </c>
      <c r="B934">
        <v>98</v>
      </c>
      <c r="C934" t="s">
        <v>16</v>
      </c>
      <c r="D934">
        <v>2</v>
      </c>
      <c r="E934" t="s">
        <v>108</v>
      </c>
      <c r="F934">
        <v>1.92</v>
      </c>
      <c r="G934" t="s">
        <v>109</v>
      </c>
    </row>
    <row r="935" spans="1:7" x14ac:dyDescent="0.35">
      <c r="A935">
        <v>6</v>
      </c>
      <c r="B935">
        <v>99</v>
      </c>
      <c r="C935" t="s">
        <v>16</v>
      </c>
      <c r="D935">
        <v>2</v>
      </c>
      <c r="E935" t="s">
        <v>108</v>
      </c>
      <c r="F935">
        <v>1.64</v>
      </c>
      <c r="G935" t="s">
        <v>109</v>
      </c>
    </row>
    <row r="936" spans="1:7" x14ac:dyDescent="0.35">
      <c r="A936">
        <v>6</v>
      </c>
      <c r="B936">
        <v>100</v>
      </c>
      <c r="C936" t="s">
        <v>16</v>
      </c>
      <c r="D936">
        <v>2</v>
      </c>
      <c r="E936" t="s">
        <v>108</v>
      </c>
      <c r="F936">
        <v>2.02</v>
      </c>
      <c r="G936" t="s">
        <v>109</v>
      </c>
    </row>
    <row r="937" spans="1:7" x14ac:dyDescent="0.35">
      <c r="A937">
        <v>6</v>
      </c>
      <c r="B937">
        <v>101</v>
      </c>
      <c r="C937" t="s">
        <v>16</v>
      </c>
      <c r="D937">
        <v>2</v>
      </c>
      <c r="E937" t="s">
        <v>108</v>
      </c>
      <c r="F937">
        <v>1.89</v>
      </c>
      <c r="G937" t="s">
        <v>109</v>
      </c>
    </row>
    <row r="938" spans="1:7" x14ac:dyDescent="0.35">
      <c r="A938">
        <v>6</v>
      </c>
      <c r="B938">
        <v>102</v>
      </c>
      <c r="C938" t="s">
        <v>16</v>
      </c>
      <c r="D938">
        <v>2</v>
      </c>
      <c r="E938" t="s">
        <v>108</v>
      </c>
      <c r="F938">
        <v>1.89</v>
      </c>
      <c r="G938" t="s">
        <v>109</v>
      </c>
    </row>
    <row r="939" spans="1:7" x14ac:dyDescent="0.35">
      <c r="A939">
        <v>6</v>
      </c>
      <c r="B939">
        <v>103</v>
      </c>
      <c r="C939" t="s">
        <v>16</v>
      </c>
      <c r="D939">
        <v>2</v>
      </c>
      <c r="E939" t="s">
        <v>108</v>
      </c>
      <c r="F939">
        <v>1.89</v>
      </c>
      <c r="G939" t="s">
        <v>109</v>
      </c>
    </row>
    <row r="940" spans="1:7" x14ac:dyDescent="0.35">
      <c r="A940">
        <v>6</v>
      </c>
      <c r="B940">
        <v>104</v>
      </c>
      <c r="C940" t="s">
        <v>16</v>
      </c>
      <c r="D940">
        <v>2</v>
      </c>
      <c r="E940" t="s">
        <v>108</v>
      </c>
      <c r="F940">
        <v>1.89</v>
      </c>
      <c r="G940" t="s">
        <v>109</v>
      </c>
    </row>
    <row r="941" spans="1:7" x14ac:dyDescent="0.35">
      <c r="A941">
        <v>6</v>
      </c>
      <c r="B941">
        <v>105</v>
      </c>
      <c r="C941" t="s">
        <v>16</v>
      </c>
      <c r="D941">
        <v>2</v>
      </c>
      <c r="E941" t="s">
        <v>108</v>
      </c>
      <c r="F941">
        <v>1.89</v>
      </c>
      <c r="G941" t="s">
        <v>109</v>
      </c>
    </row>
    <row r="942" spans="1:7" x14ac:dyDescent="0.35">
      <c r="A942">
        <v>6</v>
      </c>
      <c r="B942">
        <v>106</v>
      </c>
      <c r="C942" t="s">
        <v>16</v>
      </c>
      <c r="D942">
        <v>2</v>
      </c>
      <c r="E942" t="s">
        <v>108</v>
      </c>
      <c r="F942">
        <v>1.86</v>
      </c>
      <c r="G942" t="s">
        <v>109</v>
      </c>
    </row>
    <row r="943" spans="1:7" x14ac:dyDescent="0.35">
      <c r="A943">
        <v>6</v>
      </c>
      <c r="B943">
        <v>107</v>
      </c>
      <c r="C943" t="s">
        <v>16</v>
      </c>
      <c r="D943">
        <v>2</v>
      </c>
      <c r="E943" t="s">
        <v>108</v>
      </c>
      <c r="F943">
        <v>1.97</v>
      </c>
      <c r="G943" t="s">
        <v>109</v>
      </c>
    </row>
    <row r="944" spans="1:7" x14ac:dyDescent="0.35">
      <c r="A944">
        <v>6</v>
      </c>
      <c r="B944">
        <v>108</v>
      </c>
      <c r="C944" t="s">
        <v>16</v>
      </c>
      <c r="D944">
        <v>2</v>
      </c>
      <c r="E944" t="s">
        <v>108</v>
      </c>
      <c r="F944">
        <v>2.02</v>
      </c>
      <c r="G944" t="s">
        <v>109</v>
      </c>
    </row>
    <row r="945" spans="1:7" x14ac:dyDescent="0.35">
      <c r="A945">
        <v>6</v>
      </c>
      <c r="B945">
        <v>109</v>
      </c>
      <c r="C945" t="s">
        <v>16</v>
      </c>
      <c r="D945">
        <v>2</v>
      </c>
      <c r="E945" t="s">
        <v>108</v>
      </c>
      <c r="F945">
        <v>2.02</v>
      </c>
      <c r="G945" t="s">
        <v>109</v>
      </c>
    </row>
    <row r="946" spans="1:7" x14ac:dyDescent="0.35">
      <c r="A946">
        <v>6</v>
      </c>
      <c r="B946">
        <v>110</v>
      </c>
      <c r="C946" t="s">
        <v>16</v>
      </c>
      <c r="D946">
        <v>2</v>
      </c>
      <c r="E946" t="s">
        <v>108</v>
      </c>
      <c r="F946">
        <v>2.02</v>
      </c>
      <c r="G946" t="s">
        <v>109</v>
      </c>
    </row>
    <row r="947" spans="1:7" x14ac:dyDescent="0.35">
      <c r="A947">
        <v>6</v>
      </c>
      <c r="B947">
        <v>111</v>
      </c>
      <c r="C947" t="s">
        <v>16</v>
      </c>
      <c r="D947">
        <v>2</v>
      </c>
      <c r="E947" t="s">
        <v>108</v>
      </c>
      <c r="F947">
        <v>2.02</v>
      </c>
      <c r="G947" t="s">
        <v>109</v>
      </c>
    </row>
    <row r="948" spans="1:7" x14ac:dyDescent="0.35">
      <c r="A948">
        <v>6</v>
      </c>
      <c r="B948">
        <v>112</v>
      </c>
      <c r="C948" t="s">
        <v>16</v>
      </c>
      <c r="D948">
        <v>2</v>
      </c>
      <c r="E948" t="s">
        <v>108</v>
      </c>
      <c r="F948">
        <v>1.98</v>
      </c>
      <c r="G948" t="s">
        <v>109</v>
      </c>
    </row>
    <row r="949" spans="1:7" x14ac:dyDescent="0.35">
      <c r="A949">
        <v>6</v>
      </c>
      <c r="B949">
        <v>113</v>
      </c>
      <c r="C949" t="s">
        <v>16</v>
      </c>
      <c r="D949">
        <v>2</v>
      </c>
      <c r="E949" t="s">
        <v>108</v>
      </c>
      <c r="F949">
        <v>1.97</v>
      </c>
      <c r="G949" t="s">
        <v>109</v>
      </c>
    </row>
    <row r="950" spans="1:7" x14ac:dyDescent="0.35">
      <c r="A950">
        <v>6</v>
      </c>
      <c r="B950">
        <v>114</v>
      </c>
      <c r="C950" t="s">
        <v>16</v>
      </c>
      <c r="D950">
        <v>2</v>
      </c>
      <c r="E950" t="s">
        <v>108</v>
      </c>
      <c r="F950">
        <v>1.95</v>
      </c>
      <c r="G950" t="s">
        <v>109</v>
      </c>
    </row>
    <row r="951" spans="1:7" x14ac:dyDescent="0.35">
      <c r="A951">
        <v>6</v>
      </c>
      <c r="B951">
        <v>115</v>
      </c>
      <c r="C951" t="s">
        <v>16</v>
      </c>
      <c r="D951">
        <v>2</v>
      </c>
      <c r="E951" t="s">
        <v>108</v>
      </c>
      <c r="F951">
        <v>1.95</v>
      </c>
      <c r="G951" t="s">
        <v>109</v>
      </c>
    </row>
    <row r="952" spans="1:7" x14ac:dyDescent="0.35">
      <c r="A952">
        <v>6</v>
      </c>
      <c r="B952">
        <v>116</v>
      </c>
      <c r="C952" t="s">
        <v>16</v>
      </c>
      <c r="D952">
        <v>2</v>
      </c>
      <c r="E952" t="s">
        <v>108</v>
      </c>
      <c r="F952">
        <v>1.7</v>
      </c>
      <c r="G952" t="s">
        <v>109</v>
      </c>
    </row>
    <row r="953" spans="1:7" x14ac:dyDescent="0.35">
      <c r="A953">
        <v>6</v>
      </c>
      <c r="B953">
        <v>117</v>
      </c>
      <c r="C953" t="s">
        <v>16</v>
      </c>
      <c r="D953">
        <v>2</v>
      </c>
      <c r="E953" t="s">
        <v>108</v>
      </c>
      <c r="F953">
        <v>1.68</v>
      </c>
      <c r="G953" t="s">
        <v>109</v>
      </c>
    </row>
    <row r="954" spans="1:7" x14ac:dyDescent="0.35">
      <c r="A954">
        <v>6</v>
      </c>
      <c r="B954">
        <v>118</v>
      </c>
      <c r="C954" t="s">
        <v>16</v>
      </c>
      <c r="D954">
        <v>2</v>
      </c>
      <c r="E954" t="s">
        <v>108</v>
      </c>
      <c r="F954">
        <v>1.65</v>
      </c>
      <c r="G954" t="s">
        <v>109</v>
      </c>
    </row>
    <row r="955" spans="1:7" x14ac:dyDescent="0.35">
      <c r="A955">
        <v>6</v>
      </c>
      <c r="B955">
        <v>119</v>
      </c>
      <c r="C955" t="s">
        <v>16</v>
      </c>
      <c r="D955">
        <v>2</v>
      </c>
      <c r="E955" t="s">
        <v>108</v>
      </c>
      <c r="F955">
        <v>1.59</v>
      </c>
      <c r="G955" t="s">
        <v>109</v>
      </c>
    </row>
    <row r="956" spans="1:7" x14ac:dyDescent="0.35">
      <c r="A956">
        <v>6</v>
      </c>
      <c r="B956">
        <v>120</v>
      </c>
      <c r="C956" t="s">
        <v>16</v>
      </c>
      <c r="D956">
        <v>2</v>
      </c>
      <c r="E956" t="s">
        <v>108</v>
      </c>
      <c r="F956">
        <v>1.59</v>
      </c>
      <c r="G956" t="s">
        <v>109</v>
      </c>
    </row>
    <row r="957" spans="1:7" x14ac:dyDescent="0.35">
      <c r="A957">
        <v>6</v>
      </c>
      <c r="B957">
        <v>121</v>
      </c>
      <c r="C957" t="s">
        <v>16</v>
      </c>
      <c r="D957">
        <v>2</v>
      </c>
      <c r="E957" t="s">
        <v>108</v>
      </c>
      <c r="F957">
        <v>1.58</v>
      </c>
      <c r="G957" t="s">
        <v>109</v>
      </c>
    </row>
    <row r="958" spans="1:7" x14ac:dyDescent="0.35">
      <c r="A958">
        <v>6</v>
      </c>
      <c r="B958">
        <v>122</v>
      </c>
      <c r="C958" t="s">
        <v>16</v>
      </c>
      <c r="D958">
        <v>2</v>
      </c>
      <c r="E958" t="s">
        <v>108</v>
      </c>
      <c r="F958">
        <v>1.65</v>
      </c>
      <c r="G958" t="s">
        <v>109</v>
      </c>
    </row>
    <row r="959" spans="1:7" x14ac:dyDescent="0.35">
      <c r="A959">
        <v>6</v>
      </c>
      <c r="B959">
        <v>123</v>
      </c>
      <c r="C959" t="s">
        <v>16</v>
      </c>
      <c r="D959">
        <v>2</v>
      </c>
      <c r="E959" t="s">
        <v>108</v>
      </c>
      <c r="F959">
        <v>1.67</v>
      </c>
      <c r="G959" t="s">
        <v>109</v>
      </c>
    </row>
    <row r="960" spans="1:7" x14ac:dyDescent="0.35">
      <c r="A960">
        <v>6</v>
      </c>
      <c r="B960">
        <v>124</v>
      </c>
      <c r="C960" t="s">
        <v>16</v>
      </c>
      <c r="D960">
        <v>2</v>
      </c>
      <c r="E960" t="s">
        <v>108</v>
      </c>
      <c r="F960">
        <v>1.53</v>
      </c>
      <c r="G960" t="s">
        <v>109</v>
      </c>
    </row>
    <row r="961" spans="1:7" x14ac:dyDescent="0.35">
      <c r="A961">
        <v>6</v>
      </c>
      <c r="B961">
        <v>125</v>
      </c>
      <c r="C961" t="s">
        <v>16</v>
      </c>
      <c r="D961">
        <v>2</v>
      </c>
      <c r="E961" t="s">
        <v>108</v>
      </c>
      <c r="F961">
        <v>1.53</v>
      </c>
      <c r="G961" t="s">
        <v>109</v>
      </c>
    </row>
    <row r="962" spans="1:7" x14ac:dyDescent="0.35">
      <c r="A962">
        <v>6</v>
      </c>
      <c r="B962">
        <v>126</v>
      </c>
      <c r="C962" t="s">
        <v>16</v>
      </c>
      <c r="D962">
        <v>2</v>
      </c>
      <c r="E962" t="s">
        <v>108</v>
      </c>
      <c r="F962">
        <v>1.53</v>
      </c>
      <c r="G962" t="s">
        <v>109</v>
      </c>
    </row>
    <row r="963" spans="1:7" x14ac:dyDescent="0.35">
      <c r="A963">
        <v>6</v>
      </c>
      <c r="B963">
        <v>127</v>
      </c>
      <c r="C963" t="s">
        <v>16</v>
      </c>
      <c r="D963">
        <v>2</v>
      </c>
      <c r="E963" t="s">
        <v>108</v>
      </c>
      <c r="F963">
        <v>1.32</v>
      </c>
      <c r="G963" t="s">
        <v>109</v>
      </c>
    </row>
    <row r="964" spans="1:7" x14ac:dyDescent="0.35">
      <c r="A964">
        <v>6</v>
      </c>
      <c r="B964">
        <v>128</v>
      </c>
      <c r="C964" t="s">
        <v>16</v>
      </c>
      <c r="D964">
        <v>2</v>
      </c>
      <c r="E964" t="s">
        <v>108</v>
      </c>
      <c r="F964">
        <v>1.3</v>
      </c>
      <c r="G964" t="s">
        <v>109</v>
      </c>
    </row>
    <row r="965" spans="1:7" x14ac:dyDescent="0.35">
      <c r="A965">
        <v>6</v>
      </c>
      <c r="B965">
        <v>129</v>
      </c>
      <c r="C965" t="s">
        <v>16</v>
      </c>
      <c r="D965">
        <v>2</v>
      </c>
      <c r="E965" t="s">
        <v>108</v>
      </c>
      <c r="F965">
        <v>1.3</v>
      </c>
      <c r="G965" t="s">
        <v>109</v>
      </c>
    </row>
    <row r="966" spans="1:7" x14ac:dyDescent="0.35">
      <c r="A966">
        <v>6</v>
      </c>
      <c r="B966">
        <v>130</v>
      </c>
      <c r="C966" t="s">
        <v>16</v>
      </c>
      <c r="D966">
        <v>2</v>
      </c>
      <c r="E966" t="s">
        <v>108</v>
      </c>
      <c r="F966">
        <v>1.3</v>
      </c>
      <c r="G966" t="s">
        <v>109</v>
      </c>
    </row>
    <row r="967" spans="1:7" x14ac:dyDescent="0.35">
      <c r="A967">
        <v>6</v>
      </c>
      <c r="B967">
        <v>131</v>
      </c>
      <c r="C967" t="s">
        <v>16</v>
      </c>
      <c r="D967">
        <v>2</v>
      </c>
      <c r="E967" t="s">
        <v>108</v>
      </c>
      <c r="F967">
        <v>1.32</v>
      </c>
      <c r="G967" t="s">
        <v>109</v>
      </c>
    </row>
    <row r="968" spans="1:7" x14ac:dyDescent="0.35">
      <c r="A968">
        <v>6</v>
      </c>
      <c r="B968">
        <v>132</v>
      </c>
      <c r="C968" t="s">
        <v>16</v>
      </c>
      <c r="D968">
        <v>2</v>
      </c>
      <c r="E968" t="s">
        <v>108</v>
      </c>
      <c r="F968">
        <v>1.27</v>
      </c>
      <c r="G968" t="s">
        <v>109</v>
      </c>
    </row>
    <row r="969" spans="1:7" x14ac:dyDescent="0.35">
      <c r="A969">
        <v>6</v>
      </c>
      <c r="B969">
        <v>133</v>
      </c>
      <c r="C969" t="s">
        <v>16</v>
      </c>
      <c r="D969">
        <v>2</v>
      </c>
      <c r="E969" t="s">
        <v>108</v>
      </c>
      <c r="F969">
        <v>1.35</v>
      </c>
      <c r="G969" t="s">
        <v>109</v>
      </c>
    </row>
    <row r="970" spans="1:7" x14ac:dyDescent="0.35">
      <c r="A970">
        <v>6</v>
      </c>
      <c r="B970">
        <v>134</v>
      </c>
      <c r="C970" t="s">
        <v>16</v>
      </c>
      <c r="D970">
        <v>2</v>
      </c>
      <c r="E970" t="s">
        <v>108</v>
      </c>
      <c r="F970">
        <v>1.27</v>
      </c>
      <c r="G970" t="s">
        <v>109</v>
      </c>
    </row>
    <row r="971" spans="1:7" x14ac:dyDescent="0.35">
      <c r="A971">
        <v>6</v>
      </c>
      <c r="B971">
        <v>135</v>
      </c>
      <c r="C971" t="s">
        <v>16</v>
      </c>
      <c r="D971">
        <v>2</v>
      </c>
      <c r="E971" t="s">
        <v>108</v>
      </c>
      <c r="F971">
        <v>1.27</v>
      </c>
      <c r="G971" t="s">
        <v>109</v>
      </c>
    </row>
    <row r="972" spans="1:7" x14ac:dyDescent="0.35">
      <c r="A972">
        <v>6</v>
      </c>
      <c r="B972">
        <v>136</v>
      </c>
      <c r="C972" t="s">
        <v>16</v>
      </c>
      <c r="D972">
        <v>2</v>
      </c>
      <c r="E972" t="s">
        <v>108</v>
      </c>
      <c r="F972">
        <v>1.39</v>
      </c>
      <c r="G972" t="s">
        <v>109</v>
      </c>
    </row>
    <row r="973" spans="1:7" x14ac:dyDescent="0.35">
      <c r="A973">
        <v>6</v>
      </c>
      <c r="B973">
        <v>137</v>
      </c>
      <c r="C973" t="s">
        <v>16</v>
      </c>
      <c r="D973">
        <v>2</v>
      </c>
      <c r="E973" t="s">
        <v>108</v>
      </c>
      <c r="F973">
        <v>1.39</v>
      </c>
      <c r="G973" t="s">
        <v>109</v>
      </c>
    </row>
    <row r="974" spans="1:7" x14ac:dyDescent="0.35">
      <c r="A974">
        <v>6</v>
      </c>
      <c r="B974">
        <v>138</v>
      </c>
      <c r="C974" t="s">
        <v>16</v>
      </c>
      <c r="D974">
        <v>2</v>
      </c>
      <c r="E974" t="s">
        <v>108</v>
      </c>
      <c r="F974">
        <v>1.39</v>
      </c>
      <c r="G974" t="s">
        <v>109</v>
      </c>
    </row>
    <row r="975" spans="1:7" x14ac:dyDescent="0.35">
      <c r="A975">
        <v>7</v>
      </c>
      <c r="B975">
        <v>0</v>
      </c>
      <c r="C975" t="s">
        <v>17</v>
      </c>
      <c r="D975">
        <v>2</v>
      </c>
      <c r="E975" t="s">
        <v>108</v>
      </c>
      <c r="F975">
        <v>1.29</v>
      </c>
      <c r="G975" t="s">
        <v>109</v>
      </c>
    </row>
    <row r="976" spans="1:7" x14ac:dyDescent="0.35">
      <c r="A976">
        <v>7</v>
      </c>
      <c r="B976">
        <v>1</v>
      </c>
      <c r="C976" t="s">
        <v>17</v>
      </c>
      <c r="D976">
        <v>2</v>
      </c>
      <c r="E976" t="s">
        <v>108</v>
      </c>
      <c r="F976">
        <v>1.29</v>
      </c>
      <c r="G976" t="s">
        <v>109</v>
      </c>
    </row>
    <row r="977" spans="1:7" x14ac:dyDescent="0.35">
      <c r="A977">
        <v>7</v>
      </c>
      <c r="B977">
        <v>2</v>
      </c>
      <c r="C977" t="s">
        <v>17</v>
      </c>
      <c r="D977">
        <v>2</v>
      </c>
      <c r="E977" t="s">
        <v>108</v>
      </c>
      <c r="F977">
        <v>1.29</v>
      </c>
      <c r="G977" t="s">
        <v>109</v>
      </c>
    </row>
    <row r="978" spans="1:7" x14ac:dyDescent="0.35">
      <c r="A978">
        <v>7</v>
      </c>
      <c r="B978">
        <v>3</v>
      </c>
      <c r="C978" t="s">
        <v>17</v>
      </c>
      <c r="D978">
        <v>2</v>
      </c>
      <c r="E978" t="s">
        <v>108</v>
      </c>
      <c r="F978">
        <v>1.29</v>
      </c>
      <c r="G978" t="s">
        <v>109</v>
      </c>
    </row>
    <row r="979" spans="1:7" x14ac:dyDescent="0.35">
      <c r="A979">
        <v>7</v>
      </c>
      <c r="B979">
        <v>4</v>
      </c>
      <c r="C979" t="s">
        <v>17</v>
      </c>
      <c r="D979">
        <v>2</v>
      </c>
      <c r="E979" t="s">
        <v>108</v>
      </c>
      <c r="F979">
        <v>1.29</v>
      </c>
      <c r="G979" t="s">
        <v>109</v>
      </c>
    </row>
    <row r="980" spans="1:7" x14ac:dyDescent="0.35">
      <c r="A980">
        <v>7</v>
      </c>
      <c r="B980">
        <v>5</v>
      </c>
      <c r="C980" t="s">
        <v>17</v>
      </c>
      <c r="D980">
        <v>2</v>
      </c>
      <c r="E980" t="s">
        <v>108</v>
      </c>
      <c r="F980">
        <v>1.29</v>
      </c>
      <c r="G980" t="s">
        <v>109</v>
      </c>
    </row>
    <row r="981" spans="1:7" x14ac:dyDescent="0.35">
      <c r="A981">
        <v>7</v>
      </c>
      <c r="B981">
        <v>6</v>
      </c>
      <c r="C981" t="s">
        <v>17</v>
      </c>
      <c r="D981">
        <v>2</v>
      </c>
      <c r="E981" t="s">
        <v>108</v>
      </c>
      <c r="F981">
        <v>1.29</v>
      </c>
      <c r="G981" t="s">
        <v>109</v>
      </c>
    </row>
    <row r="982" spans="1:7" x14ac:dyDescent="0.35">
      <c r="A982">
        <v>7</v>
      </c>
      <c r="B982">
        <v>7</v>
      </c>
      <c r="C982" t="s">
        <v>17</v>
      </c>
      <c r="D982">
        <v>2</v>
      </c>
      <c r="E982" t="s">
        <v>108</v>
      </c>
      <c r="F982">
        <v>1.29</v>
      </c>
      <c r="G982" t="s">
        <v>109</v>
      </c>
    </row>
    <row r="983" spans="1:7" x14ac:dyDescent="0.35">
      <c r="A983">
        <v>7</v>
      </c>
      <c r="B983">
        <v>8</v>
      </c>
      <c r="C983" t="s">
        <v>17</v>
      </c>
      <c r="D983">
        <v>2</v>
      </c>
      <c r="E983" t="s">
        <v>108</v>
      </c>
      <c r="F983">
        <v>1.18</v>
      </c>
      <c r="G983" t="s">
        <v>109</v>
      </c>
    </row>
    <row r="984" spans="1:7" x14ac:dyDescent="0.35">
      <c r="A984">
        <v>7</v>
      </c>
      <c r="B984">
        <v>9</v>
      </c>
      <c r="C984" t="s">
        <v>17</v>
      </c>
      <c r="D984">
        <v>2</v>
      </c>
      <c r="E984" t="s">
        <v>108</v>
      </c>
      <c r="F984">
        <v>1.18</v>
      </c>
      <c r="G984" t="s">
        <v>109</v>
      </c>
    </row>
    <row r="985" spans="1:7" x14ac:dyDescent="0.35">
      <c r="A985">
        <v>7</v>
      </c>
      <c r="B985">
        <v>10</v>
      </c>
      <c r="C985" t="s">
        <v>17</v>
      </c>
      <c r="D985">
        <v>2</v>
      </c>
      <c r="E985" t="s">
        <v>108</v>
      </c>
      <c r="F985">
        <v>1.27</v>
      </c>
      <c r="G985" t="s">
        <v>109</v>
      </c>
    </row>
    <row r="986" spans="1:7" x14ac:dyDescent="0.35">
      <c r="A986">
        <v>7</v>
      </c>
      <c r="B986">
        <v>11</v>
      </c>
      <c r="C986" t="s">
        <v>17</v>
      </c>
      <c r="D986">
        <v>2</v>
      </c>
      <c r="E986" t="s">
        <v>108</v>
      </c>
      <c r="F986">
        <v>1.27</v>
      </c>
      <c r="G986" t="s">
        <v>109</v>
      </c>
    </row>
    <row r="987" spans="1:7" x14ac:dyDescent="0.35">
      <c r="A987">
        <v>7</v>
      </c>
      <c r="B987">
        <v>12</v>
      </c>
      <c r="C987" t="s">
        <v>17</v>
      </c>
      <c r="D987">
        <v>2</v>
      </c>
      <c r="E987" t="s">
        <v>108</v>
      </c>
      <c r="F987">
        <v>1.27</v>
      </c>
      <c r="G987" t="s">
        <v>109</v>
      </c>
    </row>
    <row r="988" spans="1:7" x14ac:dyDescent="0.35">
      <c r="A988">
        <v>7</v>
      </c>
      <c r="B988">
        <v>13</v>
      </c>
      <c r="C988" t="s">
        <v>17</v>
      </c>
      <c r="D988">
        <v>2</v>
      </c>
      <c r="E988" t="s">
        <v>108</v>
      </c>
      <c r="F988">
        <v>1.27</v>
      </c>
      <c r="G988" t="s">
        <v>109</v>
      </c>
    </row>
    <row r="989" spans="1:7" x14ac:dyDescent="0.35">
      <c r="A989">
        <v>7</v>
      </c>
      <c r="B989">
        <v>14</v>
      </c>
      <c r="C989" t="s">
        <v>17</v>
      </c>
      <c r="D989">
        <v>2</v>
      </c>
      <c r="E989" t="s">
        <v>108</v>
      </c>
      <c r="F989">
        <v>1.27</v>
      </c>
      <c r="G989" t="s">
        <v>109</v>
      </c>
    </row>
    <row r="990" spans="1:7" x14ac:dyDescent="0.35">
      <c r="A990">
        <v>7</v>
      </c>
      <c r="B990">
        <v>15</v>
      </c>
      <c r="C990" t="s">
        <v>17</v>
      </c>
      <c r="D990">
        <v>2</v>
      </c>
      <c r="E990" t="s">
        <v>108</v>
      </c>
      <c r="F990">
        <v>1.35</v>
      </c>
      <c r="G990" t="s">
        <v>109</v>
      </c>
    </row>
    <row r="991" spans="1:7" x14ac:dyDescent="0.35">
      <c r="A991">
        <v>7</v>
      </c>
      <c r="B991">
        <v>16</v>
      </c>
      <c r="C991" t="s">
        <v>17</v>
      </c>
      <c r="D991">
        <v>2</v>
      </c>
      <c r="E991" t="s">
        <v>108</v>
      </c>
      <c r="F991">
        <v>1.44</v>
      </c>
      <c r="G991" t="s">
        <v>109</v>
      </c>
    </row>
    <row r="992" spans="1:7" x14ac:dyDescent="0.35">
      <c r="A992">
        <v>7</v>
      </c>
      <c r="B992">
        <v>17</v>
      </c>
      <c r="C992" t="s">
        <v>17</v>
      </c>
      <c r="D992">
        <v>2</v>
      </c>
      <c r="E992" t="s">
        <v>108</v>
      </c>
      <c r="F992">
        <v>1.44</v>
      </c>
      <c r="G992" t="s">
        <v>109</v>
      </c>
    </row>
    <row r="993" spans="1:7" x14ac:dyDescent="0.35">
      <c r="A993">
        <v>7</v>
      </c>
      <c r="B993">
        <v>18</v>
      </c>
      <c r="C993" t="s">
        <v>17</v>
      </c>
      <c r="D993">
        <v>2</v>
      </c>
      <c r="E993" t="s">
        <v>108</v>
      </c>
      <c r="F993">
        <v>1.44</v>
      </c>
      <c r="G993" t="s">
        <v>109</v>
      </c>
    </row>
    <row r="994" spans="1:7" x14ac:dyDescent="0.35">
      <c r="A994">
        <v>7</v>
      </c>
      <c r="B994">
        <v>19</v>
      </c>
      <c r="C994" t="s">
        <v>17</v>
      </c>
      <c r="D994">
        <v>2</v>
      </c>
      <c r="E994" t="s">
        <v>108</v>
      </c>
      <c r="F994">
        <v>1.44</v>
      </c>
      <c r="G994" t="s">
        <v>109</v>
      </c>
    </row>
    <row r="995" spans="1:7" x14ac:dyDescent="0.35">
      <c r="A995">
        <v>7</v>
      </c>
      <c r="B995">
        <v>20</v>
      </c>
      <c r="C995" t="s">
        <v>17</v>
      </c>
      <c r="D995">
        <v>2</v>
      </c>
      <c r="E995" t="s">
        <v>108</v>
      </c>
      <c r="F995">
        <v>1.5</v>
      </c>
      <c r="G995" t="s">
        <v>109</v>
      </c>
    </row>
    <row r="996" spans="1:7" x14ac:dyDescent="0.35">
      <c r="A996">
        <v>7</v>
      </c>
      <c r="B996">
        <v>21</v>
      </c>
      <c r="C996" t="s">
        <v>17</v>
      </c>
      <c r="D996">
        <v>2</v>
      </c>
      <c r="E996" t="s">
        <v>108</v>
      </c>
      <c r="F996">
        <v>1.26</v>
      </c>
      <c r="G996" t="s">
        <v>109</v>
      </c>
    </row>
    <row r="997" spans="1:7" x14ac:dyDescent="0.35">
      <c r="A997">
        <v>7</v>
      </c>
      <c r="B997">
        <v>22</v>
      </c>
      <c r="C997" t="s">
        <v>17</v>
      </c>
      <c r="D997">
        <v>2</v>
      </c>
      <c r="E997" t="s">
        <v>108</v>
      </c>
      <c r="F997">
        <v>1.23</v>
      </c>
      <c r="G997" t="s">
        <v>109</v>
      </c>
    </row>
    <row r="998" spans="1:7" x14ac:dyDescent="0.35">
      <c r="A998">
        <v>7</v>
      </c>
      <c r="B998">
        <v>23</v>
      </c>
      <c r="C998" t="s">
        <v>17</v>
      </c>
      <c r="D998">
        <v>2</v>
      </c>
      <c r="E998" t="s">
        <v>108</v>
      </c>
      <c r="F998">
        <v>1.29</v>
      </c>
      <c r="G998" t="s">
        <v>109</v>
      </c>
    </row>
    <row r="999" spans="1:7" x14ac:dyDescent="0.35">
      <c r="A999">
        <v>7</v>
      </c>
      <c r="B999">
        <v>24</v>
      </c>
      <c r="C999" t="s">
        <v>17</v>
      </c>
      <c r="D999">
        <v>2</v>
      </c>
      <c r="E999" t="s">
        <v>108</v>
      </c>
      <c r="F999">
        <v>1.23</v>
      </c>
      <c r="G999" t="s">
        <v>109</v>
      </c>
    </row>
    <row r="1000" spans="1:7" x14ac:dyDescent="0.35">
      <c r="A1000">
        <v>7</v>
      </c>
      <c r="B1000">
        <v>25</v>
      </c>
      <c r="C1000" t="s">
        <v>17</v>
      </c>
      <c r="D1000">
        <v>2</v>
      </c>
      <c r="E1000" t="s">
        <v>108</v>
      </c>
      <c r="F1000">
        <v>1.33</v>
      </c>
      <c r="G1000" t="s">
        <v>109</v>
      </c>
    </row>
    <row r="1001" spans="1:7" x14ac:dyDescent="0.35">
      <c r="A1001">
        <v>7</v>
      </c>
      <c r="B1001">
        <v>26</v>
      </c>
      <c r="C1001" t="s">
        <v>17</v>
      </c>
      <c r="D1001">
        <v>2</v>
      </c>
      <c r="E1001" t="s">
        <v>108</v>
      </c>
      <c r="F1001">
        <v>1.29</v>
      </c>
      <c r="G1001" t="s">
        <v>109</v>
      </c>
    </row>
    <row r="1002" spans="1:7" x14ac:dyDescent="0.35">
      <c r="A1002">
        <v>7</v>
      </c>
      <c r="B1002">
        <v>27</v>
      </c>
      <c r="C1002" t="s">
        <v>17</v>
      </c>
      <c r="D1002">
        <v>2</v>
      </c>
      <c r="E1002" t="s">
        <v>108</v>
      </c>
      <c r="F1002">
        <v>1.42</v>
      </c>
      <c r="G1002" t="s">
        <v>109</v>
      </c>
    </row>
    <row r="1003" spans="1:7" x14ac:dyDescent="0.35">
      <c r="A1003">
        <v>7</v>
      </c>
      <c r="B1003">
        <v>28</v>
      </c>
      <c r="C1003" t="s">
        <v>17</v>
      </c>
      <c r="D1003">
        <v>2</v>
      </c>
      <c r="E1003" t="s">
        <v>108</v>
      </c>
      <c r="F1003">
        <v>1.42</v>
      </c>
      <c r="G1003" t="s">
        <v>109</v>
      </c>
    </row>
    <row r="1004" spans="1:7" x14ac:dyDescent="0.35">
      <c r="A1004">
        <v>7</v>
      </c>
      <c r="B1004">
        <v>29</v>
      </c>
      <c r="C1004" t="s">
        <v>17</v>
      </c>
      <c r="D1004">
        <v>2</v>
      </c>
      <c r="E1004" t="s">
        <v>108</v>
      </c>
      <c r="F1004">
        <v>1.38</v>
      </c>
      <c r="G1004" t="s">
        <v>109</v>
      </c>
    </row>
    <row r="1005" spans="1:7" x14ac:dyDescent="0.35">
      <c r="A1005">
        <v>7</v>
      </c>
      <c r="B1005">
        <v>30</v>
      </c>
      <c r="C1005" t="s">
        <v>17</v>
      </c>
      <c r="D1005">
        <v>2</v>
      </c>
      <c r="E1005" t="s">
        <v>108</v>
      </c>
      <c r="F1005">
        <v>1.38</v>
      </c>
      <c r="G1005" t="s">
        <v>109</v>
      </c>
    </row>
    <row r="1006" spans="1:7" x14ac:dyDescent="0.35">
      <c r="A1006">
        <v>7</v>
      </c>
      <c r="B1006">
        <v>31</v>
      </c>
      <c r="C1006" t="s">
        <v>17</v>
      </c>
      <c r="D1006">
        <v>2</v>
      </c>
      <c r="E1006" t="s">
        <v>108</v>
      </c>
      <c r="F1006">
        <v>1.38</v>
      </c>
      <c r="G1006" t="s">
        <v>109</v>
      </c>
    </row>
    <row r="1007" spans="1:7" x14ac:dyDescent="0.35">
      <c r="A1007">
        <v>7</v>
      </c>
      <c r="B1007">
        <v>32</v>
      </c>
      <c r="C1007" t="s">
        <v>17</v>
      </c>
      <c r="D1007">
        <v>2</v>
      </c>
      <c r="E1007" t="s">
        <v>108</v>
      </c>
      <c r="F1007">
        <v>1.53</v>
      </c>
      <c r="G1007" t="s">
        <v>109</v>
      </c>
    </row>
    <row r="1008" spans="1:7" x14ac:dyDescent="0.35">
      <c r="A1008">
        <v>7</v>
      </c>
      <c r="B1008">
        <v>33</v>
      </c>
      <c r="C1008" t="s">
        <v>17</v>
      </c>
      <c r="D1008">
        <v>2</v>
      </c>
      <c r="E1008" t="s">
        <v>108</v>
      </c>
      <c r="F1008">
        <v>1.47</v>
      </c>
      <c r="G1008" t="s">
        <v>109</v>
      </c>
    </row>
    <row r="1009" spans="1:7" x14ac:dyDescent="0.35">
      <c r="A1009">
        <v>7</v>
      </c>
      <c r="B1009">
        <v>34</v>
      </c>
      <c r="C1009" t="s">
        <v>17</v>
      </c>
      <c r="D1009">
        <v>2</v>
      </c>
      <c r="E1009" t="s">
        <v>108</v>
      </c>
      <c r="F1009">
        <v>1.47</v>
      </c>
      <c r="G1009" t="s">
        <v>109</v>
      </c>
    </row>
    <row r="1010" spans="1:7" x14ac:dyDescent="0.35">
      <c r="A1010">
        <v>7</v>
      </c>
      <c r="B1010">
        <v>35</v>
      </c>
      <c r="C1010" t="s">
        <v>17</v>
      </c>
      <c r="D1010">
        <v>2</v>
      </c>
      <c r="E1010" t="s">
        <v>108</v>
      </c>
      <c r="F1010">
        <v>1.5</v>
      </c>
      <c r="G1010" t="s">
        <v>109</v>
      </c>
    </row>
    <row r="1011" spans="1:7" x14ac:dyDescent="0.35">
      <c r="A1011">
        <v>7</v>
      </c>
      <c r="B1011">
        <v>36</v>
      </c>
      <c r="C1011" t="s">
        <v>17</v>
      </c>
      <c r="D1011">
        <v>2</v>
      </c>
      <c r="E1011" t="s">
        <v>108</v>
      </c>
      <c r="F1011">
        <v>1.5</v>
      </c>
      <c r="G1011" t="s">
        <v>109</v>
      </c>
    </row>
    <row r="1012" spans="1:7" x14ac:dyDescent="0.35">
      <c r="A1012">
        <v>7</v>
      </c>
      <c r="B1012">
        <v>37</v>
      </c>
      <c r="C1012" t="s">
        <v>17</v>
      </c>
      <c r="D1012">
        <v>2</v>
      </c>
      <c r="E1012" t="s">
        <v>108</v>
      </c>
      <c r="F1012">
        <v>1.57</v>
      </c>
      <c r="G1012" t="s">
        <v>109</v>
      </c>
    </row>
    <row r="1013" spans="1:7" x14ac:dyDescent="0.35">
      <c r="A1013">
        <v>7</v>
      </c>
      <c r="B1013">
        <v>38</v>
      </c>
      <c r="C1013" t="s">
        <v>17</v>
      </c>
      <c r="D1013">
        <v>2</v>
      </c>
      <c r="E1013" t="s">
        <v>108</v>
      </c>
      <c r="F1013">
        <v>1.57</v>
      </c>
      <c r="G1013" t="s">
        <v>109</v>
      </c>
    </row>
    <row r="1014" spans="1:7" x14ac:dyDescent="0.35">
      <c r="A1014">
        <v>7</v>
      </c>
      <c r="B1014">
        <v>39</v>
      </c>
      <c r="C1014" t="s">
        <v>17</v>
      </c>
      <c r="D1014">
        <v>2</v>
      </c>
      <c r="E1014" t="s">
        <v>108</v>
      </c>
      <c r="F1014">
        <v>1.54</v>
      </c>
      <c r="G1014" t="s">
        <v>109</v>
      </c>
    </row>
    <row r="1015" spans="1:7" x14ac:dyDescent="0.35">
      <c r="A1015">
        <v>7</v>
      </c>
      <c r="B1015">
        <v>40</v>
      </c>
      <c r="C1015" t="s">
        <v>17</v>
      </c>
      <c r="D1015">
        <v>2</v>
      </c>
      <c r="E1015" t="s">
        <v>108</v>
      </c>
      <c r="F1015">
        <v>1.48</v>
      </c>
      <c r="G1015" t="s">
        <v>109</v>
      </c>
    </row>
    <row r="1016" spans="1:7" x14ac:dyDescent="0.35">
      <c r="A1016">
        <v>7</v>
      </c>
      <c r="B1016">
        <v>41</v>
      </c>
      <c r="C1016" t="s">
        <v>17</v>
      </c>
      <c r="D1016">
        <v>2</v>
      </c>
      <c r="E1016" t="s">
        <v>108</v>
      </c>
      <c r="F1016">
        <v>1.33</v>
      </c>
      <c r="G1016" t="s">
        <v>109</v>
      </c>
    </row>
    <row r="1017" spans="1:7" x14ac:dyDescent="0.35">
      <c r="A1017">
        <v>7</v>
      </c>
      <c r="B1017">
        <v>42</v>
      </c>
      <c r="C1017" t="s">
        <v>17</v>
      </c>
      <c r="D1017">
        <v>2</v>
      </c>
      <c r="E1017" t="s">
        <v>108</v>
      </c>
      <c r="F1017">
        <v>1.56</v>
      </c>
      <c r="G1017" t="s">
        <v>109</v>
      </c>
    </row>
    <row r="1018" spans="1:7" x14ac:dyDescent="0.35">
      <c r="A1018">
        <v>7</v>
      </c>
      <c r="B1018">
        <v>43</v>
      </c>
      <c r="C1018" t="s">
        <v>17</v>
      </c>
      <c r="D1018">
        <v>2</v>
      </c>
      <c r="E1018" t="s">
        <v>108</v>
      </c>
      <c r="F1018">
        <v>1.55</v>
      </c>
      <c r="G1018" t="s">
        <v>109</v>
      </c>
    </row>
    <row r="1019" spans="1:7" x14ac:dyDescent="0.35">
      <c r="A1019">
        <v>7</v>
      </c>
      <c r="B1019">
        <v>44</v>
      </c>
      <c r="C1019" t="s">
        <v>17</v>
      </c>
      <c r="D1019">
        <v>2</v>
      </c>
      <c r="E1019" t="s">
        <v>108</v>
      </c>
      <c r="F1019">
        <v>1.58</v>
      </c>
      <c r="G1019" t="s">
        <v>109</v>
      </c>
    </row>
    <row r="1020" spans="1:7" x14ac:dyDescent="0.35">
      <c r="A1020">
        <v>7</v>
      </c>
      <c r="B1020">
        <v>45</v>
      </c>
      <c r="C1020" t="s">
        <v>17</v>
      </c>
      <c r="D1020">
        <v>2</v>
      </c>
      <c r="E1020" t="s">
        <v>108</v>
      </c>
      <c r="F1020">
        <v>1.55</v>
      </c>
      <c r="G1020" t="s">
        <v>109</v>
      </c>
    </row>
    <row r="1021" spans="1:7" x14ac:dyDescent="0.35">
      <c r="A1021">
        <v>7</v>
      </c>
      <c r="B1021">
        <v>46</v>
      </c>
      <c r="C1021" t="s">
        <v>17</v>
      </c>
      <c r="D1021">
        <v>2</v>
      </c>
      <c r="E1021" t="s">
        <v>108</v>
      </c>
      <c r="F1021">
        <v>1.55</v>
      </c>
      <c r="G1021" t="s">
        <v>109</v>
      </c>
    </row>
    <row r="1022" spans="1:7" x14ac:dyDescent="0.35">
      <c r="A1022">
        <v>7</v>
      </c>
      <c r="B1022">
        <v>47</v>
      </c>
      <c r="C1022" t="s">
        <v>17</v>
      </c>
      <c r="D1022">
        <v>2</v>
      </c>
      <c r="E1022" t="s">
        <v>108</v>
      </c>
      <c r="F1022">
        <v>1.55</v>
      </c>
      <c r="G1022" t="s">
        <v>109</v>
      </c>
    </row>
    <row r="1023" spans="1:7" x14ac:dyDescent="0.35">
      <c r="A1023">
        <v>7</v>
      </c>
      <c r="B1023">
        <v>48</v>
      </c>
      <c r="C1023" t="s">
        <v>17</v>
      </c>
      <c r="D1023">
        <v>2</v>
      </c>
      <c r="E1023" t="s">
        <v>108</v>
      </c>
      <c r="F1023">
        <v>1.55</v>
      </c>
      <c r="G1023" t="s">
        <v>109</v>
      </c>
    </row>
    <row r="1024" spans="1:7" x14ac:dyDescent="0.35">
      <c r="A1024">
        <v>7</v>
      </c>
      <c r="B1024">
        <v>49</v>
      </c>
      <c r="C1024" t="s">
        <v>17</v>
      </c>
      <c r="D1024">
        <v>2</v>
      </c>
      <c r="E1024" t="s">
        <v>108</v>
      </c>
      <c r="F1024">
        <v>1.55</v>
      </c>
      <c r="G1024" t="s">
        <v>109</v>
      </c>
    </row>
    <row r="1025" spans="1:7" x14ac:dyDescent="0.35">
      <c r="A1025">
        <v>7</v>
      </c>
      <c r="B1025">
        <v>50</v>
      </c>
      <c r="C1025" t="s">
        <v>17</v>
      </c>
      <c r="D1025">
        <v>2</v>
      </c>
      <c r="E1025" t="s">
        <v>108</v>
      </c>
      <c r="F1025">
        <v>1.58</v>
      </c>
      <c r="G1025" t="s">
        <v>109</v>
      </c>
    </row>
    <row r="1026" spans="1:7" x14ac:dyDescent="0.35">
      <c r="A1026">
        <v>7</v>
      </c>
      <c r="B1026">
        <v>51</v>
      </c>
      <c r="C1026" t="s">
        <v>17</v>
      </c>
      <c r="D1026">
        <v>2</v>
      </c>
      <c r="E1026" t="s">
        <v>108</v>
      </c>
      <c r="F1026">
        <v>1.58</v>
      </c>
      <c r="G1026" t="s">
        <v>109</v>
      </c>
    </row>
    <row r="1027" spans="1:7" x14ac:dyDescent="0.35">
      <c r="A1027">
        <v>7</v>
      </c>
      <c r="B1027">
        <v>52</v>
      </c>
      <c r="C1027" t="s">
        <v>17</v>
      </c>
      <c r="D1027">
        <v>2</v>
      </c>
      <c r="E1027" t="s">
        <v>108</v>
      </c>
      <c r="F1027">
        <v>1.52</v>
      </c>
      <c r="G1027" t="s">
        <v>109</v>
      </c>
    </row>
    <row r="1028" spans="1:7" x14ac:dyDescent="0.35">
      <c r="A1028">
        <v>7</v>
      </c>
      <c r="B1028">
        <v>53</v>
      </c>
      <c r="C1028" t="s">
        <v>17</v>
      </c>
      <c r="D1028">
        <v>2</v>
      </c>
      <c r="E1028" t="s">
        <v>108</v>
      </c>
      <c r="F1028">
        <v>1.52</v>
      </c>
      <c r="G1028" t="s">
        <v>109</v>
      </c>
    </row>
    <row r="1029" spans="1:7" x14ac:dyDescent="0.35">
      <c r="A1029">
        <v>7</v>
      </c>
      <c r="B1029">
        <v>54</v>
      </c>
      <c r="C1029" t="s">
        <v>17</v>
      </c>
      <c r="D1029">
        <v>2</v>
      </c>
      <c r="E1029" t="s">
        <v>108</v>
      </c>
      <c r="F1029">
        <v>1.52</v>
      </c>
      <c r="G1029" t="s">
        <v>109</v>
      </c>
    </row>
    <row r="1030" spans="1:7" x14ac:dyDescent="0.35">
      <c r="A1030">
        <v>7</v>
      </c>
      <c r="B1030">
        <v>55</v>
      </c>
      <c r="C1030" t="s">
        <v>17</v>
      </c>
      <c r="D1030">
        <v>2</v>
      </c>
      <c r="E1030" t="s">
        <v>108</v>
      </c>
      <c r="F1030">
        <v>1.61</v>
      </c>
      <c r="G1030" t="s">
        <v>109</v>
      </c>
    </row>
    <row r="1031" spans="1:7" x14ac:dyDescent="0.35">
      <c r="A1031">
        <v>7</v>
      </c>
      <c r="B1031">
        <v>56</v>
      </c>
      <c r="C1031" t="s">
        <v>17</v>
      </c>
      <c r="D1031">
        <v>2</v>
      </c>
      <c r="E1031" t="s">
        <v>108</v>
      </c>
      <c r="F1031">
        <v>1.61</v>
      </c>
      <c r="G1031" t="s">
        <v>109</v>
      </c>
    </row>
    <row r="1032" spans="1:7" x14ac:dyDescent="0.35">
      <c r="A1032">
        <v>7</v>
      </c>
      <c r="B1032">
        <v>57</v>
      </c>
      <c r="C1032" t="s">
        <v>17</v>
      </c>
      <c r="D1032">
        <v>2</v>
      </c>
      <c r="E1032" t="s">
        <v>108</v>
      </c>
      <c r="F1032">
        <v>1.53</v>
      </c>
      <c r="G1032" t="s">
        <v>109</v>
      </c>
    </row>
    <row r="1033" spans="1:7" x14ac:dyDescent="0.35">
      <c r="A1033">
        <v>7</v>
      </c>
      <c r="B1033">
        <v>58</v>
      </c>
      <c r="C1033" t="s">
        <v>17</v>
      </c>
      <c r="D1033">
        <v>2</v>
      </c>
      <c r="E1033" t="s">
        <v>108</v>
      </c>
      <c r="F1033">
        <v>1.53</v>
      </c>
      <c r="G1033" t="s">
        <v>109</v>
      </c>
    </row>
    <row r="1034" spans="1:7" x14ac:dyDescent="0.35">
      <c r="A1034">
        <v>7</v>
      </c>
      <c r="B1034">
        <v>59</v>
      </c>
      <c r="C1034" t="s">
        <v>17</v>
      </c>
      <c r="D1034">
        <v>2</v>
      </c>
      <c r="E1034" t="s">
        <v>108</v>
      </c>
      <c r="F1034">
        <v>1.59</v>
      </c>
      <c r="G1034" t="s">
        <v>109</v>
      </c>
    </row>
    <row r="1035" spans="1:7" x14ac:dyDescent="0.35">
      <c r="A1035">
        <v>7</v>
      </c>
      <c r="B1035">
        <v>60</v>
      </c>
      <c r="C1035" t="s">
        <v>17</v>
      </c>
      <c r="D1035">
        <v>2</v>
      </c>
      <c r="E1035" t="s">
        <v>108</v>
      </c>
      <c r="F1035">
        <v>1.5</v>
      </c>
      <c r="G1035" t="s">
        <v>109</v>
      </c>
    </row>
    <row r="1036" spans="1:7" x14ac:dyDescent="0.35">
      <c r="A1036">
        <v>7</v>
      </c>
      <c r="B1036">
        <v>61</v>
      </c>
      <c r="C1036" t="s">
        <v>17</v>
      </c>
      <c r="D1036">
        <v>2</v>
      </c>
      <c r="E1036" t="s">
        <v>108</v>
      </c>
      <c r="F1036">
        <v>1.5</v>
      </c>
      <c r="G1036" t="s">
        <v>109</v>
      </c>
    </row>
    <row r="1037" spans="1:7" x14ac:dyDescent="0.35">
      <c r="A1037">
        <v>7</v>
      </c>
      <c r="B1037">
        <v>62</v>
      </c>
      <c r="C1037" t="s">
        <v>17</v>
      </c>
      <c r="D1037">
        <v>2</v>
      </c>
      <c r="E1037" t="s">
        <v>108</v>
      </c>
      <c r="F1037">
        <v>1.44</v>
      </c>
      <c r="G1037" t="s">
        <v>109</v>
      </c>
    </row>
    <row r="1038" spans="1:7" x14ac:dyDescent="0.35">
      <c r="A1038">
        <v>7</v>
      </c>
      <c r="B1038">
        <v>63</v>
      </c>
      <c r="C1038" t="s">
        <v>17</v>
      </c>
      <c r="D1038">
        <v>2</v>
      </c>
      <c r="E1038" t="s">
        <v>108</v>
      </c>
      <c r="F1038">
        <v>1.44</v>
      </c>
      <c r="G1038" t="s">
        <v>109</v>
      </c>
    </row>
    <row r="1039" spans="1:7" x14ac:dyDescent="0.35">
      <c r="A1039">
        <v>7</v>
      </c>
      <c r="B1039">
        <v>64</v>
      </c>
      <c r="C1039" t="s">
        <v>17</v>
      </c>
      <c r="D1039">
        <v>2</v>
      </c>
      <c r="E1039" t="s">
        <v>108</v>
      </c>
      <c r="F1039">
        <v>1.44</v>
      </c>
      <c r="G1039" t="s">
        <v>109</v>
      </c>
    </row>
    <row r="1040" spans="1:7" x14ac:dyDescent="0.35">
      <c r="A1040">
        <v>7</v>
      </c>
      <c r="B1040">
        <v>65</v>
      </c>
      <c r="C1040" t="s">
        <v>17</v>
      </c>
      <c r="D1040">
        <v>2</v>
      </c>
      <c r="E1040" t="s">
        <v>108</v>
      </c>
      <c r="F1040">
        <v>1.44</v>
      </c>
      <c r="G1040" t="s">
        <v>109</v>
      </c>
    </row>
    <row r="1041" spans="1:7" x14ac:dyDescent="0.35">
      <c r="A1041">
        <v>7</v>
      </c>
      <c r="B1041">
        <v>66</v>
      </c>
      <c r="C1041" t="s">
        <v>17</v>
      </c>
      <c r="D1041">
        <v>2</v>
      </c>
      <c r="E1041" t="s">
        <v>108</v>
      </c>
      <c r="F1041">
        <v>1.53</v>
      </c>
      <c r="G1041" t="s">
        <v>109</v>
      </c>
    </row>
    <row r="1042" spans="1:7" x14ac:dyDescent="0.35">
      <c r="A1042">
        <v>7</v>
      </c>
      <c r="B1042">
        <v>67</v>
      </c>
      <c r="C1042" t="s">
        <v>17</v>
      </c>
      <c r="D1042">
        <v>2</v>
      </c>
      <c r="E1042" t="s">
        <v>108</v>
      </c>
      <c r="F1042">
        <v>1.3</v>
      </c>
      <c r="G1042" t="s">
        <v>109</v>
      </c>
    </row>
    <row r="1043" spans="1:7" x14ac:dyDescent="0.35">
      <c r="A1043">
        <v>7</v>
      </c>
      <c r="B1043">
        <v>68</v>
      </c>
      <c r="C1043" t="s">
        <v>17</v>
      </c>
      <c r="D1043">
        <v>2</v>
      </c>
      <c r="E1043" t="s">
        <v>108</v>
      </c>
      <c r="F1043">
        <v>1.42</v>
      </c>
      <c r="G1043" t="s">
        <v>109</v>
      </c>
    </row>
    <row r="1044" spans="1:7" x14ac:dyDescent="0.35">
      <c r="A1044">
        <v>7</v>
      </c>
      <c r="B1044">
        <v>69</v>
      </c>
      <c r="C1044" t="s">
        <v>17</v>
      </c>
      <c r="D1044">
        <v>2</v>
      </c>
      <c r="E1044" t="s">
        <v>108</v>
      </c>
      <c r="F1044">
        <v>1.42</v>
      </c>
      <c r="G1044" t="s">
        <v>109</v>
      </c>
    </row>
    <row r="1045" spans="1:7" x14ac:dyDescent="0.35">
      <c r="A1045">
        <v>7</v>
      </c>
      <c r="B1045">
        <v>70</v>
      </c>
      <c r="C1045" t="s">
        <v>17</v>
      </c>
      <c r="D1045">
        <v>2</v>
      </c>
      <c r="E1045" t="s">
        <v>108</v>
      </c>
      <c r="F1045">
        <v>1.36</v>
      </c>
      <c r="G1045" t="s">
        <v>109</v>
      </c>
    </row>
    <row r="1046" spans="1:7" x14ac:dyDescent="0.35">
      <c r="A1046">
        <v>7</v>
      </c>
      <c r="B1046">
        <v>71</v>
      </c>
      <c r="C1046" t="s">
        <v>17</v>
      </c>
      <c r="D1046">
        <v>2</v>
      </c>
      <c r="E1046" t="s">
        <v>108</v>
      </c>
      <c r="F1046">
        <v>1.36</v>
      </c>
      <c r="G1046" t="s">
        <v>109</v>
      </c>
    </row>
    <row r="1047" spans="1:7" x14ac:dyDescent="0.35">
      <c r="A1047">
        <v>7</v>
      </c>
      <c r="B1047">
        <v>72</v>
      </c>
      <c r="C1047" t="s">
        <v>17</v>
      </c>
      <c r="D1047">
        <v>2</v>
      </c>
      <c r="E1047" t="s">
        <v>108</v>
      </c>
      <c r="F1047">
        <v>1.36</v>
      </c>
      <c r="G1047" t="s">
        <v>109</v>
      </c>
    </row>
    <row r="1048" spans="1:7" x14ac:dyDescent="0.35">
      <c r="A1048">
        <v>7</v>
      </c>
      <c r="B1048">
        <v>73</v>
      </c>
      <c r="C1048" t="s">
        <v>17</v>
      </c>
      <c r="D1048">
        <v>2</v>
      </c>
      <c r="E1048" t="s">
        <v>108</v>
      </c>
      <c r="F1048">
        <v>1.42</v>
      </c>
      <c r="G1048" t="s">
        <v>109</v>
      </c>
    </row>
    <row r="1049" spans="1:7" x14ac:dyDescent="0.35">
      <c r="A1049">
        <v>7</v>
      </c>
      <c r="B1049">
        <v>74</v>
      </c>
      <c r="C1049" t="s">
        <v>17</v>
      </c>
      <c r="D1049">
        <v>2</v>
      </c>
      <c r="E1049" t="s">
        <v>108</v>
      </c>
      <c r="F1049">
        <v>1.39</v>
      </c>
      <c r="G1049" t="s">
        <v>109</v>
      </c>
    </row>
    <row r="1050" spans="1:7" x14ac:dyDescent="0.35">
      <c r="A1050">
        <v>7</v>
      </c>
      <c r="B1050">
        <v>75</v>
      </c>
      <c r="C1050" t="s">
        <v>17</v>
      </c>
      <c r="D1050">
        <v>2</v>
      </c>
      <c r="E1050" t="s">
        <v>108</v>
      </c>
      <c r="F1050">
        <v>1.39</v>
      </c>
      <c r="G1050" t="s">
        <v>109</v>
      </c>
    </row>
    <row r="1051" spans="1:7" x14ac:dyDescent="0.35">
      <c r="A1051">
        <v>7</v>
      </c>
      <c r="B1051">
        <v>76</v>
      </c>
      <c r="C1051" t="s">
        <v>17</v>
      </c>
      <c r="D1051">
        <v>2</v>
      </c>
      <c r="E1051" t="s">
        <v>108</v>
      </c>
      <c r="F1051">
        <v>1.39</v>
      </c>
      <c r="G1051" t="s">
        <v>109</v>
      </c>
    </row>
    <row r="1052" spans="1:7" x14ac:dyDescent="0.35">
      <c r="A1052">
        <v>7</v>
      </c>
      <c r="B1052">
        <v>77</v>
      </c>
      <c r="C1052" t="s">
        <v>17</v>
      </c>
      <c r="D1052">
        <v>2</v>
      </c>
      <c r="E1052" t="s">
        <v>108</v>
      </c>
      <c r="F1052">
        <v>1.3</v>
      </c>
      <c r="G1052" t="s">
        <v>109</v>
      </c>
    </row>
    <row r="1053" spans="1:7" x14ac:dyDescent="0.35">
      <c r="A1053">
        <v>7</v>
      </c>
      <c r="B1053">
        <v>78</v>
      </c>
      <c r="C1053" t="s">
        <v>17</v>
      </c>
      <c r="D1053">
        <v>2</v>
      </c>
      <c r="E1053" t="s">
        <v>108</v>
      </c>
      <c r="F1053">
        <v>1.3</v>
      </c>
      <c r="G1053" t="s">
        <v>109</v>
      </c>
    </row>
    <row r="1054" spans="1:7" x14ac:dyDescent="0.35">
      <c r="A1054">
        <v>7</v>
      </c>
      <c r="B1054">
        <v>79</v>
      </c>
      <c r="C1054" t="s">
        <v>17</v>
      </c>
      <c r="D1054">
        <v>2</v>
      </c>
      <c r="E1054" t="s">
        <v>108</v>
      </c>
      <c r="F1054">
        <v>1.36</v>
      </c>
      <c r="G1054" t="s">
        <v>109</v>
      </c>
    </row>
    <row r="1055" spans="1:7" x14ac:dyDescent="0.35">
      <c r="A1055">
        <v>7</v>
      </c>
      <c r="B1055">
        <v>80</v>
      </c>
      <c r="C1055" t="s">
        <v>17</v>
      </c>
      <c r="D1055">
        <v>2</v>
      </c>
      <c r="E1055" t="s">
        <v>108</v>
      </c>
      <c r="F1055">
        <v>1.36</v>
      </c>
      <c r="G1055" t="s">
        <v>109</v>
      </c>
    </row>
    <row r="1056" spans="1:7" x14ac:dyDescent="0.35">
      <c r="A1056">
        <v>7</v>
      </c>
      <c r="B1056">
        <v>81</v>
      </c>
      <c r="C1056" t="s">
        <v>17</v>
      </c>
      <c r="D1056">
        <v>2</v>
      </c>
      <c r="E1056" t="s">
        <v>108</v>
      </c>
      <c r="F1056">
        <v>1.35</v>
      </c>
      <c r="G1056" t="s">
        <v>109</v>
      </c>
    </row>
    <row r="1057" spans="1:7" x14ac:dyDescent="0.35">
      <c r="A1057">
        <v>7</v>
      </c>
      <c r="B1057">
        <v>82</v>
      </c>
      <c r="C1057" t="s">
        <v>17</v>
      </c>
      <c r="D1057">
        <v>2</v>
      </c>
      <c r="E1057" t="s">
        <v>108</v>
      </c>
      <c r="F1057">
        <v>1.26</v>
      </c>
      <c r="G1057" t="s">
        <v>109</v>
      </c>
    </row>
    <row r="1058" spans="1:7" x14ac:dyDescent="0.35">
      <c r="A1058">
        <v>7</v>
      </c>
      <c r="B1058">
        <v>83</v>
      </c>
      <c r="C1058" t="s">
        <v>17</v>
      </c>
      <c r="D1058">
        <v>2</v>
      </c>
      <c r="E1058" t="s">
        <v>108</v>
      </c>
      <c r="F1058">
        <v>1.27</v>
      </c>
      <c r="G1058" t="s">
        <v>109</v>
      </c>
    </row>
    <row r="1059" spans="1:7" x14ac:dyDescent="0.35">
      <c r="A1059">
        <v>7</v>
      </c>
      <c r="B1059">
        <v>84</v>
      </c>
      <c r="C1059" t="s">
        <v>17</v>
      </c>
      <c r="D1059">
        <v>2</v>
      </c>
      <c r="E1059" t="s">
        <v>108</v>
      </c>
      <c r="F1059">
        <v>1.27</v>
      </c>
      <c r="G1059" t="s">
        <v>109</v>
      </c>
    </row>
    <row r="1060" spans="1:7" x14ac:dyDescent="0.35">
      <c r="A1060">
        <v>7</v>
      </c>
      <c r="B1060">
        <v>85</v>
      </c>
      <c r="C1060" t="s">
        <v>17</v>
      </c>
      <c r="D1060">
        <v>2</v>
      </c>
      <c r="E1060" t="s">
        <v>108</v>
      </c>
      <c r="F1060">
        <v>1.27</v>
      </c>
      <c r="G1060" t="s">
        <v>109</v>
      </c>
    </row>
    <row r="1061" spans="1:7" x14ac:dyDescent="0.35">
      <c r="A1061">
        <v>7</v>
      </c>
      <c r="B1061">
        <v>86</v>
      </c>
      <c r="C1061" t="s">
        <v>17</v>
      </c>
      <c r="D1061">
        <v>2</v>
      </c>
      <c r="E1061" t="s">
        <v>108</v>
      </c>
      <c r="F1061">
        <v>1.26</v>
      </c>
      <c r="G1061" t="s">
        <v>109</v>
      </c>
    </row>
    <row r="1062" spans="1:7" x14ac:dyDescent="0.35">
      <c r="A1062">
        <v>7</v>
      </c>
      <c r="B1062">
        <v>87</v>
      </c>
      <c r="C1062" t="s">
        <v>17</v>
      </c>
      <c r="D1062">
        <v>2</v>
      </c>
      <c r="E1062" t="s">
        <v>108</v>
      </c>
      <c r="F1062">
        <v>1.26</v>
      </c>
      <c r="G1062" t="s">
        <v>109</v>
      </c>
    </row>
    <row r="1063" spans="1:7" x14ac:dyDescent="0.35">
      <c r="A1063">
        <v>7</v>
      </c>
      <c r="B1063">
        <v>88</v>
      </c>
      <c r="C1063" t="s">
        <v>17</v>
      </c>
      <c r="D1063">
        <v>2</v>
      </c>
      <c r="E1063" t="s">
        <v>108</v>
      </c>
      <c r="F1063">
        <v>1.44</v>
      </c>
      <c r="G1063" t="s">
        <v>109</v>
      </c>
    </row>
    <row r="1064" spans="1:7" x14ac:dyDescent="0.35">
      <c r="A1064">
        <v>7</v>
      </c>
      <c r="B1064">
        <v>89</v>
      </c>
      <c r="C1064" t="s">
        <v>17</v>
      </c>
      <c r="D1064">
        <v>2</v>
      </c>
      <c r="E1064" t="s">
        <v>108</v>
      </c>
      <c r="F1064">
        <v>1.32</v>
      </c>
      <c r="G1064" t="s">
        <v>109</v>
      </c>
    </row>
    <row r="1065" spans="1:7" x14ac:dyDescent="0.35">
      <c r="A1065">
        <v>7</v>
      </c>
      <c r="B1065">
        <v>90</v>
      </c>
      <c r="C1065" t="s">
        <v>17</v>
      </c>
      <c r="D1065">
        <v>2</v>
      </c>
      <c r="E1065" t="s">
        <v>108</v>
      </c>
      <c r="F1065">
        <v>1.32</v>
      </c>
      <c r="G1065" t="s">
        <v>109</v>
      </c>
    </row>
    <row r="1066" spans="1:7" x14ac:dyDescent="0.35">
      <c r="A1066">
        <v>7</v>
      </c>
      <c r="B1066">
        <v>91</v>
      </c>
      <c r="C1066" t="s">
        <v>17</v>
      </c>
      <c r="D1066">
        <v>2</v>
      </c>
      <c r="E1066" t="s">
        <v>108</v>
      </c>
      <c r="F1066">
        <v>1.45</v>
      </c>
      <c r="G1066" t="s">
        <v>109</v>
      </c>
    </row>
    <row r="1067" spans="1:7" x14ac:dyDescent="0.35">
      <c r="A1067">
        <v>7</v>
      </c>
      <c r="B1067">
        <v>92</v>
      </c>
      <c r="C1067" t="s">
        <v>17</v>
      </c>
      <c r="D1067">
        <v>2</v>
      </c>
      <c r="E1067" t="s">
        <v>108</v>
      </c>
      <c r="F1067">
        <v>1.35</v>
      </c>
      <c r="G1067" t="s">
        <v>109</v>
      </c>
    </row>
    <row r="1068" spans="1:7" x14ac:dyDescent="0.35">
      <c r="A1068">
        <v>7</v>
      </c>
      <c r="B1068">
        <v>93</v>
      </c>
      <c r="C1068" t="s">
        <v>17</v>
      </c>
      <c r="D1068">
        <v>2</v>
      </c>
      <c r="E1068" t="s">
        <v>108</v>
      </c>
      <c r="F1068">
        <v>1.21</v>
      </c>
      <c r="G1068" t="s">
        <v>109</v>
      </c>
    </row>
    <row r="1069" spans="1:7" x14ac:dyDescent="0.35">
      <c r="A1069">
        <v>7</v>
      </c>
      <c r="B1069">
        <v>94</v>
      </c>
      <c r="C1069" t="s">
        <v>17</v>
      </c>
      <c r="D1069">
        <v>2</v>
      </c>
      <c r="E1069" t="s">
        <v>108</v>
      </c>
      <c r="F1069">
        <v>1.2</v>
      </c>
      <c r="G1069" t="s">
        <v>109</v>
      </c>
    </row>
    <row r="1070" spans="1:7" x14ac:dyDescent="0.35">
      <c r="A1070">
        <v>7</v>
      </c>
      <c r="B1070">
        <v>95</v>
      </c>
      <c r="C1070" t="s">
        <v>17</v>
      </c>
      <c r="D1070">
        <v>2</v>
      </c>
      <c r="E1070" t="s">
        <v>108</v>
      </c>
      <c r="F1070">
        <v>1.29</v>
      </c>
      <c r="G1070" t="s">
        <v>109</v>
      </c>
    </row>
    <row r="1071" spans="1:7" x14ac:dyDescent="0.35">
      <c r="A1071">
        <v>7</v>
      </c>
      <c r="B1071">
        <v>96</v>
      </c>
      <c r="C1071" t="s">
        <v>17</v>
      </c>
      <c r="D1071">
        <v>2</v>
      </c>
      <c r="E1071" t="s">
        <v>108</v>
      </c>
      <c r="F1071">
        <v>1.29</v>
      </c>
      <c r="G1071" t="s">
        <v>109</v>
      </c>
    </row>
    <row r="1072" spans="1:7" x14ac:dyDescent="0.35">
      <c r="A1072">
        <v>7</v>
      </c>
      <c r="B1072">
        <v>97</v>
      </c>
      <c r="C1072" t="s">
        <v>17</v>
      </c>
      <c r="D1072">
        <v>2</v>
      </c>
      <c r="E1072" t="s">
        <v>108</v>
      </c>
      <c r="F1072">
        <v>1.29</v>
      </c>
      <c r="G1072" t="s">
        <v>109</v>
      </c>
    </row>
    <row r="1073" spans="1:7" x14ac:dyDescent="0.35">
      <c r="A1073">
        <v>7</v>
      </c>
      <c r="B1073">
        <v>98</v>
      </c>
      <c r="C1073" t="s">
        <v>17</v>
      </c>
      <c r="D1073">
        <v>2</v>
      </c>
      <c r="E1073" t="s">
        <v>108</v>
      </c>
      <c r="F1073">
        <v>1.18</v>
      </c>
      <c r="G1073" t="s">
        <v>109</v>
      </c>
    </row>
    <row r="1074" spans="1:7" x14ac:dyDescent="0.35">
      <c r="A1074">
        <v>7</v>
      </c>
      <c r="B1074">
        <v>99</v>
      </c>
      <c r="C1074" t="s">
        <v>17</v>
      </c>
      <c r="D1074">
        <v>2</v>
      </c>
      <c r="E1074" t="s">
        <v>108</v>
      </c>
      <c r="F1074">
        <v>1.26</v>
      </c>
      <c r="G1074" t="s">
        <v>109</v>
      </c>
    </row>
    <row r="1075" spans="1:7" x14ac:dyDescent="0.35">
      <c r="A1075">
        <v>7</v>
      </c>
      <c r="B1075">
        <v>100</v>
      </c>
      <c r="C1075" t="s">
        <v>17</v>
      </c>
      <c r="D1075">
        <v>2</v>
      </c>
      <c r="E1075" t="s">
        <v>108</v>
      </c>
      <c r="F1075">
        <v>1.27</v>
      </c>
      <c r="G1075" t="s">
        <v>109</v>
      </c>
    </row>
    <row r="1076" spans="1:7" x14ac:dyDescent="0.35">
      <c r="A1076">
        <v>7</v>
      </c>
      <c r="B1076">
        <v>101</v>
      </c>
      <c r="C1076" t="s">
        <v>17</v>
      </c>
      <c r="D1076">
        <v>2</v>
      </c>
      <c r="E1076" t="s">
        <v>108</v>
      </c>
      <c r="F1076">
        <v>1.27</v>
      </c>
      <c r="G1076" t="s">
        <v>109</v>
      </c>
    </row>
    <row r="1077" spans="1:7" x14ac:dyDescent="0.35">
      <c r="A1077">
        <v>7</v>
      </c>
      <c r="B1077">
        <v>102</v>
      </c>
      <c r="C1077" t="s">
        <v>17</v>
      </c>
      <c r="D1077">
        <v>2</v>
      </c>
      <c r="E1077" t="s">
        <v>108</v>
      </c>
      <c r="F1077">
        <v>1.27</v>
      </c>
      <c r="G1077" t="s">
        <v>109</v>
      </c>
    </row>
    <row r="1078" spans="1:7" x14ac:dyDescent="0.35">
      <c r="A1078">
        <v>7</v>
      </c>
      <c r="B1078">
        <v>103</v>
      </c>
      <c r="C1078" t="s">
        <v>17</v>
      </c>
      <c r="D1078">
        <v>2</v>
      </c>
      <c r="E1078" t="s">
        <v>108</v>
      </c>
      <c r="F1078">
        <v>1.35</v>
      </c>
      <c r="G1078" t="s">
        <v>109</v>
      </c>
    </row>
    <row r="1079" spans="1:7" x14ac:dyDescent="0.35">
      <c r="A1079">
        <v>7</v>
      </c>
      <c r="B1079">
        <v>104</v>
      </c>
      <c r="C1079" t="s">
        <v>17</v>
      </c>
      <c r="D1079">
        <v>2</v>
      </c>
      <c r="E1079" t="s">
        <v>108</v>
      </c>
      <c r="F1079">
        <v>1.41</v>
      </c>
      <c r="G1079" t="s">
        <v>109</v>
      </c>
    </row>
    <row r="1080" spans="1:7" x14ac:dyDescent="0.35">
      <c r="A1080">
        <v>7</v>
      </c>
      <c r="B1080">
        <v>105</v>
      </c>
      <c r="C1080" t="s">
        <v>17</v>
      </c>
      <c r="D1080">
        <v>2</v>
      </c>
      <c r="E1080" t="s">
        <v>108</v>
      </c>
      <c r="F1080">
        <v>1.44</v>
      </c>
      <c r="G1080" t="s">
        <v>109</v>
      </c>
    </row>
    <row r="1081" spans="1:7" x14ac:dyDescent="0.35">
      <c r="A1081">
        <v>7</v>
      </c>
      <c r="B1081">
        <v>106</v>
      </c>
      <c r="C1081" t="s">
        <v>17</v>
      </c>
      <c r="D1081">
        <v>2</v>
      </c>
      <c r="E1081" t="s">
        <v>108</v>
      </c>
      <c r="F1081">
        <v>1.48</v>
      </c>
      <c r="G1081" t="s">
        <v>109</v>
      </c>
    </row>
    <row r="1082" spans="1:7" x14ac:dyDescent="0.35">
      <c r="A1082">
        <v>7</v>
      </c>
      <c r="B1082">
        <v>107</v>
      </c>
      <c r="C1082" t="s">
        <v>17</v>
      </c>
      <c r="D1082">
        <v>2</v>
      </c>
      <c r="E1082" t="s">
        <v>108</v>
      </c>
      <c r="F1082">
        <v>1.48</v>
      </c>
      <c r="G1082" t="s">
        <v>109</v>
      </c>
    </row>
    <row r="1083" spans="1:7" x14ac:dyDescent="0.35">
      <c r="A1083">
        <v>7</v>
      </c>
      <c r="B1083">
        <v>108</v>
      </c>
      <c r="C1083" t="s">
        <v>17</v>
      </c>
      <c r="D1083">
        <v>2</v>
      </c>
      <c r="E1083" t="s">
        <v>108</v>
      </c>
      <c r="F1083">
        <v>1.32</v>
      </c>
      <c r="G1083" t="s">
        <v>109</v>
      </c>
    </row>
    <row r="1084" spans="1:7" x14ac:dyDescent="0.35">
      <c r="A1084">
        <v>7</v>
      </c>
      <c r="B1084">
        <v>109</v>
      </c>
      <c r="C1084" t="s">
        <v>17</v>
      </c>
      <c r="D1084">
        <v>2</v>
      </c>
      <c r="E1084" t="s">
        <v>108</v>
      </c>
      <c r="F1084">
        <v>1.32</v>
      </c>
      <c r="G1084" t="s">
        <v>109</v>
      </c>
    </row>
    <row r="1085" spans="1:7" x14ac:dyDescent="0.35">
      <c r="A1085">
        <v>7</v>
      </c>
      <c r="B1085">
        <v>110</v>
      </c>
      <c r="C1085" t="s">
        <v>17</v>
      </c>
      <c r="D1085">
        <v>2</v>
      </c>
      <c r="E1085" t="s">
        <v>108</v>
      </c>
      <c r="F1085">
        <v>1.32</v>
      </c>
      <c r="G1085" t="s">
        <v>109</v>
      </c>
    </row>
    <row r="1086" spans="1:7" x14ac:dyDescent="0.35">
      <c r="A1086">
        <v>7</v>
      </c>
      <c r="B1086">
        <v>111</v>
      </c>
      <c r="C1086" t="s">
        <v>17</v>
      </c>
      <c r="D1086">
        <v>2</v>
      </c>
      <c r="E1086" t="s">
        <v>108</v>
      </c>
      <c r="F1086">
        <v>1.32</v>
      </c>
      <c r="G1086" t="s">
        <v>109</v>
      </c>
    </row>
    <row r="1087" spans="1:7" x14ac:dyDescent="0.35">
      <c r="A1087">
        <v>7</v>
      </c>
      <c r="B1087">
        <v>112</v>
      </c>
      <c r="C1087" t="s">
        <v>17</v>
      </c>
      <c r="D1087">
        <v>2</v>
      </c>
      <c r="E1087" t="s">
        <v>108</v>
      </c>
      <c r="F1087">
        <v>1.41</v>
      </c>
      <c r="G1087" t="s">
        <v>109</v>
      </c>
    </row>
    <row r="1088" spans="1:7" x14ac:dyDescent="0.35">
      <c r="A1088">
        <v>7</v>
      </c>
      <c r="B1088">
        <v>113</v>
      </c>
      <c r="C1088" t="s">
        <v>17</v>
      </c>
      <c r="D1088">
        <v>2</v>
      </c>
      <c r="E1088" t="s">
        <v>108</v>
      </c>
      <c r="F1088">
        <v>1.41</v>
      </c>
      <c r="G1088" t="s">
        <v>109</v>
      </c>
    </row>
    <row r="1089" spans="1:7" x14ac:dyDescent="0.35">
      <c r="A1089">
        <v>7</v>
      </c>
      <c r="B1089">
        <v>114</v>
      </c>
      <c r="C1089" t="s">
        <v>17</v>
      </c>
      <c r="D1089">
        <v>2</v>
      </c>
      <c r="E1089" t="s">
        <v>108</v>
      </c>
      <c r="F1089">
        <v>1.32</v>
      </c>
      <c r="G1089" t="s">
        <v>109</v>
      </c>
    </row>
    <row r="1090" spans="1:7" x14ac:dyDescent="0.35">
      <c r="A1090">
        <v>7</v>
      </c>
      <c r="B1090">
        <v>115</v>
      </c>
      <c r="C1090" t="s">
        <v>17</v>
      </c>
      <c r="D1090">
        <v>2</v>
      </c>
      <c r="E1090" t="s">
        <v>108</v>
      </c>
      <c r="F1090">
        <v>1.33</v>
      </c>
      <c r="G1090" t="s">
        <v>109</v>
      </c>
    </row>
    <row r="1091" spans="1:7" x14ac:dyDescent="0.35">
      <c r="A1091">
        <v>7</v>
      </c>
      <c r="B1091">
        <v>116</v>
      </c>
      <c r="C1091" t="s">
        <v>17</v>
      </c>
      <c r="D1091">
        <v>2</v>
      </c>
      <c r="E1091" t="s">
        <v>108</v>
      </c>
      <c r="F1091">
        <v>1.39</v>
      </c>
      <c r="G1091" t="s">
        <v>109</v>
      </c>
    </row>
    <row r="1092" spans="1:7" x14ac:dyDescent="0.35">
      <c r="A1092">
        <v>7</v>
      </c>
      <c r="B1092">
        <v>117</v>
      </c>
      <c r="C1092" t="s">
        <v>17</v>
      </c>
      <c r="D1092">
        <v>2</v>
      </c>
      <c r="E1092" t="s">
        <v>108</v>
      </c>
      <c r="F1092">
        <v>1.39</v>
      </c>
      <c r="G1092" t="s">
        <v>109</v>
      </c>
    </row>
    <row r="1093" spans="1:7" x14ac:dyDescent="0.35">
      <c r="A1093">
        <v>7</v>
      </c>
      <c r="B1093">
        <v>118</v>
      </c>
      <c r="C1093" t="s">
        <v>17</v>
      </c>
      <c r="D1093">
        <v>2</v>
      </c>
      <c r="E1093" t="s">
        <v>108</v>
      </c>
      <c r="F1093">
        <v>1.39</v>
      </c>
      <c r="G1093" t="s">
        <v>109</v>
      </c>
    </row>
    <row r="1094" spans="1:7" x14ac:dyDescent="0.35">
      <c r="A1094">
        <v>7</v>
      </c>
      <c r="B1094">
        <v>119</v>
      </c>
      <c r="C1094" t="s">
        <v>17</v>
      </c>
      <c r="D1094">
        <v>2</v>
      </c>
      <c r="E1094" t="s">
        <v>108</v>
      </c>
      <c r="F1094">
        <v>1.39</v>
      </c>
      <c r="G1094" t="s">
        <v>109</v>
      </c>
    </row>
    <row r="1095" spans="1:7" x14ac:dyDescent="0.35">
      <c r="A1095">
        <v>7</v>
      </c>
      <c r="B1095">
        <v>120</v>
      </c>
      <c r="C1095" t="s">
        <v>17</v>
      </c>
      <c r="D1095">
        <v>2</v>
      </c>
      <c r="E1095" t="s">
        <v>108</v>
      </c>
      <c r="F1095">
        <v>1.47</v>
      </c>
      <c r="G1095" t="s">
        <v>109</v>
      </c>
    </row>
    <row r="1096" spans="1:7" x14ac:dyDescent="0.35">
      <c r="A1096">
        <v>7</v>
      </c>
      <c r="B1096">
        <v>121</v>
      </c>
      <c r="C1096" t="s">
        <v>17</v>
      </c>
      <c r="D1096">
        <v>2</v>
      </c>
      <c r="E1096" t="s">
        <v>108</v>
      </c>
      <c r="F1096">
        <v>1.47</v>
      </c>
      <c r="G1096" t="s">
        <v>109</v>
      </c>
    </row>
    <row r="1097" spans="1:7" x14ac:dyDescent="0.35">
      <c r="A1097">
        <v>7</v>
      </c>
      <c r="B1097">
        <v>122</v>
      </c>
      <c r="C1097" t="s">
        <v>17</v>
      </c>
      <c r="D1097">
        <v>2</v>
      </c>
      <c r="E1097" t="s">
        <v>108</v>
      </c>
      <c r="F1097">
        <v>1.39</v>
      </c>
      <c r="G1097" t="s">
        <v>109</v>
      </c>
    </row>
    <row r="1098" spans="1:7" x14ac:dyDescent="0.35">
      <c r="A1098">
        <v>7</v>
      </c>
      <c r="B1098">
        <v>123</v>
      </c>
      <c r="C1098" t="s">
        <v>17</v>
      </c>
      <c r="D1098">
        <v>2</v>
      </c>
      <c r="E1098" t="s">
        <v>108</v>
      </c>
      <c r="F1098">
        <v>1.5</v>
      </c>
      <c r="G1098" t="s">
        <v>109</v>
      </c>
    </row>
    <row r="1099" spans="1:7" x14ac:dyDescent="0.35">
      <c r="A1099">
        <v>7</v>
      </c>
      <c r="B1099">
        <v>124</v>
      </c>
      <c r="C1099" t="s">
        <v>17</v>
      </c>
      <c r="D1099">
        <v>2</v>
      </c>
      <c r="E1099" t="s">
        <v>108</v>
      </c>
      <c r="F1099">
        <v>1.45</v>
      </c>
      <c r="G1099" t="s">
        <v>109</v>
      </c>
    </row>
    <row r="1100" spans="1:7" x14ac:dyDescent="0.35">
      <c r="A1100">
        <v>7</v>
      </c>
      <c r="B1100">
        <v>125</v>
      </c>
      <c r="C1100" t="s">
        <v>17</v>
      </c>
      <c r="D1100">
        <v>2</v>
      </c>
      <c r="E1100" t="s">
        <v>108</v>
      </c>
      <c r="F1100">
        <v>1.45</v>
      </c>
      <c r="G1100" t="s">
        <v>109</v>
      </c>
    </row>
    <row r="1101" spans="1:7" x14ac:dyDescent="0.35">
      <c r="A1101">
        <v>7</v>
      </c>
      <c r="B1101">
        <v>126</v>
      </c>
      <c r="C1101" t="s">
        <v>17</v>
      </c>
      <c r="D1101">
        <v>2</v>
      </c>
      <c r="E1101" t="s">
        <v>108</v>
      </c>
      <c r="F1101">
        <v>1.45</v>
      </c>
      <c r="G1101" t="s">
        <v>109</v>
      </c>
    </row>
    <row r="1102" spans="1:7" x14ac:dyDescent="0.35">
      <c r="A1102">
        <v>7</v>
      </c>
      <c r="B1102">
        <v>127</v>
      </c>
      <c r="C1102" t="s">
        <v>17</v>
      </c>
      <c r="D1102">
        <v>2</v>
      </c>
      <c r="E1102" t="s">
        <v>108</v>
      </c>
      <c r="F1102">
        <v>1.55</v>
      </c>
      <c r="G1102" t="s">
        <v>109</v>
      </c>
    </row>
    <row r="1103" spans="1:7" x14ac:dyDescent="0.35">
      <c r="A1103">
        <v>7</v>
      </c>
      <c r="B1103">
        <v>128</v>
      </c>
      <c r="C1103" t="s">
        <v>17</v>
      </c>
      <c r="D1103">
        <v>2</v>
      </c>
      <c r="E1103" t="s">
        <v>108</v>
      </c>
      <c r="F1103">
        <v>1.55</v>
      </c>
      <c r="G1103" t="s">
        <v>109</v>
      </c>
    </row>
    <row r="1104" spans="1:7" x14ac:dyDescent="0.35">
      <c r="A1104">
        <v>7</v>
      </c>
      <c r="B1104">
        <v>129</v>
      </c>
      <c r="C1104" t="s">
        <v>17</v>
      </c>
      <c r="D1104">
        <v>2</v>
      </c>
      <c r="E1104" t="s">
        <v>108</v>
      </c>
      <c r="F1104">
        <v>1.63</v>
      </c>
      <c r="G1104" t="s">
        <v>109</v>
      </c>
    </row>
    <row r="1105" spans="1:7" x14ac:dyDescent="0.35">
      <c r="A1105">
        <v>7</v>
      </c>
      <c r="B1105">
        <v>130</v>
      </c>
      <c r="C1105" t="s">
        <v>17</v>
      </c>
      <c r="D1105">
        <v>2</v>
      </c>
      <c r="E1105" t="s">
        <v>108</v>
      </c>
      <c r="F1105">
        <v>1.62</v>
      </c>
      <c r="G1105" t="s">
        <v>109</v>
      </c>
    </row>
    <row r="1106" spans="1:7" x14ac:dyDescent="0.35">
      <c r="A1106">
        <v>7</v>
      </c>
      <c r="B1106">
        <v>131</v>
      </c>
      <c r="C1106" t="s">
        <v>17</v>
      </c>
      <c r="D1106">
        <v>2</v>
      </c>
      <c r="E1106" t="s">
        <v>108</v>
      </c>
      <c r="F1106">
        <v>1.53</v>
      </c>
      <c r="G1106" t="s">
        <v>109</v>
      </c>
    </row>
    <row r="1107" spans="1:7" x14ac:dyDescent="0.35">
      <c r="A1107">
        <v>7</v>
      </c>
      <c r="B1107">
        <v>132</v>
      </c>
      <c r="C1107" t="s">
        <v>17</v>
      </c>
      <c r="D1107">
        <v>2</v>
      </c>
      <c r="E1107" t="s">
        <v>108</v>
      </c>
      <c r="F1107">
        <v>1.53</v>
      </c>
      <c r="G1107" t="s">
        <v>109</v>
      </c>
    </row>
    <row r="1108" spans="1:7" x14ac:dyDescent="0.35">
      <c r="A1108">
        <v>7</v>
      </c>
      <c r="B1108">
        <v>133</v>
      </c>
      <c r="C1108" t="s">
        <v>17</v>
      </c>
      <c r="D1108">
        <v>2</v>
      </c>
      <c r="E1108" t="s">
        <v>108</v>
      </c>
      <c r="F1108">
        <v>1.53</v>
      </c>
      <c r="G1108" t="s">
        <v>109</v>
      </c>
    </row>
    <row r="1109" spans="1:7" x14ac:dyDescent="0.35">
      <c r="A1109">
        <v>7</v>
      </c>
      <c r="B1109">
        <v>134</v>
      </c>
      <c r="C1109" t="s">
        <v>17</v>
      </c>
      <c r="D1109">
        <v>2</v>
      </c>
      <c r="E1109" t="s">
        <v>108</v>
      </c>
      <c r="F1109">
        <v>1.53</v>
      </c>
      <c r="G1109" t="s">
        <v>109</v>
      </c>
    </row>
    <row r="1110" spans="1:7" x14ac:dyDescent="0.35">
      <c r="A1110">
        <v>7</v>
      </c>
      <c r="B1110">
        <v>135</v>
      </c>
      <c r="C1110" t="s">
        <v>17</v>
      </c>
      <c r="D1110">
        <v>2</v>
      </c>
      <c r="E1110" t="s">
        <v>108</v>
      </c>
      <c r="F1110">
        <v>1.69</v>
      </c>
      <c r="G1110" t="s">
        <v>109</v>
      </c>
    </row>
    <row r="1111" spans="1:7" x14ac:dyDescent="0.35">
      <c r="A1111">
        <v>7</v>
      </c>
      <c r="B1111">
        <v>136</v>
      </c>
      <c r="C1111" t="s">
        <v>17</v>
      </c>
      <c r="D1111">
        <v>2</v>
      </c>
      <c r="E1111" t="s">
        <v>108</v>
      </c>
      <c r="F1111">
        <v>1.69</v>
      </c>
      <c r="G1111" t="s">
        <v>109</v>
      </c>
    </row>
    <row r="1112" spans="1:7" x14ac:dyDescent="0.35">
      <c r="A1112">
        <v>7</v>
      </c>
      <c r="B1112">
        <v>137</v>
      </c>
      <c r="C1112" t="s">
        <v>17</v>
      </c>
      <c r="D1112">
        <v>2</v>
      </c>
      <c r="E1112" t="s">
        <v>108</v>
      </c>
      <c r="F1112">
        <v>1.64</v>
      </c>
      <c r="G1112" t="s">
        <v>109</v>
      </c>
    </row>
    <row r="1113" spans="1:7" x14ac:dyDescent="0.35">
      <c r="A1113">
        <v>7</v>
      </c>
      <c r="B1113">
        <v>138</v>
      </c>
      <c r="C1113" t="s">
        <v>17</v>
      </c>
      <c r="D1113">
        <v>2</v>
      </c>
      <c r="E1113" t="s">
        <v>108</v>
      </c>
      <c r="F1113">
        <v>1.62</v>
      </c>
      <c r="G1113" t="s">
        <v>109</v>
      </c>
    </row>
    <row r="1114" spans="1:7" x14ac:dyDescent="0.35">
      <c r="A1114">
        <v>8</v>
      </c>
      <c r="B1114">
        <v>0</v>
      </c>
      <c r="C1114" t="s">
        <v>9</v>
      </c>
      <c r="D1114">
        <v>2</v>
      </c>
      <c r="E1114" t="s">
        <v>108</v>
      </c>
      <c r="F1114">
        <v>4.8499999999999996</v>
      </c>
      <c r="G1114" t="s">
        <v>109</v>
      </c>
    </row>
    <row r="1115" spans="1:7" x14ac:dyDescent="0.35">
      <c r="A1115">
        <v>8</v>
      </c>
      <c r="B1115">
        <v>1</v>
      </c>
      <c r="C1115" t="s">
        <v>9</v>
      </c>
      <c r="D1115">
        <v>2</v>
      </c>
      <c r="E1115" t="s">
        <v>108</v>
      </c>
      <c r="F1115">
        <v>4.8499999999999996</v>
      </c>
      <c r="G1115" t="s">
        <v>109</v>
      </c>
    </row>
    <row r="1116" spans="1:7" x14ac:dyDescent="0.35">
      <c r="A1116">
        <v>8</v>
      </c>
      <c r="B1116">
        <v>2</v>
      </c>
      <c r="C1116" t="s">
        <v>9</v>
      </c>
      <c r="D1116">
        <v>2</v>
      </c>
      <c r="E1116" t="s">
        <v>108</v>
      </c>
      <c r="F1116">
        <v>5.0199999999999996</v>
      </c>
      <c r="G1116" t="s">
        <v>109</v>
      </c>
    </row>
    <row r="1117" spans="1:7" x14ac:dyDescent="0.35">
      <c r="A1117">
        <v>8</v>
      </c>
      <c r="B1117">
        <v>3</v>
      </c>
      <c r="C1117" t="s">
        <v>9</v>
      </c>
      <c r="D1117">
        <v>2</v>
      </c>
      <c r="E1117" t="s">
        <v>108</v>
      </c>
      <c r="F1117">
        <v>5.0199999999999996</v>
      </c>
      <c r="G1117" t="s">
        <v>109</v>
      </c>
    </row>
    <row r="1118" spans="1:7" x14ac:dyDescent="0.35">
      <c r="A1118">
        <v>8</v>
      </c>
      <c r="B1118">
        <v>4</v>
      </c>
      <c r="C1118" t="s">
        <v>9</v>
      </c>
      <c r="D1118">
        <v>2</v>
      </c>
      <c r="E1118" t="s">
        <v>108</v>
      </c>
      <c r="F1118">
        <v>4.7</v>
      </c>
      <c r="G1118" t="s">
        <v>109</v>
      </c>
    </row>
    <row r="1119" spans="1:7" x14ac:dyDescent="0.35">
      <c r="A1119">
        <v>8</v>
      </c>
      <c r="B1119">
        <v>5</v>
      </c>
      <c r="C1119" t="s">
        <v>9</v>
      </c>
      <c r="D1119">
        <v>2</v>
      </c>
      <c r="E1119" t="s">
        <v>108</v>
      </c>
      <c r="F1119">
        <v>4.7</v>
      </c>
      <c r="G1119" t="s">
        <v>109</v>
      </c>
    </row>
    <row r="1120" spans="1:7" x14ac:dyDescent="0.35">
      <c r="A1120">
        <v>8</v>
      </c>
      <c r="B1120">
        <v>6</v>
      </c>
      <c r="C1120" t="s">
        <v>9</v>
      </c>
      <c r="D1120">
        <v>2</v>
      </c>
      <c r="E1120" t="s">
        <v>108</v>
      </c>
      <c r="F1120">
        <v>4.5199999999999996</v>
      </c>
      <c r="G1120" t="s">
        <v>109</v>
      </c>
    </row>
    <row r="1121" spans="1:7" x14ac:dyDescent="0.35">
      <c r="A1121">
        <v>8</v>
      </c>
      <c r="B1121">
        <v>7</v>
      </c>
      <c r="C1121" t="s">
        <v>9</v>
      </c>
      <c r="D1121">
        <v>2</v>
      </c>
      <c r="E1121" t="s">
        <v>108</v>
      </c>
      <c r="F1121">
        <v>4.7300000000000004</v>
      </c>
      <c r="G1121" t="s">
        <v>109</v>
      </c>
    </row>
    <row r="1122" spans="1:7" x14ac:dyDescent="0.35">
      <c r="A1122">
        <v>8</v>
      </c>
      <c r="B1122">
        <v>8</v>
      </c>
      <c r="C1122" t="s">
        <v>9</v>
      </c>
      <c r="D1122">
        <v>2</v>
      </c>
      <c r="E1122" t="s">
        <v>108</v>
      </c>
      <c r="F1122">
        <v>4.58</v>
      </c>
      <c r="G1122" t="s">
        <v>109</v>
      </c>
    </row>
    <row r="1123" spans="1:7" x14ac:dyDescent="0.35">
      <c r="A1123">
        <v>8</v>
      </c>
      <c r="B1123">
        <v>9</v>
      </c>
      <c r="C1123" t="s">
        <v>9</v>
      </c>
      <c r="D1123">
        <v>2</v>
      </c>
      <c r="E1123" t="s">
        <v>108</v>
      </c>
      <c r="F1123">
        <v>4.6100000000000003</v>
      </c>
      <c r="G1123" t="s">
        <v>109</v>
      </c>
    </row>
    <row r="1124" spans="1:7" x14ac:dyDescent="0.35">
      <c r="A1124">
        <v>8</v>
      </c>
      <c r="B1124">
        <v>10</v>
      </c>
      <c r="C1124" t="s">
        <v>9</v>
      </c>
      <c r="D1124">
        <v>2</v>
      </c>
      <c r="E1124" t="s">
        <v>108</v>
      </c>
      <c r="F1124">
        <v>4.6100000000000003</v>
      </c>
      <c r="G1124" t="s">
        <v>109</v>
      </c>
    </row>
    <row r="1125" spans="1:7" x14ac:dyDescent="0.35">
      <c r="A1125">
        <v>8</v>
      </c>
      <c r="B1125">
        <v>11</v>
      </c>
      <c r="C1125" t="s">
        <v>9</v>
      </c>
      <c r="D1125">
        <v>2</v>
      </c>
      <c r="E1125" t="s">
        <v>108</v>
      </c>
      <c r="F1125">
        <v>4.6100000000000003</v>
      </c>
      <c r="G1125" t="s">
        <v>109</v>
      </c>
    </row>
    <row r="1126" spans="1:7" x14ac:dyDescent="0.35">
      <c r="A1126">
        <v>8</v>
      </c>
      <c r="B1126">
        <v>12</v>
      </c>
      <c r="C1126" t="s">
        <v>9</v>
      </c>
      <c r="D1126">
        <v>2</v>
      </c>
      <c r="E1126" t="s">
        <v>108</v>
      </c>
      <c r="F1126">
        <v>4.6500000000000004</v>
      </c>
      <c r="G1126" t="s">
        <v>109</v>
      </c>
    </row>
    <row r="1127" spans="1:7" x14ac:dyDescent="0.35">
      <c r="A1127">
        <v>8</v>
      </c>
      <c r="B1127">
        <v>13</v>
      </c>
      <c r="C1127" t="s">
        <v>9</v>
      </c>
      <c r="D1127">
        <v>2</v>
      </c>
      <c r="E1127" t="s">
        <v>108</v>
      </c>
      <c r="F1127">
        <v>4.45</v>
      </c>
      <c r="G1127" t="s">
        <v>109</v>
      </c>
    </row>
    <row r="1128" spans="1:7" x14ac:dyDescent="0.35">
      <c r="A1128">
        <v>8</v>
      </c>
      <c r="B1128">
        <v>14</v>
      </c>
      <c r="C1128" t="s">
        <v>9</v>
      </c>
      <c r="D1128">
        <v>2</v>
      </c>
      <c r="E1128" t="s">
        <v>108</v>
      </c>
      <c r="F1128">
        <v>4.42</v>
      </c>
      <c r="G1128" t="s">
        <v>109</v>
      </c>
    </row>
    <row r="1129" spans="1:7" x14ac:dyDescent="0.35">
      <c r="A1129">
        <v>8</v>
      </c>
      <c r="B1129">
        <v>15</v>
      </c>
      <c r="C1129" t="s">
        <v>9</v>
      </c>
      <c r="D1129">
        <v>2</v>
      </c>
      <c r="E1129" t="s">
        <v>108</v>
      </c>
      <c r="F1129">
        <v>4.45</v>
      </c>
      <c r="G1129" t="s">
        <v>109</v>
      </c>
    </row>
    <row r="1130" spans="1:7" x14ac:dyDescent="0.35">
      <c r="A1130">
        <v>8</v>
      </c>
      <c r="B1130">
        <v>16</v>
      </c>
      <c r="C1130" t="s">
        <v>9</v>
      </c>
      <c r="D1130">
        <v>2</v>
      </c>
      <c r="E1130" t="s">
        <v>108</v>
      </c>
      <c r="F1130">
        <v>4.4400000000000004</v>
      </c>
      <c r="G1130" t="s">
        <v>109</v>
      </c>
    </row>
    <row r="1131" spans="1:7" x14ac:dyDescent="0.35">
      <c r="A1131">
        <v>8</v>
      </c>
      <c r="B1131">
        <v>17</v>
      </c>
      <c r="C1131" t="s">
        <v>9</v>
      </c>
      <c r="D1131">
        <v>2</v>
      </c>
      <c r="E1131" t="s">
        <v>108</v>
      </c>
      <c r="F1131">
        <v>4.45</v>
      </c>
      <c r="G1131" t="s">
        <v>109</v>
      </c>
    </row>
    <row r="1132" spans="1:7" x14ac:dyDescent="0.35">
      <c r="A1132">
        <v>8</v>
      </c>
      <c r="B1132">
        <v>18</v>
      </c>
      <c r="C1132" t="s">
        <v>9</v>
      </c>
      <c r="D1132">
        <v>2</v>
      </c>
      <c r="E1132" t="s">
        <v>108</v>
      </c>
      <c r="F1132">
        <v>4.47</v>
      </c>
      <c r="G1132" t="s">
        <v>109</v>
      </c>
    </row>
    <row r="1133" spans="1:7" x14ac:dyDescent="0.35">
      <c r="A1133">
        <v>8</v>
      </c>
      <c r="B1133">
        <v>19</v>
      </c>
      <c r="C1133" t="s">
        <v>9</v>
      </c>
      <c r="D1133">
        <v>2</v>
      </c>
      <c r="E1133" t="s">
        <v>108</v>
      </c>
      <c r="F1133">
        <v>4.53</v>
      </c>
      <c r="G1133" t="s">
        <v>109</v>
      </c>
    </row>
    <row r="1134" spans="1:7" x14ac:dyDescent="0.35">
      <c r="A1134">
        <v>8</v>
      </c>
      <c r="B1134">
        <v>20</v>
      </c>
      <c r="C1134" t="s">
        <v>9</v>
      </c>
      <c r="D1134">
        <v>2</v>
      </c>
      <c r="E1134" t="s">
        <v>108</v>
      </c>
      <c r="F1134">
        <v>4.33</v>
      </c>
      <c r="G1134" t="s">
        <v>109</v>
      </c>
    </row>
    <row r="1135" spans="1:7" x14ac:dyDescent="0.35">
      <c r="A1135">
        <v>8</v>
      </c>
      <c r="B1135">
        <v>21</v>
      </c>
      <c r="C1135" t="s">
        <v>9</v>
      </c>
      <c r="D1135">
        <v>2</v>
      </c>
      <c r="E1135" t="s">
        <v>108</v>
      </c>
      <c r="F1135">
        <v>4.33</v>
      </c>
      <c r="G1135" t="s">
        <v>109</v>
      </c>
    </row>
    <row r="1136" spans="1:7" x14ac:dyDescent="0.35">
      <c r="A1136">
        <v>8</v>
      </c>
      <c r="B1136">
        <v>22</v>
      </c>
      <c r="C1136" t="s">
        <v>9</v>
      </c>
      <c r="D1136">
        <v>2</v>
      </c>
      <c r="E1136" t="s">
        <v>108</v>
      </c>
      <c r="F1136">
        <v>4.38</v>
      </c>
      <c r="G1136" t="s">
        <v>109</v>
      </c>
    </row>
    <row r="1137" spans="1:7" x14ac:dyDescent="0.35">
      <c r="A1137">
        <v>8</v>
      </c>
      <c r="B1137">
        <v>23</v>
      </c>
      <c r="C1137" t="s">
        <v>9</v>
      </c>
      <c r="D1137">
        <v>2</v>
      </c>
      <c r="E1137" t="s">
        <v>108</v>
      </c>
      <c r="F1137">
        <v>4.58</v>
      </c>
      <c r="G1137" t="s">
        <v>109</v>
      </c>
    </row>
    <row r="1138" spans="1:7" x14ac:dyDescent="0.35">
      <c r="A1138">
        <v>8</v>
      </c>
      <c r="B1138">
        <v>24</v>
      </c>
      <c r="C1138" t="s">
        <v>9</v>
      </c>
      <c r="D1138">
        <v>2</v>
      </c>
      <c r="E1138" t="s">
        <v>108</v>
      </c>
      <c r="F1138">
        <v>4.41</v>
      </c>
      <c r="G1138" t="s">
        <v>109</v>
      </c>
    </row>
    <row r="1139" spans="1:7" x14ac:dyDescent="0.35">
      <c r="A1139">
        <v>8</v>
      </c>
      <c r="B1139">
        <v>25</v>
      </c>
      <c r="C1139" t="s">
        <v>9</v>
      </c>
      <c r="D1139">
        <v>2</v>
      </c>
      <c r="E1139" t="s">
        <v>108</v>
      </c>
      <c r="F1139">
        <v>4.45</v>
      </c>
      <c r="G1139" t="s">
        <v>109</v>
      </c>
    </row>
    <row r="1140" spans="1:7" x14ac:dyDescent="0.35">
      <c r="A1140">
        <v>8</v>
      </c>
      <c r="B1140">
        <v>26</v>
      </c>
      <c r="C1140" t="s">
        <v>9</v>
      </c>
      <c r="D1140">
        <v>2</v>
      </c>
      <c r="E1140" t="s">
        <v>108</v>
      </c>
      <c r="F1140">
        <v>4.58</v>
      </c>
      <c r="G1140" t="s">
        <v>109</v>
      </c>
    </row>
    <row r="1141" spans="1:7" x14ac:dyDescent="0.35">
      <c r="A1141">
        <v>8</v>
      </c>
      <c r="B1141">
        <v>27</v>
      </c>
      <c r="C1141" t="s">
        <v>9</v>
      </c>
      <c r="D1141">
        <v>2</v>
      </c>
      <c r="E1141" t="s">
        <v>108</v>
      </c>
      <c r="F1141">
        <v>4.55</v>
      </c>
      <c r="G1141" t="s">
        <v>109</v>
      </c>
    </row>
    <row r="1142" spans="1:7" x14ac:dyDescent="0.35">
      <c r="A1142">
        <v>8</v>
      </c>
      <c r="B1142">
        <v>28</v>
      </c>
      <c r="C1142" t="s">
        <v>9</v>
      </c>
      <c r="D1142">
        <v>2</v>
      </c>
      <c r="E1142" t="s">
        <v>108</v>
      </c>
      <c r="F1142">
        <v>4.71</v>
      </c>
      <c r="G1142" t="s">
        <v>109</v>
      </c>
    </row>
    <row r="1143" spans="1:7" x14ac:dyDescent="0.35">
      <c r="A1143">
        <v>8</v>
      </c>
      <c r="B1143">
        <v>29</v>
      </c>
      <c r="C1143" t="s">
        <v>9</v>
      </c>
      <c r="D1143">
        <v>2</v>
      </c>
      <c r="E1143" t="s">
        <v>108</v>
      </c>
      <c r="F1143">
        <v>4.38</v>
      </c>
      <c r="G1143" t="s">
        <v>109</v>
      </c>
    </row>
    <row r="1144" spans="1:7" x14ac:dyDescent="0.35">
      <c r="A1144">
        <v>8</v>
      </c>
      <c r="B1144">
        <v>30</v>
      </c>
      <c r="C1144" t="s">
        <v>9</v>
      </c>
      <c r="D1144">
        <v>2</v>
      </c>
      <c r="E1144" t="s">
        <v>108</v>
      </c>
      <c r="F1144">
        <v>4.42</v>
      </c>
      <c r="G1144" t="s">
        <v>109</v>
      </c>
    </row>
    <row r="1145" spans="1:7" x14ac:dyDescent="0.35">
      <c r="A1145">
        <v>8</v>
      </c>
      <c r="B1145">
        <v>31</v>
      </c>
      <c r="C1145" t="s">
        <v>9</v>
      </c>
      <c r="D1145">
        <v>2</v>
      </c>
      <c r="E1145" t="s">
        <v>108</v>
      </c>
      <c r="F1145">
        <v>4.3899999999999997</v>
      </c>
      <c r="G1145" t="s">
        <v>109</v>
      </c>
    </row>
    <row r="1146" spans="1:7" x14ac:dyDescent="0.35">
      <c r="A1146">
        <v>8</v>
      </c>
      <c r="B1146">
        <v>32</v>
      </c>
      <c r="C1146" t="s">
        <v>9</v>
      </c>
      <c r="D1146">
        <v>2</v>
      </c>
      <c r="E1146" t="s">
        <v>108</v>
      </c>
      <c r="F1146">
        <v>4.3</v>
      </c>
      <c r="G1146" t="s">
        <v>109</v>
      </c>
    </row>
    <row r="1147" spans="1:7" x14ac:dyDescent="0.35">
      <c r="A1147">
        <v>8</v>
      </c>
      <c r="B1147">
        <v>33</v>
      </c>
      <c r="C1147" t="s">
        <v>9</v>
      </c>
      <c r="D1147">
        <v>2</v>
      </c>
      <c r="E1147" t="s">
        <v>108</v>
      </c>
      <c r="F1147">
        <v>4.2699999999999996</v>
      </c>
      <c r="G1147" t="s">
        <v>109</v>
      </c>
    </row>
    <row r="1148" spans="1:7" x14ac:dyDescent="0.35">
      <c r="A1148">
        <v>8</v>
      </c>
      <c r="B1148">
        <v>34</v>
      </c>
      <c r="C1148" t="s">
        <v>9</v>
      </c>
      <c r="D1148">
        <v>2</v>
      </c>
      <c r="E1148" t="s">
        <v>108</v>
      </c>
      <c r="F1148">
        <v>4.33</v>
      </c>
      <c r="G1148" t="s">
        <v>109</v>
      </c>
    </row>
    <row r="1149" spans="1:7" x14ac:dyDescent="0.35">
      <c r="A1149">
        <v>8</v>
      </c>
      <c r="B1149">
        <v>35</v>
      </c>
      <c r="C1149" t="s">
        <v>9</v>
      </c>
      <c r="D1149">
        <v>2</v>
      </c>
      <c r="E1149" t="s">
        <v>108</v>
      </c>
      <c r="F1149">
        <v>4.17</v>
      </c>
      <c r="G1149" t="s">
        <v>109</v>
      </c>
    </row>
    <row r="1150" spans="1:7" x14ac:dyDescent="0.35">
      <c r="A1150">
        <v>8</v>
      </c>
      <c r="B1150">
        <v>36</v>
      </c>
      <c r="C1150" t="s">
        <v>9</v>
      </c>
      <c r="D1150">
        <v>2</v>
      </c>
      <c r="E1150" t="s">
        <v>108</v>
      </c>
      <c r="F1150">
        <v>4.26</v>
      </c>
      <c r="G1150" t="s">
        <v>109</v>
      </c>
    </row>
    <row r="1151" spans="1:7" x14ac:dyDescent="0.35">
      <c r="A1151">
        <v>8</v>
      </c>
      <c r="B1151">
        <v>37</v>
      </c>
      <c r="C1151" t="s">
        <v>9</v>
      </c>
      <c r="D1151">
        <v>2</v>
      </c>
      <c r="E1151" t="s">
        <v>108</v>
      </c>
      <c r="F1151">
        <v>4.26</v>
      </c>
      <c r="G1151" t="s">
        <v>109</v>
      </c>
    </row>
    <row r="1152" spans="1:7" x14ac:dyDescent="0.35">
      <c r="A1152">
        <v>8</v>
      </c>
      <c r="B1152">
        <v>38</v>
      </c>
      <c r="C1152" t="s">
        <v>9</v>
      </c>
      <c r="D1152">
        <v>2</v>
      </c>
      <c r="E1152" t="s">
        <v>108</v>
      </c>
      <c r="F1152">
        <v>4.26</v>
      </c>
      <c r="G1152" t="s">
        <v>109</v>
      </c>
    </row>
    <row r="1153" spans="1:7" x14ac:dyDescent="0.35">
      <c r="A1153">
        <v>8</v>
      </c>
      <c r="B1153">
        <v>39</v>
      </c>
      <c r="C1153" t="s">
        <v>9</v>
      </c>
      <c r="D1153">
        <v>2</v>
      </c>
      <c r="E1153" t="s">
        <v>108</v>
      </c>
      <c r="F1153">
        <v>4.2</v>
      </c>
      <c r="G1153" t="s">
        <v>109</v>
      </c>
    </row>
    <row r="1154" spans="1:7" x14ac:dyDescent="0.35">
      <c r="A1154">
        <v>8</v>
      </c>
      <c r="B1154">
        <v>40</v>
      </c>
      <c r="C1154" t="s">
        <v>9</v>
      </c>
      <c r="D1154">
        <v>2</v>
      </c>
      <c r="E1154" t="s">
        <v>108</v>
      </c>
      <c r="F1154">
        <v>4.21</v>
      </c>
      <c r="G1154" t="s">
        <v>109</v>
      </c>
    </row>
    <row r="1155" spans="1:7" x14ac:dyDescent="0.35">
      <c r="A1155">
        <v>8</v>
      </c>
      <c r="B1155">
        <v>41</v>
      </c>
      <c r="C1155" t="s">
        <v>9</v>
      </c>
      <c r="D1155">
        <v>2</v>
      </c>
      <c r="E1155" t="s">
        <v>108</v>
      </c>
      <c r="F1155">
        <v>4.24</v>
      </c>
      <c r="G1155" t="s">
        <v>109</v>
      </c>
    </row>
    <row r="1156" spans="1:7" x14ac:dyDescent="0.35">
      <c r="A1156">
        <v>8</v>
      </c>
      <c r="B1156">
        <v>42</v>
      </c>
      <c r="C1156" t="s">
        <v>9</v>
      </c>
      <c r="D1156">
        <v>2</v>
      </c>
      <c r="E1156" t="s">
        <v>108</v>
      </c>
      <c r="F1156">
        <v>4.32</v>
      </c>
      <c r="G1156" t="s">
        <v>109</v>
      </c>
    </row>
    <row r="1157" spans="1:7" x14ac:dyDescent="0.35">
      <c r="A1157">
        <v>8</v>
      </c>
      <c r="B1157">
        <v>43</v>
      </c>
      <c r="C1157" t="s">
        <v>9</v>
      </c>
      <c r="D1157">
        <v>2</v>
      </c>
      <c r="E1157" t="s">
        <v>108</v>
      </c>
      <c r="F1157">
        <v>4.32</v>
      </c>
      <c r="G1157" t="s">
        <v>109</v>
      </c>
    </row>
    <row r="1158" spans="1:7" x14ac:dyDescent="0.35">
      <c r="A1158">
        <v>8</v>
      </c>
      <c r="B1158">
        <v>44</v>
      </c>
      <c r="C1158" t="s">
        <v>9</v>
      </c>
      <c r="D1158">
        <v>2</v>
      </c>
      <c r="E1158" t="s">
        <v>108</v>
      </c>
      <c r="F1158">
        <v>4.21</v>
      </c>
      <c r="G1158" t="s">
        <v>109</v>
      </c>
    </row>
    <row r="1159" spans="1:7" x14ac:dyDescent="0.35">
      <c r="A1159">
        <v>8</v>
      </c>
      <c r="B1159">
        <v>45</v>
      </c>
      <c r="C1159" t="s">
        <v>9</v>
      </c>
      <c r="D1159">
        <v>2</v>
      </c>
      <c r="E1159" t="s">
        <v>108</v>
      </c>
      <c r="F1159">
        <v>4.32</v>
      </c>
      <c r="G1159" t="s">
        <v>109</v>
      </c>
    </row>
    <row r="1160" spans="1:7" x14ac:dyDescent="0.35">
      <c r="A1160">
        <v>8</v>
      </c>
      <c r="B1160">
        <v>46</v>
      </c>
      <c r="C1160" t="s">
        <v>9</v>
      </c>
      <c r="D1160">
        <v>2</v>
      </c>
      <c r="E1160" t="s">
        <v>108</v>
      </c>
      <c r="F1160">
        <v>4.32</v>
      </c>
      <c r="G1160" t="s">
        <v>109</v>
      </c>
    </row>
    <row r="1161" spans="1:7" x14ac:dyDescent="0.35">
      <c r="A1161">
        <v>8</v>
      </c>
      <c r="B1161">
        <v>47</v>
      </c>
      <c r="C1161" t="s">
        <v>9</v>
      </c>
      <c r="D1161">
        <v>2</v>
      </c>
      <c r="E1161" t="s">
        <v>108</v>
      </c>
      <c r="F1161">
        <v>4.32</v>
      </c>
      <c r="G1161" t="s">
        <v>109</v>
      </c>
    </row>
    <row r="1162" spans="1:7" x14ac:dyDescent="0.35">
      <c r="A1162">
        <v>8</v>
      </c>
      <c r="B1162">
        <v>48</v>
      </c>
      <c r="C1162" t="s">
        <v>9</v>
      </c>
      <c r="D1162">
        <v>2</v>
      </c>
      <c r="E1162" t="s">
        <v>108</v>
      </c>
      <c r="F1162">
        <v>4.3</v>
      </c>
      <c r="G1162" t="s">
        <v>109</v>
      </c>
    </row>
    <row r="1163" spans="1:7" x14ac:dyDescent="0.35">
      <c r="A1163">
        <v>8</v>
      </c>
      <c r="B1163">
        <v>49</v>
      </c>
      <c r="C1163" t="s">
        <v>9</v>
      </c>
      <c r="D1163">
        <v>2</v>
      </c>
      <c r="E1163" t="s">
        <v>108</v>
      </c>
      <c r="F1163">
        <v>4.3600000000000003</v>
      </c>
      <c r="G1163" t="s">
        <v>109</v>
      </c>
    </row>
    <row r="1164" spans="1:7" x14ac:dyDescent="0.35">
      <c r="A1164">
        <v>8</v>
      </c>
      <c r="B1164">
        <v>50</v>
      </c>
      <c r="C1164" t="s">
        <v>9</v>
      </c>
      <c r="D1164">
        <v>2</v>
      </c>
      <c r="E1164" t="s">
        <v>108</v>
      </c>
      <c r="F1164">
        <v>4.2</v>
      </c>
      <c r="G1164" t="s">
        <v>109</v>
      </c>
    </row>
    <row r="1165" spans="1:7" x14ac:dyDescent="0.35">
      <c r="A1165">
        <v>8</v>
      </c>
      <c r="B1165">
        <v>51</v>
      </c>
      <c r="C1165" t="s">
        <v>9</v>
      </c>
      <c r="D1165">
        <v>2</v>
      </c>
      <c r="E1165" t="s">
        <v>108</v>
      </c>
      <c r="F1165">
        <v>4.21</v>
      </c>
      <c r="G1165" t="s">
        <v>109</v>
      </c>
    </row>
    <row r="1166" spans="1:7" x14ac:dyDescent="0.35">
      <c r="A1166">
        <v>8</v>
      </c>
      <c r="B1166">
        <v>52</v>
      </c>
      <c r="C1166" t="s">
        <v>9</v>
      </c>
      <c r="D1166">
        <v>2</v>
      </c>
      <c r="E1166" t="s">
        <v>108</v>
      </c>
      <c r="F1166">
        <v>4.3899999999999997</v>
      </c>
      <c r="G1166" t="s">
        <v>109</v>
      </c>
    </row>
    <row r="1167" spans="1:7" x14ac:dyDescent="0.35">
      <c r="A1167">
        <v>8</v>
      </c>
      <c r="B1167">
        <v>53</v>
      </c>
      <c r="C1167" t="s">
        <v>9</v>
      </c>
      <c r="D1167">
        <v>2</v>
      </c>
      <c r="E1167" t="s">
        <v>108</v>
      </c>
      <c r="F1167">
        <v>4.45</v>
      </c>
      <c r="G1167" t="s">
        <v>109</v>
      </c>
    </row>
    <row r="1168" spans="1:7" x14ac:dyDescent="0.35">
      <c r="A1168">
        <v>8</v>
      </c>
      <c r="B1168">
        <v>54</v>
      </c>
      <c r="C1168" t="s">
        <v>9</v>
      </c>
      <c r="D1168">
        <v>2</v>
      </c>
      <c r="E1168" t="s">
        <v>108</v>
      </c>
      <c r="F1168">
        <v>4.46</v>
      </c>
      <c r="G1168" t="s">
        <v>109</v>
      </c>
    </row>
    <row r="1169" spans="1:7" x14ac:dyDescent="0.35">
      <c r="A1169">
        <v>8</v>
      </c>
      <c r="B1169">
        <v>55</v>
      </c>
      <c r="C1169" t="s">
        <v>9</v>
      </c>
      <c r="D1169">
        <v>2</v>
      </c>
      <c r="E1169" t="s">
        <v>108</v>
      </c>
      <c r="F1169">
        <v>4.3600000000000003</v>
      </c>
      <c r="G1169" t="s">
        <v>109</v>
      </c>
    </row>
    <row r="1170" spans="1:7" x14ac:dyDescent="0.35">
      <c r="A1170">
        <v>8</v>
      </c>
      <c r="B1170">
        <v>56</v>
      </c>
      <c r="C1170" t="s">
        <v>9</v>
      </c>
      <c r="D1170">
        <v>2</v>
      </c>
      <c r="E1170" t="s">
        <v>108</v>
      </c>
      <c r="F1170">
        <v>4.5</v>
      </c>
      <c r="G1170" t="s">
        <v>109</v>
      </c>
    </row>
    <row r="1171" spans="1:7" x14ac:dyDescent="0.35">
      <c r="A1171">
        <v>8</v>
      </c>
      <c r="B1171">
        <v>57</v>
      </c>
      <c r="C1171" t="s">
        <v>9</v>
      </c>
      <c r="D1171">
        <v>2</v>
      </c>
      <c r="E1171" t="s">
        <v>108</v>
      </c>
      <c r="F1171">
        <v>4.47</v>
      </c>
      <c r="G1171" t="s">
        <v>109</v>
      </c>
    </row>
    <row r="1172" spans="1:7" x14ac:dyDescent="0.35">
      <c r="A1172">
        <v>8</v>
      </c>
      <c r="B1172">
        <v>58</v>
      </c>
      <c r="C1172" t="s">
        <v>9</v>
      </c>
      <c r="D1172">
        <v>2</v>
      </c>
      <c r="E1172" t="s">
        <v>108</v>
      </c>
      <c r="F1172">
        <v>4.7</v>
      </c>
      <c r="G1172" t="s">
        <v>109</v>
      </c>
    </row>
    <row r="1173" spans="1:7" x14ac:dyDescent="0.35">
      <c r="A1173">
        <v>8</v>
      </c>
      <c r="B1173">
        <v>59</v>
      </c>
      <c r="C1173" t="s">
        <v>9</v>
      </c>
      <c r="D1173">
        <v>2</v>
      </c>
      <c r="E1173" t="s">
        <v>108</v>
      </c>
      <c r="F1173">
        <v>4.59</v>
      </c>
      <c r="G1173" t="s">
        <v>109</v>
      </c>
    </row>
    <row r="1174" spans="1:7" x14ac:dyDescent="0.35">
      <c r="A1174">
        <v>8</v>
      </c>
      <c r="B1174">
        <v>60</v>
      </c>
      <c r="C1174" t="s">
        <v>9</v>
      </c>
      <c r="D1174">
        <v>2</v>
      </c>
      <c r="E1174" t="s">
        <v>108</v>
      </c>
      <c r="F1174">
        <v>4.7</v>
      </c>
      <c r="G1174" t="s">
        <v>109</v>
      </c>
    </row>
    <row r="1175" spans="1:7" x14ac:dyDescent="0.35">
      <c r="A1175">
        <v>8</v>
      </c>
      <c r="B1175">
        <v>61</v>
      </c>
      <c r="C1175" t="s">
        <v>9</v>
      </c>
      <c r="D1175">
        <v>2</v>
      </c>
      <c r="E1175" t="s">
        <v>108</v>
      </c>
      <c r="F1175">
        <v>4.92</v>
      </c>
      <c r="G1175" t="s">
        <v>109</v>
      </c>
    </row>
    <row r="1176" spans="1:7" x14ac:dyDescent="0.35">
      <c r="A1176">
        <v>8</v>
      </c>
      <c r="B1176">
        <v>62</v>
      </c>
      <c r="C1176" t="s">
        <v>9</v>
      </c>
      <c r="D1176">
        <v>2</v>
      </c>
      <c r="E1176" t="s">
        <v>108</v>
      </c>
      <c r="F1176">
        <v>4.9800000000000004</v>
      </c>
      <c r="G1176" t="s">
        <v>109</v>
      </c>
    </row>
    <row r="1177" spans="1:7" x14ac:dyDescent="0.35">
      <c r="A1177">
        <v>8</v>
      </c>
      <c r="B1177">
        <v>63</v>
      </c>
      <c r="C1177" t="s">
        <v>9</v>
      </c>
      <c r="D1177">
        <v>2</v>
      </c>
      <c r="E1177" t="s">
        <v>108</v>
      </c>
      <c r="F1177">
        <v>4.9800000000000004</v>
      </c>
      <c r="G1177" t="s">
        <v>109</v>
      </c>
    </row>
    <row r="1178" spans="1:7" x14ac:dyDescent="0.35">
      <c r="A1178">
        <v>8</v>
      </c>
      <c r="B1178">
        <v>64</v>
      </c>
      <c r="C1178" t="s">
        <v>9</v>
      </c>
      <c r="D1178">
        <v>2</v>
      </c>
      <c r="E1178" t="s">
        <v>108</v>
      </c>
      <c r="F1178">
        <v>4.91</v>
      </c>
      <c r="G1178" t="s">
        <v>109</v>
      </c>
    </row>
    <row r="1179" spans="1:7" x14ac:dyDescent="0.35">
      <c r="A1179">
        <v>8</v>
      </c>
      <c r="B1179">
        <v>65</v>
      </c>
      <c r="C1179" t="s">
        <v>9</v>
      </c>
      <c r="D1179">
        <v>2</v>
      </c>
      <c r="E1179" t="s">
        <v>108</v>
      </c>
      <c r="F1179">
        <v>4.97</v>
      </c>
      <c r="G1179" t="s">
        <v>109</v>
      </c>
    </row>
    <row r="1180" spans="1:7" x14ac:dyDescent="0.35">
      <c r="A1180">
        <v>8</v>
      </c>
      <c r="B1180">
        <v>66</v>
      </c>
      <c r="C1180" t="s">
        <v>9</v>
      </c>
      <c r="D1180">
        <v>2</v>
      </c>
      <c r="E1180" t="s">
        <v>108</v>
      </c>
      <c r="F1180">
        <v>5.15</v>
      </c>
      <c r="G1180" t="s">
        <v>109</v>
      </c>
    </row>
    <row r="1181" spans="1:7" x14ac:dyDescent="0.35">
      <c r="A1181">
        <v>8</v>
      </c>
      <c r="B1181">
        <v>67</v>
      </c>
      <c r="C1181" t="s">
        <v>9</v>
      </c>
      <c r="D1181">
        <v>2</v>
      </c>
      <c r="E1181" t="s">
        <v>108</v>
      </c>
      <c r="F1181">
        <v>4.8899999999999997</v>
      </c>
      <c r="G1181" t="s">
        <v>109</v>
      </c>
    </row>
    <row r="1182" spans="1:7" x14ac:dyDescent="0.35">
      <c r="A1182">
        <v>8</v>
      </c>
      <c r="B1182">
        <v>68</v>
      </c>
      <c r="C1182" t="s">
        <v>9</v>
      </c>
      <c r="D1182">
        <v>2</v>
      </c>
      <c r="E1182" t="s">
        <v>108</v>
      </c>
      <c r="F1182">
        <v>5.1100000000000003</v>
      </c>
      <c r="G1182" t="s">
        <v>109</v>
      </c>
    </row>
    <row r="1183" spans="1:7" x14ac:dyDescent="0.35">
      <c r="A1183">
        <v>8</v>
      </c>
      <c r="B1183">
        <v>69</v>
      </c>
      <c r="C1183" t="s">
        <v>9</v>
      </c>
      <c r="D1183">
        <v>2</v>
      </c>
      <c r="E1183" t="s">
        <v>108</v>
      </c>
      <c r="F1183">
        <v>4.8899999999999997</v>
      </c>
      <c r="G1183" t="s">
        <v>109</v>
      </c>
    </row>
    <row r="1184" spans="1:7" x14ac:dyDescent="0.35">
      <c r="A1184">
        <v>8</v>
      </c>
      <c r="B1184">
        <v>70</v>
      </c>
      <c r="C1184" t="s">
        <v>9</v>
      </c>
      <c r="D1184">
        <v>2</v>
      </c>
      <c r="E1184" t="s">
        <v>108</v>
      </c>
      <c r="F1184">
        <v>4.88</v>
      </c>
      <c r="G1184" t="s">
        <v>109</v>
      </c>
    </row>
    <row r="1185" spans="1:7" x14ac:dyDescent="0.35">
      <c r="A1185">
        <v>8</v>
      </c>
      <c r="B1185">
        <v>71</v>
      </c>
      <c r="C1185" t="s">
        <v>9</v>
      </c>
      <c r="D1185">
        <v>2</v>
      </c>
      <c r="E1185" t="s">
        <v>108</v>
      </c>
      <c r="F1185">
        <v>4.8899999999999997</v>
      </c>
      <c r="G1185" t="s">
        <v>109</v>
      </c>
    </row>
    <row r="1186" spans="1:7" x14ac:dyDescent="0.35">
      <c r="A1186">
        <v>8</v>
      </c>
      <c r="B1186">
        <v>72</v>
      </c>
      <c r="C1186" t="s">
        <v>9</v>
      </c>
      <c r="D1186">
        <v>2</v>
      </c>
      <c r="E1186" t="s">
        <v>108</v>
      </c>
      <c r="F1186">
        <v>4.8899999999999997</v>
      </c>
      <c r="G1186" t="s">
        <v>109</v>
      </c>
    </row>
    <row r="1187" spans="1:7" x14ac:dyDescent="0.35">
      <c r="A1187">
        <v>8</v>
      </c>
      <c r="B1187">
        <v>73</v>
      </c>
      <c r="C1187" t="s">
        <v>9</v>
      </c>
      <c r="D1187">
        <v>2</v>
      </c>
      <c r="E1187" t="s">
        <v>108</v>
      </c>
      <c r="F1187">
        <v>4.9800000000000004</v>
      </c>
      <c r="G1187" t="s">
        <v>109</v>
      </c>
    </row>
    <row r="1188" spans="1:7" x14ac:dyDescent="0.35">
      <c r="A1188">
        <v>8</v>
      </c>
      <c r="B1188">
        <v>74</v>
      </c>
      <c r="C1188" t="s">
        <v>9</v>
      </c>
      <c r="D1188">
        <v>2</v>
      </c>
      <c r="E1188" t="s">
        <v>108</v>
      </c>
      <c r="F1188">
        <v>4.76</v>
      </c>
      <c r="G1188" t="s">
        <v>109</v>
      </c>
    </row>
    <row r="1189" spans="1:7" x14ac:dyDescent="0.35">
      <c r="A1189">
        <v>8</v>
      </c>
      <c r="B1189">
        <v>75</v>
      </c>
      <c r="C1189" t="s">
        <v>9</v>
      </c>
      <c r="D1189">
        <v>2</v>
      </c>
      <c r="E1189" t="s">
        <v>108</v>
      </c>
      <c r="F1189">
        <v>4.79</v>
      </c>
      <c r="G1189" t="s">
        <v>109</v>
      </c>
    </row>
    <row r="1190" spans="1:7" x14ac:dyDescent="0.35">
      <c r="A1190">
        <v>8</v>
      </c>
      <c r="B1190">
        <v>76</v>
      </c>
      <c r="C1190" t="s">
        <v>9</v>
      </c>
      <c r="D1190">
        <v>2</v>
      </c>
      <c r="E1190" t="s">
        <v>108</v>
      </c>
      <c r="F1190">
        <v>4.92</v>
      </c>
      <c r="G1190" t="s">
        <v>109</v>
      </c>
    </row>
    <row r="1191" spans="1:7" x14ac:dyDescent="0.35">
      <c r="A1191">
        <v>8</v>
      </c>
      <c r="B1191">
        <v>77</v>
      </c>
      <c r="C1191" t="s">
        <v>9</v>
      </c>
      <c r="D1191">
        <v>2</v>
      </c>
      <c r="E1191" t="s">
        <v>108</v>
      </c>
      <c r="F1191">
        <v>4.8899999999999997</v>
      </c>
      <c r="G1191" t="s">
        <v>109</v>
      </c>
    </row>
    <row r="1192" spans="1:7" x14ac:dyDescent="0.35">
      <c r="A1192">
        <v>8</v>
      </c>
      <c r="B1192">
        <v>78</v>
      </c>
      <c r="C1192" t="s">
        <v>9</v>
      </c>
      <c r="D1192">
        <v>2</v>
      </c>
      <c r="E1192" t="s">
        <v>108</v>
      </c>
      <c r="F1192">
        <v>5</v>
      </c>
      <c r="G1192" t="s">
        <v>109</v>
      </c>
    </row>
    <row r="1193" spans="1:7" x14ac:dyDescent="0.35">
      <c r="A1193">
        <v>8</v>
      </c>
      <c r="B1193">
        <v>79</v>
      </c>
      <c r="C1193" t="s">
        <v>9</v>
      </c>
      <c r="D1193">
        <v>2</v>
      </c>
      <c r="E1193" t="s">
        <v>108</v>
      </c>
      <c r="F1193">
        <v>4.91</v>
      </c>
      <c r="G1193" t="s">
        <v>109</v>
      </c>
    </row>
    <row r="1194" spans="1:7" x14ac:dyDescent="0.35">
      <c r="A1194">
        <v>8</v>
      </c>
      <c r="B1194">
        <v>80</v>
      </c>
      <c r="C1194" t="s">
        <v>9</v>
      </c>
      <c r="D1194">
        <v>2</v>
      </c>
      <c r="E1194" t="s">
        <v>108</v>
      </c>
      <c r="F1194">
        <v>4.97</v>
      </c>
      <c r="G1194" t="s">
        <v>109</v>
      </c>
    </row>
    <row r="1195" spans="1:7" x14ac:dyDescent="0.35">
      <c r="A1195">
        <v>8</v>
      </c>
      <c r="B1195">
        <v>81</v>
      </c>
      <c r="C1195" t="s">
        <v>9</v>
      </c>
      <c r="D1195">
        <v>2</v>
      </c>
      <c r="E1195" t="s">
        <v>108</v>
      </c>
      <c r="F1195">
        <v>4.9400000000000004</v>
      </c>
      <c r="G1195" t="s">
        <v>109</v>
      </c>
    </row>
    <row r="1196" spans="1:7" x14ac:dyDescent="0.35">
      <c r="A1196">
        <v>8</v>
      </c>
      <c r="B1196">
        <v>82</v>
      </c>
      <c r="C1196" t="s">
        <v>9</v>
      </c>
      <c r="D1196">
        <v>2</v>
      </c>
      <c r="E1196" t="s">
        <v>108</v>
      </c>
      <c r="F1196">
        <v>5.09</v>
      </c>
      <c r="G1196" t="s">
        <v>109</v>
      </c>
    </row>
    <row r="1197" spans="1:7" x14ac:dyDescent="0.35">
      <c r="A1197">
        <v>8</v>
      </c>
      <c r="B1197">
        <v>83</v>
      </c>
      <c r="C1197" t="s">
        <v>9</v>
      </c>
      <c r="D1197">
        <v>2</v>
      </c>
      <c r="E1197" t="s">
        <v>108</v>
      </c>
      <c r="F1197">
        <v>4.95</v>
      </c>
      <c r="G1197" t="s">
        <v>109</v>
      </c>
    </row>
    <row r="1198" spans="1:7" x14ac:dyDescent="0.35">
      <c r="A1198">
        <v>8</v>
      </c>
      <c r="B1198">
        <v>84</v>
      </c>
      <c r="C1198" t="s">
        <v>9</v>
      </c>
      <c r="D1198">
        <v>2</v>
      </c>
      <c r="E1198" t="s">
        <v>108</v>
      </c>
      <c r="F1198">
        <v>4.95</v>
      </c>
      <c r="G1198" t="s">
        <v>109</v>
      </c>
    </row>
    <row r="1199" spans="1:7" x14ac:dyDescent="0.35">
      <c r="A1199">
        <v>8</v>
      </c>
      <c r="B1199">
        <v>85</v>
      </c>
      <c r="C1199" t="s">
        <v>9</v>
      </c>
      <c r="D1199">
        <v>2</v>
      </c>
      <c r="E1199" t="s">
        <v>108</v>
      </c>
      <c r="F1199">
        <v>4.9400000000000004</v>
      </c>
      <c r="G1199" t="s">
        <v>109</v>
      </c>
    </row>
    <row r="1200" spans="1:7" x14ac:dyDescent="0.35">
      <c r="A1200">
        <v>8</v>
      </c>
      <c r="B1200">
        <v>86</v>
      </c>
      <c r="C1200" t="s">
        <v>9</v>
      </c>
      <c r="D1200">
        <v>2</v>
      </c>
      <c r="E1200" t="s">
        <v>108</v>
      </c>
      <c r="F1200">
        <v>5.35</v>
      </c>
      <c r="G1200" t="s">
        <v>109</v>
      </c>
    </row>
    <row r="1201" spans="1:7" x14ac:dyDescent="0.35">
      <c r="A1201">
        <v>8</v>
      </c>
      <c r="B1201">
        <v>87</v>
      </c>
      <c r="C1201" t="s">
        <v>9</v>
      </c>
      <c r="D1201">
        <v>2</v>
      </c>
      <c r="E1201" t="s">
        <v>108</v>
      </c>
      <c r="F1201">
        <v>5.27</v>
      </c>
      <c r="G1201" t="s">
        <v>109</v>
      </c>
    </row>
    <row r="1202" spans="1:7" x14ac:dyDescent="0.35">
      <c r="A1202">
        <v>8</v>
      </c>
      <c r="B1202">
        <v>88</v>
      </c>
      <c r="C1202" t="s">
        <v>9</v>
      </c>
      <c r="D1202">
        <v>2</v>
      </c>
      <c r="E1202" t="s">
        <v>108</v>
      </c>
      <c r="F1202">
        <v>4.33</v>
      </c>
      <c r="G1202" t="s">
        <v>109</v>
      </c>
    </row>
    <row r="1203" spans="1:7" x14ac:dyDescent="0.35">
      <c r="A1203">
        <v>8</v>
      </c>
      <c r="B1203">
        <v>89</v>
      </c>
      <c r="C1203" t="s">
        <v>9</v>
      </c>
      <c r="D1203">
        <v>2</v>
      </c>
      <c r="E1203" t="s">
        <v>108</v>
      </c>
      <c r="F1203">
        <v>5.14</v>
      </c>
      <c r="G1203" t="s">
        <v>109</v>
      </c>
    </row>
    <row r="1204" spans="1:7" x14ac:dyDescent="0.35">
      <c r="A1204">
        <v>8</v>
      </c>
      <c r="B1204">
        <v>90</v>
      </c>
      <c r="C1204" t="s">
        <v>9</v>
      </c>
      <c r="D1204">
        <v>2</v>
      </c>
      <c r="E1204" t="s">
        <v>108</v>
      </c>
      <c r="F1204">
        <v>5.14</v>
      </c>
      <c r="G1204" t="s">
        <v>109</v>
      </c>
    </row>
    <row r="1205" spans="1:7" x14ac:dyDescent="0.35">
      <c r="A1205">
        <v>8</v>
      </c>
      <c r="B1205">
        <v>91</v>
      </c>
      <c r="C1205" t="s">
        <v>9</v>
      </c>
      <c r="D1205">
        <v>2</v>
      </c>
      <c r="E1205" t="s">
        <v>108</v>
      </c>
      <c r="F1205">
        <v>5.29</v>
      </c>
      <c r="G1205" t="s">
        <v>109</v>
      </c>
    </row>
    <row r="1206" spans="1:7" x14ac:dyDescent="0.35">
      <c r="A1206">
        <v>8</v>
      </c>
      <c r="B1206">
        <v>92</v>
      </c>
      <c r="C1206" t="s">
        <v>9</v>
      </c>
      <c r="D1206">
        <v>2</v>
      </c>
      <c r="E1206" t="s">
        <v>108</v>
      </c>
      <c r="F1206">
        <v>5.17</v>
      </c>
      <c r="G1206" t="s">
        <v>109</v>
      </c>
    </row>
    <row r="1207" spans="1:7" x14ac:dyDescent="0.35">
      <c r="A1207">
        <v>8</v>
      </c>
      <c r="B1207">
        <v>93</v>
      </c>
      <c r="C1207" t="s">
        <v>9</v>
      </c>
      <c r="D1207">
        <v>2</v>
      </c>
      <c r="E1207" t="s">
        <v>108</v>
      </c>
      <c r="F1207">
        <v>5.26</v>
      </c>
      <c r="G1207" t="s">
        <v>109</v>
      </c>
    </row>
    <row r="1208" spans="1:7" x14ac:dyDescent="0.35">
      <c r="A1208">
        <v>8</v>
      </c>
      <c r="B1208">
        <v>94</v>
      </c>
      <c r="C1208" t="s">
        <v>9</v>
      </c>
      <c r="D1208">
        <v>2</v>
      </c>
      <c r="E1208" t="s">
        <v>108</v>
      </c>
      <c r="F1208">
        <v>5.03</v>
      </c>
      <c r="G1208" t="s">
        <v>109</v>
      </c>
    </row>
    <row r="1209" spans="1:7" x14ac:dyDescent="0.35">
      <c r="A1209">
        <v>8</v>
      </c>
      <c r="B1209">
        <v>95</v>
      </c>
      <c r="C1209" t="s">
        <v>9</v>
      </c>
      <c r="D1209">
        <v>2</v>
      </c>
      <c r="E1209" t="s">
        <v>108</v>
      </c>
      <c r="F1209">
        <v>5.03</v>
      </c>
      <c r="G1209" t="s">
        <v>109</v>
      </c>
    </row>
    <row r="1210" spans="1:7" x14ac:dyDescent="0.35">
      <c r="A1210">
        <v>8</v>
      </c>
      <c r="B1210">
        <v>96</v>
      </c>
      <c r="C1210" t="s">
        <v>9</v>
      </c>
      <c r="D1210">
        <v>2</v>
      </c>
      <c r="E1210" t="s">
        <v>108</v>
      </c>
      <c r="F1210">
        <v>5.0199999999999996</v>
      </c>
      <c r="G1210" t="s">
        <v>109</v>
      </c>
    </row>
    <row r="1211" spans="1:7" x14ac:dyDescent="0.35">
      <c r="A1211">
        <v>8</v>
      </c>
      <c r="B1211">
        <v>97</v>
      </c>
      <c r="C1211" t="s">
        <v>9</v>
      </c>
      <c r="D1211">
        <v>2</v>
      </c>
      <c r="E1211" t="s">
        <v>108</v>
      </c>
      <c r="F1211">
        <v>4.97</v>
      </c>
      <c r="G1211" t="s">
        <v>109</v>
      </c>
    </row>
    <row r="1212" spans="1:7" x14ac:dyDescent="0.35">
      <c r="A1212">
        <v>8</v>
      </c>
      <c r="B1212">
        <v>98</v>
      </c>
      <c r="C1212" t="s">
        <v>9</v>
      </c>
      <c r="D1212">
        <v>2</v>
      </c>
      <c r="E1212" t="s">
        <v>108</v>
      </c>
      <c r="F1212">
        <v>4.95</v>
      </c>
      <c r="G1212" t="s">
        <v>109</v>
      </c>
    </row>
    <row r="1213" spans="1:7" x14ac:dyDescent="0.35">
      <c r="A1213">
        <v>8</v>
      </c>
      <c r="B1213">
        <v>99</v>
      </c>
      <c r="C1213" t="s">
        <v>9</v>
      </c>
      <c r="D1213">
        <v>2</v>
      </c>
      <c r="E1213" t="s">
        <v>108</v>
      </c>
      <c r="F1213">
        <v>4.53</v>
      </c>
      <c r="G1213" t="s">
        <v>109</v>
      </c>
    </row>
    <row r="1214" spans="1:7" x14ac:dyDescent="0.35">
      <c r="A1214">
        <v>8</v>
      </c>
      <c r="B1214">
        <v>100</v>
      </c>
      <c r="C1214" t="s">
        <v>9</v>
      </c>
      <c r="D1214">
        <v>2</v>
      </c>
      <c r="E1214" t="s">
        <v>108</v>
      </c>
      <c r="F1214">
        <v>4.47</v>
      </c>
      <c r="G1214" t="s">
        <v>109</v>
      </c>
    </row>
    <row r="1215" spans="1:7" x14ac:dyDescent="0.35">
      <c r="A1215">
        <v>8</v>
      </c>
      <c r="B1215">
        <v>101</v>
      </c>
      <c r="C1215" t="s">
        <v>9</v>
      </c>
      <c r="D1215">
        <v>2</v>
      </c>
      <c r="E1215" t="s">
        <v>108</v>
      </c>
      <c r="F1215">
        <v>4.45</v>
      </c>
      <c r="G1215" t="s">
        <v>109</v>
      </c>
    </row>
    <row r="1216" spans="1:7" x14ac:dyDescent="0.35">
      <c r="A1216">
        <v>8</v>
      </c>
      <c r="B1216">
        <v>102</v>
      </c>
      <c r="C1216" t="s">
        <v>9</v>
      </c>
      <c r="D1216">
        <v>2</v>
      </c>
      <c r="E1216" t="s">
        <v>108</v>
      </c>
      <c r="F1216">
        <v>4.41</v>
      </c>
      <c r="G1216" t="s">
        <v>109</v>
      </c>
    </row>
    <row r="1217" spans="1:7" x14ac:dyDescent="0.35">
      <c r="A1217">
        <v>8</v>
      </c>
      <c r="B1217">
        <v>103</v>
      </c>
      <c r="C1217" t="s">
        <v>9</v>
      </c>
      <c r="D1217">
        <v>2</v>
      </c>
      <c r="E1217" t="s">
        <v>108</v>
      </c>
      <c r="F1217">
        <v>4.21</v>
      </c>
      <c r="G1217" t="s">
        <v>109</v>
      </c>
    </row>
    <row r="1218" spans="1:7" x14ac:dyDescent="0.35">
      <c r="A1218">
        <v>8</v>
      </c>
      <c r="B1218">
        <v>104</v>
      </c>
      <c r="C1218" t="s">
        <v>9</v>
      </c>
      <c r="D1218">
        <v>2</v>
      </c>
      <c r="E1218" t="s">
        <v>108</v>
      </c>
      <c r="F1218">
        <v>4.3</v>
      </c>
      <c r="G1218" t="s">
        <v>109</v>
      </c>
    </row>
    <row r="1219" spans="1:7" x14ac:dyDescent="0.35">
      <c r="A1219">
        <v>8</v>
      </c>
      <c r="B1219">
        <v>105</v>
      </c>
      <c r="C1219" t="s">
        <v>9</v>
      </c>
      <c r="D1219">
        <v>2</v>
      </c>
      <c r="E1219" t="s">
        <v>108</v>
      </c>
      <c r="F1219">
        <v>4.33</v>
      </c>
      <c r="G1219" t="s">
        <v>109</v>
      </c>
    </row>
    <row r="1220" spans="1:7" x14ac:dyDescent="0.35">
      <c r="A1220">
        <v>8</v>
      </c>
      <c r="B1220">
        <v>106</v>
      </c>
      <c r="C1220" t="s">
        <v>9</v>
      </c>
      <c r="D1220">
        <v>2</v>
      </c>
      <c r="E1220" t="s">
        <v>108</v>
      </c>
      <c r="F1220">
        <v>4.32</v>
      </c>
      <c r="G1220" t="s">
        <v>109</v>
      </c>
    </row>
    <row r="1221" spans="1:7" x14ac:dyDescent="0.35">
      <c r="A1221">
        <v>8</v>
      </c>
      <c r="B1221">
        <v>107</v>
      </c>
      <c r="C1221" t="s">
        <v>9</v>
      </c>
      <c r="D1221">
        <v>2</v>
      </c>
      <c r="E1221" t="s">
        <v>108</v>
      </c>
      <c r="F1221">
        <v>4.3499999999999996</v>
      </c>
      <c r="G1221" t="s">
        <v>109</v>
      </c>
    </row>
    <row r="1222" spans="1:7" x14ac:dyDescent="0.35">
      <c r="A1222">
        <v>8</v>
      </c>
      <c r="B1222">
        <v>108</v>
      </c>
      <c r="C1222" t="s">
        <v>9</v>
      </c>
      <c r="D1222">
        <v>2</v>
      </c>
      <c r="E1222" t="s">
        <v>108</v>
      </c>
      <c r="F1222">
        <v>4.2</v>
      </c>
      <c r="G1222" t="s">
        <v>109</v>
      </c>
    </row>
    <row r="1223" spans="1:7" x14ac:dyDescent="0.35">
      <c r="A1223">
        <v>8</v>
      </c>
      <c r="B1223">
        <v>109</v>
      </c>
      <c r="C1223" t="s">
        <v>9</v>
      </c>
      <c r="D1223">
        <v>2</v>
      </c>
      <c r="E1223" t="s">
        <v>108</v>
      </c>
      <c r="F1223">
        <v>4.24</v>
      </c>
      <c r="G1223" t="s">
        <v>109</v>
      </c>
    </row>
    <row r="1224" spans="1:7" x14ac:dyDescent="0.35">
      <c r="A1224">
        <v>8</v>
      </c>
      <c r="B1224">
        <v>110</v>
      </c>
      <c r="C1224" t="s">
        <v>9</v>
      </c>
      <c r="D1224">
        <v>2</v>
      </c>
      <c r="E1224" t="s">
        <v>108</v>
      </c>
      <c r="F1224">
        <v>4.24</v>
      </c>
      <c r="G1224" t="s">
        <v>109</v>
      </c>
    </row>
    <row r="1225" spans="1:7" x14ac:dyDescent="0.35">
      <c r="A1225">
        <v>8</v>
      </c>
      <c r="B1225">
        <v>111</v>
      </c>
      <c r="C1225" t="s">
        <v>9</v>
      </c>
      <c r="D1225">
        <v>2</v>
      </c>
      <c r="E1225" t="s">
        <v>108</v>
      </c>
      <c r="F1225">
        <v>4.2699999999999996</v>
      </c>
      <c r="G1225" t="s">
        <v>109</v>
      </c>
    </row>
    <row r="1226" spans="1:7" x14ac:dyDescent="0.35">
      <c r="A1226">
        <v>8</v>
      </c>
      <c r="B1226">
        <v>112</v>
      </c>
      <c r="C1226" t="s">
        <v>9</v>
      </c>
      <c r="D1226">
        <v>2</v>
      </c>
      <c r="E1226" t="s">
        <v>108</v>
      </c>
      <c r="F1226">
        <v>4.2699999999999996</v>
      </c>
      <c r="G1226" t="s">
        <v>109</v>
      </c>
    </row>
    <row r="1227" spans="1:7" x14ac:dyDescent="0.35">
      <c r="A1227">
        <v>8</v>
      </c>
      <c r="B1227">
        <v>113</v>
      </c>
      <c r="C1227" t="s">
        <v>9</v>
      </c>
      <c r="D1227">
        <v>2</v>
      </c>
      <c r="E1227" t="s">
        <v>108</v>
      </c>
      <c r="F1227">
        <v>4.32</v>
      </c>
      <c r="G1227" t="s">
        <v>109</v>
      </c>
    </row>
    <row r="1228" spans="1:7" x14ac:dyDescent="0.35">
      <c r="A1228">
        <v>8</v>
      </c>
      <c r="B1228">
        <v>114</v>
      </c>
      <c r="C1228" t="s">
        <v>9</v>
      </c>
      <c r="D1228">
        <v>2</v>
      </c>
      <c r="E1228" t="s">
        <v>108</v>
      </c>
      <c r="F1228">
        <v>4.24</v>
      </c>
      <c r="G1228" t="s">
        <v>109</v>
      </c>
    </row>
    <row r="1229" spans="1:7" x14ac:dyDescent="0.35">
      <c r="A1229">
        <v>8</v>
      </c>
      <c r="B1229">
        <v>115</v>
      </c>
      <c r="C1229" t="s">
        <v>9</v>
      </c>
      <c r="D1229">
        <v>2</v>
      </c>
      <c r="E1229" t="s">
        <v>108</v>
      </c>
      <c r="F1229">
        <v>4.3899999999999997</v>
      </c>
      <c r="G1229" t="s">
        <v>109</v>
      </c>
    </row>
    <row r="1230" spans="1:7" x14ac:dyDescent="0.35">
      <c r="A1230">
        <v>8</v>
      </c>
      <c r="B1230">
        <v>116</v>
      </c>
      <c r="C1230" t="s">
        <v>9</v>
      </c>
      <c r="D1230">
        <v>2</v>
      </c>
      <c r="E1230" t="s">
        <v>108</v>
      </c>
      <c r="F1230">
        <v>4.53</v>
      </c>
      <c r="G1230" t="s">
        <v>109</v>
      </c>
    </row>
    <row r="1231" spans="1:7" x14ac:dyDescent="0.35">
      <c r="A1231">
        <v>8</v>
      </c>
      <c r="B1231">
        <v>117</v>
      </c>
      <c r="C1231" t="s">
        <v>9</v>
      </c>
      <c r="D1231">
        <v>2</v>
      </c>
      <c r="E1231" t="s">
        <v>108</v>
      </c>
      <c r="F1231">
        <v>4.34</v>
      </c>
      <c r="G1231" t="s">
        <v>109</v>
      </c>
    </row>
    <row r="1232" spans="1:7" x14ac:dyDescent="0.35">
      <c r="A1232">
        <v>8</v>
      </c>
      <c r="B1232">
        <v>118</v>
      </c>
      <c r="C1232" t="s">
        <v>9</v>
      </c>
      <c r="D1232">
        <v>2</v>
      </c>
      <c r="E1232" t="s">
        <v>108</v>
      </c>
      <c r="F1232">
        <v>4.3</v>
      </c>
      <c r="G1232" t="s">
        <v>109</v>
      </c>
    </row>
    <row r="1233" spans="1:7" x14ac:dyDescent="0.35">
      <c r="A1233">
        <v>8</v>
      </c>
      <c r="B1233">
        <v>119</v>
      </c>
      <c r="C1233" t="s">
        <v>9</v>
      </c>
      <c r="D1233">
        <v>2</v>
      </c>
      <c r="E1233" t="s">
        <v>108</v>
      </c>
      <c r="F1233">
        <v>4.29</v>
      </c>
      <c r="G1233" t="s">
        <v>109</v>
      </c>
    </row>
    <row r="1234" spans="1:7" x14ac:dyDescent="0.35">
      <c r="A1234">
        <v>8</v>
      </c>
      <c r="B1234">
        <v>120</v>
      </c>
      <c r="C1234" t="s">
        <v>9</v>
      </c>
      <c r="D1234">
        <v>2</v>
      </c>
      <c r="E1234" t="s">
        <v>108</v>
      </c>
      <c r="F1234">
        <v>4.32</v>
      </c>
      <c r="G1234" t="s">
        <v>109</v>
      </c>
    </row>
    <row r="1235" spans="1:7" x14ac:dyDescent="0.35">
      <c r="A1235">
        <v>8</v>
      </c>
      <c r="B1235">
        <v>121</v>
      </c>
      <c r="C1235" t="s">
        <v>9</v>
      </c>
      <c r="D1235">
        <v>2</v>
      </c>
      <c r="E1235" t="s">
        <v>108</v>
      </c>
      <c r="F1235">
        <v>4.26</v>
      </c>
      <c r="G1235" t="s">
        <v>109</v>
      </c>
    </row>
    <row r="1236" spans="1:7" x14ac:dyDescent="0.35">
      <c r="A1236">
        <v>8</v>
      </c>
      <c r="B1236">
        <v>122</v>
      </c>
      <c r="C1236" t="s">
        <v>9</v>
      </c>
      <c r="D1236">
        <v>2</v>
      </c>
      <c r="E1236" t="s">
        <v>108</v>
      </c>
      <c r="F1236">
        <v>4.26</v>
      </c>
      <c r="G1236" t="s">
        <v>109</v>
      </c>
    </row>
    <row r="1237" spans="1:7" x14ac:dyDescent="0.35">
      <c r="A1237">
        <v>8</v>
      </c>
      <c r="B1237">
        <v>123</v>
      </c>
      <c r="C1237" t="s">
        <v>9</v>
      </c>
      <c r="D1237">
        <v>2</v>
      </c>
      <c r="E1237" t="s">
        <v>108</v>
      </c>
      <c r="F1237">
        <v>4.0599999999999996</v>
      </c>
      <c r="G1237" t="s">
        <v>109</v>
      </c>
    </row>
    <row r="1238" spans="1:7" x14ac:dyDescent="0.35">
      <c r="A1238">
        <v>8</v>
      </c>
      <c r="B1238">
        <v>124</v>
      </c>
      <c r="C1238" t="s">
        <v>9</v>
      </c>
      <c r="D1238">
        <v>2</v>
      </c>
      <c r="E1238" t="s">
        <v>108</v>
      </c>
      <c r="F1238">
        <v>3.94</v>
      </c>
      <c r="G1238" t="s">
        <v>109</v>
      </c>
    </row>
    <row r="1239" spans="1:7" x14ac:dyDescent="0.35">
      <c r="A1239">
        <v>8</v>
      </c>
      <c r="B1239">
        <v>125</v>
      </c>
      <c r="C1239" t="s">
        <v>9</v>
      </c>
      <c r="D1239">
        <v>2</v>
      </c>
      <c r="E1239" t="s">
        <v>108</v>
      </c>
      <c r="F1239">
        <v>3.94</v>
      </c>
      <c r="G1239" t="s">
        <v>109</v>
      </c>
    </row>
    <row r="1240" spans="1:7" x14ac:dyDescent="0.35">
      <c r="A1240">
        <v>8</v>
      </c>
      <c r="B1240">
        <v>126</v>
      </c>
      <c r="C1240" t="s">
        <v>9</v>
      </c>
      <c r="D1240">
        <v>2</v>
      </c>
      <c r="E1240" t="s">
        <v>108</v>
      </c>
      <c r="F1240">
        <v>3.79</v>
      </c>
      <c r="G1240" t="s">
        <v>109</v>
      </c>
    </row>
    <row r="1241" spans="1:7" x14ac:dyDescent="0.35">
      <c r="A1241">
        <v>8</v>
      </c>
      <c r="B1241">
        <v>127</v>
      </c>
      <c r="C1241" t="s">
        <v>9</v>
      </c>
      <c r="D1241">
        <v>2</v>
      </c>
      <c r="E1241" t="s">
        <v>108</v>
      </c>
      <c r="F1241">
        <v>3.42</v>
      </c>
      <c r="G1241" t="s">
        <v>109</v>
      </c>
    </row>
    <row r="1242" spans="1:7" x14ac:dyDescent="0.35">
      <c r="A1242">
        <v>8</v>
      </c>
      <c r="B1242">
        <v>128</v>
      </c>
      <c r="C1242" t="s">
        <v>9</v>
      </c>
      <c r="D1242">
        <v>2</v>
      </c>
      <c r="E1242" t="s">
        <v>108</v>
      </c>
      <c r="F1242">
        <v>3.35</v>
      </c>
      <c r="G1242" t="s">
        <v>109</v>
      </c>
    </row>
    <row r="1243" spans="1:7" x14ac:dyDescent="0.35">
      <c r="A1243">
        <v>8</v>
      </c>
      <c r="B1243">
        <v>129</v>
      </c>
      <c r="C1243" t="s">
        <v>9</v>
      </c>
      <c r="D1243">
        <v>2</v>
      </c>
      <c r="E1243" t="s">
        <v>108</v>
      </c>
      <c r="F1243">
        <v>3.44</v>
      </c>
      <c r="G1243" t="s">
        <v>109</v>
      </c>
    </row>
    <row r="1244" spans="1:7" x14ac:dyDescent="0.35">
      <c r="A1244">
        <v>8</v>
      </c>
      <c r="B1244">
        <v>130</v>
      </c>
      <c r="C1244" t="s">
        <v>9</v>
      </c>
      <c r="D1244">
        <v>2</v>
      </c>
      <c r="E1244" t="s">
        <v>108</v>
      </c>
      <c r="F1244">
        <v>3.35</v>
      </c>
      <c r="G1244" t="s">
        <v>109</v>
      </c>
    </row>
    <row r="1245" spans="1:7" x14ac:dyDescent="0.35">
      <c r="A1245">
        <v>8</v>
      </c>
      <c r="B1245">
        <v>131</v>
      </c>
      <c r="C1245" t="s">
        <v>9</v>
      </c>
      <c r="D1245">
        <v>2</v>
      </c>
      <c r="E1245" t="s">
        <v>108</v>
      </c>
      <c r="F1245">
        <v>3.42</v>
      </c>
      <c r="G1245" t="s">
        <v>109</v>
      </c>
    </row>
    <row r="1246" spans="1:7" x14ac:dyDescent="0.35">
      <c r="A1246">
        <v>8</v>
      </c>
      <c r="B1246">
        <v>132</v>
      </c>
      <c r="C1246" t="s">
        <v>9</v>
      </c>
      <c r="D1246">
        <v>2</v>
      </c>
      <c r="E1246" t="s">
        <v>108</v>
      </c>
      <c r="F1246">
        <v>3.44</v>
      </c>
      <c r="G1246" t="s">
        <v>109</v>
      </c>
    </row>
    <row r="1247" spans="1:7" x14ac:dyDescent="0.35">
      <c r="A1247">
        <v>8</v>
      </c>
      <c r="B1247">
        <v>133</v>
      </c>
      <c r="C1247" t="s">
        <v>9</v>
      </c>
      <c r="D1247">
        <v>2</v>
      </c>
      <c r="E1247" t="s">
        <v>108</v>
      </c>
      <c r="F1247">
        <v>3.45</v>
      </c>
      <c r="G1247" t="s">
        <v>109</v>
      </c>
    </row>
    <row r="1248" spans="1:7" x14ac:dyDescent="0.35">
      <c r="A1248">
        <v>8</v>
      </c>
      <c r="B1248">
        <v>134</v>
      </c>
      <c r="C1248" t="s">
        <v>9</v>
      </c>
      <c r="D1248">
        <v>2</v>
      </c>
      <c r="E1248" t="s">
        <v>108</v>
      </c>
      <c r="F1248">
        <v>3.44</v>
      </c>
      <c r="G1248" t="s">
        <v>109</v>
      </c>
    </row>
    <row r="1249" spans="1:7" x14ac:dyDescent="0.35">
      <c r="A1249">
        <v>8</v>
      </c>
      <c r="B1249">
        <v>135</v>
      </c>
      <c r="C1249" t="s">
        <v>9</v>
      </c>
      <c r="D1249">
        <v>2</v>
      </c>
      <c r="E1249" t="s">
        <v>108</v>
      </c>
      <c r="F1249">
        <v>3.44</v>
      </c>
      <c r="G1249" t="s">
        <v>109</v>
      </c>
    </row>
    <row r="1250" spans="1:7" x14ac:dyDescent="0.35">
      <c r="A1250">
        <v>8</v>
      </c>
      <c r="B1250">
        <v>136</v>
      </c>
      <c r="C1250" t="s">
        <v>9</v>
      </c>
      <c r="D1250">
        <v>2</v>
      </c>
      <c r="E1250" t="s">
        <v>108</v>
      </c>
      <c r="F1250">
        <v>4.12</v>
      </c>
      <c r="G1250" t="s">
        <v>109</v>
      </c>
    </row>
    <row r="1251" spans="1:7" x14ac:dyDescent="0.35">
      <c r="A1251">
        <v>8</v>
      </c>
      <c r="B1251">
        <v>137</v>
      </c>
      <c r="C1251" t="s">
        <v>9</v>
      </c>
      <c r="D1251">
        <v>2</v>
      </c>
      <c r="E1251" t="s">
        <v>108</v>
      </c>
      <c r="F1251">
        <v>4.2300000000000004</v>
      </c>
      <c r="G1251" t="s">
        <v>109</v>
      </c>
    </row>
    <row r="1252" spans="1:7" x14ac:dyDescent="0.35">
      <c r="A1252">
        <v>8</v>
      </c>
      <c r="B1252">
        <v>138</v>
      </c>
      <c r="C1252" t="s">
        <v>9</v>
      </c>
      <c r="D1252">
        <v>2</v>
      </c>
      <c r="E1252" t="s">
        <v>108</v>
      </c>
      <c r="F1252">
        <v>4.2300000000000004</v>
      </c>
      <c r="G1252" t="s">
        <v>109</v>
      </c>
    </row>
  </sheetData>
  <autoFilter ref="A1:G1252" xr:uid="{C19F1F52-2E8B-4FB0-A2C1-669E26F5E1E9}">
    <sortState xmlns:xlrd2="http://schemas.microsoft.com/office/spreadsheetml/2017/richdata2" ref="A2:G1252">
      <sortCondition ref="A1:A12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0A3-748C-467F-937D-30A868225962}">
  <sheetPr>
    <tabColor theme="4"/>
  </sheetPr>
  <dimension ref="A1:D4"/>
  <sheetViews>
    <sheetView workbookViewId="0">
      <selection activeCell="A3" sqref="A1:XFD3"/>
    </sheetView>
  </sheetViews>
  <sheetFormatPr defaultRowHeight="14.5" x14ac:dyDescent="0.35"/>
  <sheetData>
    <row r="1" spans="1:4" x14ac:dyDescent="0.35">
      <c r="A1" t="s">
        <v>0</v>
      </c>
      <c r="B1" t="s">
        <v>91</v>
      </c>
      <c r="C1" t="s">
        <v>92</v>
      </c>
      <c r="D1" t="s">
        <v>90</v>
      </c>
    </row>
    <row r="2" spans="1:4" x14ac:dyDescent="0.35">
      <c r="A2">
        <v>0</v>
      </c>
      <c r="B2" t="s">
        <v>84</v>
      </c>
      <c r="C2" t="s">
        <v>93</v>
      </c>
      <c r="D2" t="s">
        <v>94</v>
      </c>
    </row>
    <row r="3" spans="1:4" x14ac:dyDescent="0.35">
      <c r="A3">
        <v>1</v>
      </c>
      <c r="B3" t="s">
        <v>85</v>
      </c>
      <c r="C3">
        <v>24000</v>
      </c>
      <c r="D3" t="s">
        <v>94</v>
      </c>
    </row>
    <row r="4" spans="1:4" x14ac:dyDescent="0.35">
      <c r="A4">
        <v>2</v>
      </c>
      <c r="B4" t="s">
        <v>86</v>
      </c>
      <c r="C4">
        <v>20000</v>
      </c>
      <c r="D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13B-9A62-4878-B387-DD212FC9874B}">
  <sheetPr>
    <tabColor theme="4"/>
  </sheetPr>
  <dimension ref="A1:D4"/>
  <sheetViews>
    <sheetView workbookViewId="0">
      <selection activeCell="D9" sqref="D9"/>
    </sheetView>
  </sheetViews>
  <sheetFormatPr defaultRowHeight="14.5" x14ac:dyDescent="0.35"/>
  <cols>
    <col min="3" max="3" width="11.90625" customWidth="1"/>
  </cols>
  <sheetData>
    <row r="1" spans="1:4" x14ac:dyDescent="0.35">
      <c r="A1" t="s">
        <v>0</v>
      </c>
      <c r="B1" t="s">
        <v>91</v>
      </c>
      <c r="C1" t="s">
        <v>92</v>
      </c>
      <c r="D1" t="s">
        <v>90</v>
      </c>
    </row>
    <row r="2" spans="1:4" x14ac:dyDescent="0.35">
      <c r="A2">
        <v>0</v>
      </c>
      <c r="B2" t="s">
        <v>84</v>
      </c>
      <c r="C2">
        <v>14</v>
      </c>
      <c r="D2" t="s">
        <v>95</v>
      </c>
    </row>
    <row r="3" spans="1:4" x14ac:dyDescent="0.35">
      <c r="A3">
        <v>1</v>
      </c>
      <c r="B3" t="s">
        <v>85</v>
      </c>
      <c r="C3">
        <v>14</v>
      </c>
      <c r="D3" t="s">
        <v>95</v>
      </c>
    </row>
    <row r="4" spans="1:4" x14ac:dyDescent="0.35">
      <c r="A4">
        <v>2</v>
      </c>
      <c r="B4" t="s">
        <v>86</v>
      </c>
      <c r="C4">
        <v>1</v>
      </c>
      <c r="D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A7F3-1F02-4E59-A93B-D64932091B32}">
  <sheetPr>
    <tabColor theme="4"/>
  </sheetPr>
  <dimension ref="A1:F28"/>
  <sheetViews>
    <sheetView workbookViewId="0">
      <selection activeCell="C11" sqref="C11"/>
    </sheetView>
  </sheetViews>
  <sheetFormatPr defaultRowHeight="14.5" x14ac:dyDescent="0.35"/>
  <cols>
    <col min="3" max="3" width="8.81640625" style="8"/>
    <col min="5" max="5" width="15.453125" bestFit="1" customWidth="1"/>
  </cols>
  <sheetData>
    <row r="1" spans="1:6" x14ac:dyDescent="0.35">
      <c r="A1" t="s">
        <v>120</v>
      </c>
      <c r="B1" t="s">
        <v>124</v>
      </c>
      <c r="C1" s="8" t="s">
        <v>92</v>
      </c>
      <c r="D1" t="s">
        <v>105</v>
      </c>
      <c r="E1" t="s">
        <v>91</v>
      </c>
      <c r="F1" t="s">
        <v>90</v>
      </c>
    </row>
    <row r="2" spans="1:6" x14ac:dyDescent="0.35">
      <c r="A2">
        <v>0</v>
      </c>
      <c r="B2">
        <v>0</v>
      </c>
      <c r="C2">
        <v>13.25</v>
      </c>
      <c r="D2" s="10">
        <v>67005400</v>
      </c>
      <c r="E2" t="s">
        <v>122</v>
      </c>
      <c r="F2" t="s">
        <v>96</v>
      </c>
    </row>
    <row r="3" spans="1:6" x14ac:dyDescent="0.35">
      <c r="A3">
        <v>1</v>
      </c>
      <c r="B3">
        <v>0</v>
      </c>
      <c r="C3">
        <v>4.7699999999999996</v>
      </c>
      <c r="D3" s="10" t="s">
        <v>10</v>
      </c>
      <c r="E3" t="s">
        <v>122</v>
      </c>
      <c r="F3" t="s">
        <v>96</v>
      </c>
    </row>
    <row r="4" spans="1:6" x14ac:dyDescent="0.35">
      <c r="A4">
        <v>2</v>
      </c>
      <c r="B4">
        <v>0</v>
      </c>
      <c r="C4">
        <v>4.9400000000000004</v>
      </c>
      <c r="D4" s="10">
        <v>533552</v>
      </c>
      <c r="E4" t="s">
        <v>122</v>
      </c>
      <c r="F4" t="s">
        <v>96</v>
      </c>
    </row>
    <row r="5" spans="1:6" x14ac:dyDescent="0.35">
      <c r="A5">
        <v>3</v>
      </c>
      <c r="B5">
        <v>0</v>
      </c>
      <c r="C5">
        <v>5.13</v>
      </c>
      <c r="D5" s="11" t="s">
        <v>11</v>
      </c>
      <c r="E5" t="s">
        <v>122</v>
      </c>
      <c r="F5" t="s">
        <v>96</v>
      </c>
    </row>
    <row r="6" spans="1:6" x14ac:dyDescent="0.35">
      <c r="A6">
        <v>4</v>
      </c>
      <c r="B6">
        <v>0</v>
      </c>
      <c r="C6">
        <v>13.2</v>
      </c>
      <c r="D6" s="11">
        <v>67003700</v>
      </c>
      <c r="E6" t="s">
        <v>122</v>
      </c>
      <c r="F6" t="s">
        <v>96</v>
      </c>
    </row>
    <row r="7" spans="1:6" x14ac:dyDescent="0.35">
      <c r="A7">
        <v>5</v>
      </c>
      <c r="B7">
        <v>0</v>
      </c>
      <c r="C7">
        <v>5.52</v>
      </c>
      <c r="D7" s="12" t="s">
        <v>13</v>
      </c>
      <c r="E7" t="s">
        <v>122</v>
      </c>
      <c r="F7" t="s">
        <v>96</v>
      </c>
    </row>
    <row r="8" spans="1:6" x14ac:dyDescent="0.35">
      <c r="A8">
        <v>6</v>
      </c>
      <c r="B8">
        <v>0</v>
      </c>
      <c r="C8">
        <v>46.81</v>
      </c>
      <c r="D8" s="13">
        <v>67208225</v>
      </c>
      <c r="E8" t="s">
        <v>122</v>
      </c>
      <c r="F8" t="s">
        <v>96</v>
      </c>
    </row>
    <row r="9" spans="1:6" x14ac:dyDescent="0.35">
      <c r="A9">
        <v>7</v>
      </c>
      <c r="B9">
        <v>0</v>
      </c>
      <c r="C9">
        <v>38.26</v>
      </c>
      <c r="D9" s="13">
        <v>67230100</v>
      </c>
      <c r="E9" t="s">
        <v>122</v>
      </c>
      <c r="F9" t="s">
        <v>96</v>
      </c>
    </row>
    <row r="10" spans="1:6" x14ac:dyDescent="0.35">
      <c r="A10">
        <v>8</v>
      </c>
      <c r="B10">
        <v>0</v>
      </c>
      <c r="C10">
        <v>42.19</v>
      </c>
      <c r="D10" s="14" t="s">
        <v>9</v>
      </c>
      <c r="E10" t="s">
        <v>122</v>
      </c>
      <c r="F10" t="s">
        <v>96</v>
      </c>
    </row>
    <row r="11" spans="1:6" x14ac:dyDescent="0.35">
      <c r="A11">
        <f>IFERROR(_xlfn.XLOOKUP(D11,sku_info!A:A,sku_info!G:G),_xlfn.XLOOKUP(demand_sku!C2*1,sku_info!A:A,sku_info!G:G))</f>
        <v>0</v>
      </c>
      <c r="B11">
        <v>1</v>
      </c>
      <c r="C11" s="8">
        <v>3.25</v>
      </c>
      <c r="D11" s="2">
        <v>67005400</v>
      </c>
      <c r="E11" t="s">
        <v>85</v>
      </c>
      <c r="F11" t="s">
        <v>96</v>
      </c>
    </row>
    <row r="12" spans="1:6" x14ac:dyDescent="0.35">
      <c r="A12">
        <f>IFERROR(_xlfn.XLOOKUP(D12,sku_info!A:A,sku_info!G:G),_xlfn.XLOOKUP(demand_sku!C3*1,sku_info!A:A,sku_info!G:G))</f>
        <v>1</v>
      </c>
      <c r="B12">
        <v>1</v>
      </c>
      <c r="C12" s="8">
        <v>3.25</v>
      </c>
      <c r="D12" s="2" t="s">
        <v>10</v>
      </c>
      <c r="E12" t="s">
        <v>85</v>
      </c>
      <c r="F12" t="s">
        <v>96</v>
      </c>
    </row>
    <row r="13" spans="1:6" x14ac:dyDescent="0.35">
      <c r="A13">
        <f>IFERROR(_xlfn.XLOOKUP(D13,sku_info!A:A,sku_info!G:G),_xlfn.XLOOKUP(demand_sku!C4*1,sku_info!A:A,sku_info!G:G))</f>
        <v>2</v>
      </c>
      <c r="B13">
        <v>1</v>
      </c>
      <c r="C13" s="8">
        <v>3.25</v>
      </c>
      <c r="D13" s="2">
        <v>533552</v>
      </c>
      <c r="E13" t="s">
        <v>85</v>
      </c>
      <c r="F13" t="s">
        <v>96</v>
      </c>
    </row>
    <row r="14" spans="1:6" x14ac:dyDescent="0.35">
      <c r="A14">
        <f>IFERROR(_xlfn.XLOOKUP(D14,sku_info!A:A,sku_info!G:G),_xlfn.XLOOKUP(demand_sku!C5*1,sku_info!A:A,sku_info!G:G))</f>
        <v>3</v>
      </c>
      <c r="B14">
        <v>1</v>
      </c>
      <c r="C14" s="8">
        <v>3.25</v>
      </c>
      <c r="D14" s="3" t="s">
        <v>11</v>
      </c>
      <c r="E14" t="s">
        <v>85</v>
      </c>
      <c r="F14" t="s">
        <v>96</v>
      </c>
    </row>
    <row r="15" spans="1:6" x14ac:dyDescent="0.35">
      <c r="A15">
        <f>IFERROR(_xlfn.XLOOKUP(D15,sku_info!A:A,sku_info!G:G),_xlfn.XLOOKUP(demand_sku!C6*1,sku_info!A:A,sku_info!G:G))</f>
        <v>4</v>
      </c>
      <c r="B15">
        <v>1</v>
      </c>
      <c r="C15" s="8">
        <v>3.25</v>
      </c>
      <c r="D15" s="3">
        <v>67003700</v>
      </c>
      <c r="E15" t="s">
        <v>85</v>
      </c>
      <c r="F15" t="s">
        <v>96</v>
      </c>
    </row>
    <row r="16" spans="1:6" x14ac:dyDescent="0.35">
      <c r="A16">
        <f>IFERROR(_xlfn.XLOOKUP(D16,sku_info!A:A,sku_info!G:G),_xlfn.XLOOKUP(demand_sku!C7*1,sku_info!A:A,sku_info!G:G))</f>
        <v>5</v>
      </c>
      <c r="B16">
        <v>1</v>
      </c>
      <c r="C16" s="8">
        <v>3.25</v>
      </c>
      <c r="D16" s="4" t="s">
        <v>13</v>
      </c>
      <c r="E16" t="s">
        <v>85</v>
      </c>
      <c r="F16" t="s">
        <v>96</v>
      </c>
    </row>
    <row r="17" spans="1:6" x14ac:dyDescent="0.35">
      <c r="A17">
        <f>IFERROR(_xlfn.XLOOKUP(D17,sku_info!A:A,sku_info!G:G),_xlfn.XLOOKUP(demand_sku!C8*1,sku_info!A:A,sku_info!G:G))</f>
        <v>6</v>
      </c>
      <c r="B17">
        <v>1</v>
      </c>
      <c r="C17" s="8">
        <v>3.25</v>
      </c>
      <c r="D17" s="5">
        <v>67208225</v>
      </c>
      <c r="E17" t="s">
        <v>85</v>
      </c>
      <c r="F17" t="s">
        <v>96</v>
      </c>
    </row>
    <row r="18" spans="1:6" x14ac:dyDescent="0.35">
      <c r="A18">
        <f>IFERROR(_xlfn.XLOOKUP(D18,sku_info!A:A,sku_info!G:G),_xlfn.XLOOKUP(demand_sku!C9*1,sku_info!A:A,sku_info!G:G))</f>
        <v>7</v>
      </c>
      <c r="B18">
        <v>1</v>
      </c>
      <c r="C18" s="8">
        <v>3.25</v>
      </c>
      <c r="D18" s="5">
        <v>67230100</v>
      </c>
      <c r="E18" t="s">
        <v>85</v>
      </c>
      <c r="F18" t="s">
        <v>96</v>
      </c>
    </row>
    <row r="19" spans="1:6" x14ac:dyDescent="0.35">
      <c r="A19">
        <f>IFERROR(_xlfn.XLOOKUP(D19,sku_info!A:A,sku_info!G:G),_xlfn.XLOOKUP(demand_sku!C10*1,sku_info!A:A,sku_info!G:G))</f>
        <v>8</v>
      </c>
      <c r="B19">
        <v>1</v>
      </c>
      <c r="C19" s="8">
        <v>3.25</v>
      </c>
      <c r="D19" s="6" t="s">
        <v>9</v>
      </c>
      <c r="E19" t="s">
        <v>85</v>
      </c>
      <c r="F19" t="s">
        <v>96</v>
      </c>
    </row>
    <row r="20" spans="1:6" x14ac:dyDescent="0.35">
      <c r="A20">
        <f>IFERROR(_xlfn.XLOOKUP(D20,sku_info!A:A,sku_info!G:G),_xlfn.XLOOKUP(demand_sku!C11*1,sku_info!A:A,sku_info!G:G))</f>
        <v>0</v>
      </c>
      <c r="B20">
        <v>2</v>
      </c>
      <c r="C20" s="8">
        <f>(8/100)+0.05</f>
        <v>0.13</v>
      </c>
      <c r="D20" s="2">
        <v>67005400</v>
      </c>
      <c r="E20" t="s">
        <v>86</v>
      </c>
      <c r="F20" t="s">
        <v>96</v>
      </c>
    </row>
    <row r="21" spans="1:6" x14ac:dyDescent="0.35">
      <c r="A21">
        <f>IFERROR(_xlfn.XLOOKUP(D21,sku_info!A:A,sku_info!G:G),_xlfn.XLOOKUP(demand_sku!C12*1,sku_info!A:A,sku_info!G:G))</f>
        <v>1</v>
      </c>
      <c r="B21">
        <v>2</v>
      </c>
      <c r="C21" s="8">
        <f t="shared" ref="C21:C22" si="0">(8/100)+0.05</f>
        <v>0.13</v>
      </c>
      <c r="D21" s="2" t="s">
        <v>10</v>
      </c>
      <c r="E21" t="s">
        <v>86</v>
      </c>
      <c r="F21" t="s">
        <v>96</v>
      </c>
    </row>
    <row r="22" spans="1:6" x14ac:dyDescent="0.35">
      <c r="A22">
        <f>IFERROR(_xlfn.XLOOKUP(D22,sku_info!A:A,sku_info!G:G),_xlfn.XLOOKUP(demand_sku!C13*1,sku_info!A:A,sku_info!G:G))</f>
        <v>2</v>
      </c>
      <c r="B22">
        <v>2</v>
      </c>
      <c r="C22" s="8">
        <f t="shared" si="0"/>
        <v>0.13</v>
      </c>
      <c r="D22" s="2">
        <v>533552</v>
      </c>
      <c r="E22" t="s">
        <v>86</v>
      </c>
      <c r="F22" t="s">
        <v>96</v>
      </c>
    </row>
    <row r="23" spans="1:6" x14ac:dyDescent="0.35">
      <c r="A23">
        <f>IFERROR(_xlfn.XLOOKUP(D23,sku_info!A:A,sku_info!G:G),_xlfn.XLOOKUP(demand_sku!C14*1,sku_info!A:A,sku_info!G:G))</f>
        <v>3</v>
      </c>
      <c r="B23">
        <v>2</v>
      </c>
      <c r="C23" s="8">
        <f>(8/75)+0.05</f>
        <v>0.15666666666666668</v>
      </c>
      <c r="D23" s="3" t="s">
        <v>11</v>
      </c>
      <c r="E23" t="s">
        <v>86</v>
      </c>
      <c r="F23" t="s">
        <v>96</v>
      </c>
    </row>
    <row r="24" spans="1:6" x14ac:dyDescent="0.35">
      <c r="A24">
        <f>IFERROR(_xlfn.XLOOKUP(D24,sku_info!A:A,sku_info!G:G),_xlfn.XLOOKUP(demand_sku!C15*1,sku_info!A:A,sku_info!G:G))</f>
        <v>4</v>
      </c>
      <c r="B24">
        <v>2</v>
      </c>
      <c r="C24" s="8">
        <f>(8/75)+0.05</f>
        <v>0.15666666666666668</v>
      </c>
      <c r="D24" s="3">
        <v>67003700</v>
      </c>
      <c r="E24" t="s">
        <v>86</v>
      </c>
      <c r="F24" t="s">
        <v>96</v>
      </c>
    </row>
    <row r="25" spans="1:6" x14ac:dyDescent="0.35">
      <c r="A25">
        <f>IFERROR(_xlfn.XLOOKUP(D25,sku_info!A:A,sku_info!G:G),_xlfn.XLOOKUP(demand_sku!C16*1,sku_info!A:A,sku_info!G:G))</f>
        <v>5</v>
      </c>
      <c r="B25">
        <v>2</v>
      </c>
      <c r="C25" s="8">
        <f>(8/75)+0.05</f>
        <v>0.15666666666666668</v>
      </c>
      <c r="D25" s="4" t="s">
        <v>13</v>
      </c>
      <c r="E25" t="s">
        <v>86</v>
      </c>
      <c r="F25" t="s">
        <v>96</v>
      </c>
    </row>
    <row r="26" spans="1:6" x14ac:dyDescent="0.35">
      <c r="A26">
        <f>IFERROR(_xlfn.XLOOKUP(D26,sku_info!A:A,sku_info!G:G),_xlfn.XLOOKUP(demand_sku!C17*1,sku_info!A:A,sku_info!G:G))</f>
        <v>6</v>
      </c>
      <c r="B26">
        <v>2</v>
      </c>
      <c r="C26" s="8">
        <f>(8/50)+0.05</f>
        <v>0.21000000000000002</v>
      </c>
      <c r="D26" s="5">
        <v>67208225</v>
      </c>
      <c r="E26" t="s">
        <v>86</v>
      </c>
      <c r="F26" t="s">
        <v>96</v>
      </c>
    </row>
    <row r="27" spans="1:6" x14ac:dyDescent="0.35">
      <c r="A27">
        <f>IFERROR(_xlfn.XLOOKUP(D27,sku_info!A:A,sku_info!G:G),_xlfn.XLOOKUP(demand_sku!C18*1,sku_info!A:A,sku_info!G:G))</f>
        <v>7</v>
      </c>
      <c r="B27">
        <v>2</v>
      </c>
      <c r="C27" s="8">
        <f t="shared" ref="C27:C28" si="1">(8/50)+0.05</f>
        <v>0.21000000000000002</v>
      </c>
      <c r="D27" s="5">
        <v>67230100</v>
      </c>
      <c r="E27" t="s">
        <v>86</v>
      </c>
      <c r="F27" t="s">
        <v>96</v>
      </c>
    </row>
    <row r="28" spans="1:6" x14ac:dyDescent="0.35">
      <c r="A28">
        <f>IFERROR(_xlfn.XLOOKUP(D28,sku_info!A:A,sku_info!G:G),_xlfn.XLOOKUP(demand_sku!C19*1,sku_info!A:A,sku_info!G:G))</f>
        <v>8</v>
      </c>
      <c r="B28">
        <v>2</v>
      </c>
      <c r="C28" s="8">
        <f t="shared" si="1"/>
        <v>0.21000000000000002</v>
      </c>
      <c r="D28" s="6" t="s">
        <v>9</v>
      </c>
      <c r="E28" t="s">
        <v>86</v>
      </c>
      <c r="F28" t="s">
        <v>96</v>
      </c>
    </row>
  </sheetData>
  <autoFilter ref="A1:F28" xr:uid="{8328A7F3-1F02-4E59-A93B-D64932091B3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0016-044F-41EC-BE8A-6B88C68AE777}">
  <sheetPr>
    <tabColor theme="4"/>
  </sheetPr>
  <dimension ref="A1:G28"/>
  <sheetViews>
    <sheetView workbookViewId="0">
      <selection activeCell="B14" sqref="B14"/>
    </sheetView>
  </sheetViews>
  <sheetFormatPr defaultRowHeight="14.5" x14ac:dyDescent="0.35"/>
  <sheetData>
    <row r="1" spans="1:7" x14ac:dyDescent="0.35">
      <c r="A1" t="s">
        <v>121</v>
      </c>
      <c r="B1" t="s">
        <v>132</v>
      </c>
      <c r="C1" s="8" t="s">
        <v>92</v>
      </c>
      <c r="D1" t="s">
        <v>105</v>
      </c>
      <c r="E1" t="s">
        <v>91</v>
      </c>
      <c r="G1" t="s">
        <v>90</v>
      </c>
    </row>
    <row r="2" spans="1:7" x14ac:dyDescent="0.35">
      <c r="A2">
        <f>IFERROR(_xlfn.XLOOKUP(D2,sku_info!A:A,sku_info!G:G),_xlfn.XLOOKUP(demand_sku!#REF!*1,sku_info!A:A,sku_info!G:G))</f>
        <v>0</v>
      </c>
      <c r="B2">
        <v>0</v>
      </c>
      <c r="C2">
        <v>13.25</v>
      </c>
      <c r="D2" s="10">
        <v>67005400</v>
      </c>
      <c r="E2" t="s">
        <v>122</v>
      </c>
      <c r="G2" t="s">
        <v>96</v>
      </c>
    </row>
    <row r="3" spans="1:7" ht="14.4" x14ac:dyDescent="0.35">
      <c r="A3">
        <f>IFERROR(_xlfn.XLOOKUP(D3,sku_info!A:A,sku_info!G:G),_xlfn.XLOOKUP(demand_sku!C2*1,sku_info!A:A,sku_info!G:G))</f>
        <v>0</v>
      </c>
      <c r="B3">
        <v>1</v>
      </c>
      <c r="C3">
        <v>13.25</v>
      </c>
      <c r="D3" s="2">
        <v>67005400</v>
      </c>
      <c r="E3" t="s">
        <v>85</v>
      </c>
      <c r="G3" t="s">
        <v>96</v>
      </c>
    </row>
    <row r="4" spans="1:7" ht="14.4" x14ac:dyDescent="0.35">
      <c r="A4">
        <f>IFERROR(_xlfn.XLOOKUP(D4,sku_info!A:A,sku_info!G:G),_xlfn.XLOOKUP(demand_sku!C11*1,sku_info!A:A,sku_info!G:G))</f>
        <v>0</v>
      </c>
      <c r="B4">
        <v>2</v>
      </c>
      <c r="C4">
        <v>12.33</v>
      </c>
      <c r="D4" s="2">
        <v>67005400</v>
      </c>
      <c r="E4" t="s">
        <v>86</v>
      </c>
      <c r="G4" t="s">
        <v>96</v>
      </c>
    </row>
    <row r="5" spans="1:7" x14ac:dyDescent="0.35">
      <c r="A5">
        <f>IFERROR(_xlfn.XLOOKUP(D5,sku_info!A:A,sku_info!G:G),_xlfn.XLOOKUP(demand_sku!#REF!*1,sku_info!A:A,sku_info!G:G))</f>
        <v>1</v>
      </c>
      <c r="B5">
        <v>0</v>
      </c>
      <c r="C5">
        <v>4.7699999999999996</v>
      </c>
      <c r="D5" s="10" t="s">
        <v>10</v>
      </c>
      <c r="E5" t="s">
        <v>122</v>
      </c>
      <c r="G5" t="s">
        <v>96</v>
      </c>
    </row>
    <row r="6" spans="1:7" ht="14.4" x14ac:dyDescent="0.35">
      <c r="A6">
        <f>IFERROR(_xlfn.XLOOKUP(D6,sku_info!A:A,sku_info!G:G),_xlfn.XLOOKUP(demand_sku!C3*1,sku_info!A:A,sku_info!G:G))</f>
        <v>1</v>
      </c>
      <c r="B6">
        <v>1</v>
      </c>
      <c r="C6">
        <v>4.7699999999999996</v>
      </c>
      <c r="D6" s="2" t="s">
        <v>10</v>
      </c>
      <c r="E6" t="s">
        <v>85</v>
      </c>
      <c r="G6" t="s">
        <v>96</v>
      </c>
    </row>
    <row r="7" spans="1:7" ht="14.4" x14ac:dyDescent="0.35">
      <c r="A7">
        <f>IFERROR(_xlfn.XLOOKUP(D7,sku_info!A:A,sku_info!G:G),_xlfn.XLOOKUP(demand_sku!C12*1,sku_info!A:A,sku_info!G:G))</f>
        <v>1</v>
      </c>
      <c r="B7">
        <v>2</v>
      </c>
      <c r="C7">
        <v>4.5599999999999996</v>
      </c>
      <c r="D7" s="2" t="s">
        <v>10</v>
      </c>
      <c r="E7" t="s">
        <v>86</v>
      </c>
      <c r="G7" t="s">
        <v>96</v>
      </c>
    </row>
    <row r="8" spans="1:7" x14ac:dyDescent="0.35">
      <c r="A8">
        <f>IFERROR(_xlfn.XLOOKUP(D8,sku_info!A:A,sku_info!G:G),_xlfn.XLOOKUP(demand_sku!#REF!*1,sku_info!A:A,sku_info!G:G))</f>
        <v>2</v>
      </c>
      <c r="B8">
        <v>0</v>
      </c>
      <c r="C8">
        <v>4.9400000000000004</v>
      </c>
      <c r="D8" s="10">
        <v>533552</v>
      </c>
      <c r="E8" t="s">
        <v>122</v>
      </c>
      <c r="G8" t="s">
        <v>96</v>
      </c>
    </row>
    <row r="9" spans="1:7" ht="14.4" x14ac:dyDescent="0.35">
      <c r="A9">
        <f>IFERROR(_xlfn.XLOOKUP(D9,sku_info!A:A,sku_info!G:G),_xlfn.XLOOKUP(demand_sku!C4*1,sku_info!A:A,sku_info!G:G))</f>
        <v>2</v>
      </c>
      <c r="B9">
        <v>1</v>
      </c>
      <c r="C9">
        <v>4.9400000000000004</v>
      </c>
      <c r="D9" s="2">
        <v>533552</v>
      </c>
      <c r="E9" t="s">
        <v>85</v>
      </c>
      <c r="G9" t="s">
        <v>96</v>
      </c>
    </row>
    <row r="10" spans="1:7" x14ac:dyDescent="0.35">
      <c r="A10">
        <f>IFERROR(_xlfn.XLOOKUP(D10,sku_info!A:A,sku_info!G:G),_xlfn.XLOOKUP(demand_sku!C13*1,sku_info!A:A,sku_info!G:G))</f>
        <v>2</v>
      </c>
      <c r="B10">
        <v>2</v>
      </c>
      <c r="C10">
        <v>4.8099999999999996</v>
      </c>
      <c r="D10" s="2">
        <v>533552</v>
      </c>
      <c r="E10" t="s">
        <v>86</v>
      </c>
      <c r="G10" t="s">
        <v>96</v>
      </c>
    </row>
    <row r="11" spans="1:7" x14ac:dyDescent="0.35">
      <c r="A11">
        <f>IFERROR(_xlfn.XLOOKUP(D11,sku_info!A:A,sku_info!G:G),_xlfn.XLOOKUP(demand_sku!#REF!*1,sku_info!A:A,sku_info!G:G))</f>
        <v>3</v>
      </c>
      <c r="B11">
        <v>0</v>
      </c>
      <c r="C11">
        <v>5.13</v>
      </c>
      <c r="D11" s="11" t="s">
        <v>11</v>
      </c>
      <c r="E11" t="s">
        <v>122</v>
      </c>
      <c r="G11" t="s">
        <v>96</v>
      </c>
    </row>
    <row r="12" spans="1:7" x14ac:dyDescent="0.35">
      <c r="A12">
        <f>IFERROR(_xlfn.XLOOKUP(D12,sku_info!A:A,sku_info!G:G),_xlfn.XLOOKUP(demand_sku!C5*1,sku_info!A:A,sku_info!G:G))</f>
        <v>3</v>
      </c>
      <c r="B12">
        <v>1</v>
      </c>
      <c r="C12">
        <v>5.13</v>
      </c>
      <c r="D12" s="3" t="s">
        <v>11</v>
      </c>
      <c r="E12" t="s">
        <v>85</v>
      </c>
      <c r="G12" t="s">
        <v>96</v>
      </c>
    </row>
    <row r="13" spans="1:7" x14ac:dyDescent="0.35">
      <c r="A13">
        <f>IFERROR(_xlfn.XLOOKUP(D13,sku_info!A:A,sku_info!G:G),_xlfn.XLOOKUP(demand_sku!C14*1,sku_info!A:A,sku_info!G:G))</f>
        <v>3</v>
      </c>
      <c r="B13">
        <v>2</v>
      </c>
      <c r="C13">
        <v>5.22</v>
      </c>
      <c r="D13" s="3" t="s">
        <v>11</v>
      </c>
      <c r="E13" t="s">
        <v>86</v>
      </c>
      <c r="G13" t="s">
        <v>96</v>
      </c>
    </row>
    <row r="14" spans="1:7" x14ac:dyDescent="0.35">
      <c r="A14">
        <f>IFERROR(_xlfn.XLOOKUP(D14,sku_info!A:A,sku_info!G:G),_xlfn.XLOOKUP(demand_sku!#REF!*1,sku_info!A:A,sku_info!G:G))</f>
        <v>4</v>
      </c>
      <c r="B14">
        <v>0</v>
      </c>
      <c r="C14">
        <v>13.2</v>
      </c>
      <c r="D14" s="11">
        <v>67003700</v>
      </c>
      <c r="E14" t="s">
        <v>122</v>
      </c>
      <c r="G14" t="s">
        <v>96</v>
      </c>
    </row>
    <row r="15" spans="1:7" x14ac:dyDescent="0.35">
      <c r="A15">
        <f>IFERROR(_xlfn.XLOOKUP(D15,sku_info!A:A,sku_info!G:G),_xlfn.XLOOKUP(demand_sku!C6*1,sku_info!A:A,sku_info!G:G))</f>
        <v>4</v>
      </c>
      <c r="B15">
        <v>1</v>
      </c>
      <c r="C15">
        <v>13.2</v>
      </c>
      <c r="D15" s="3">
        <v>67003700</v>
      </c>
      <c r="E15" t="s">
        <v>85</v>
      </c>
      <c r="G15" t="s">
        <v>96</v>
      </c>
    </row>
    <row r="16" spans="1:7" x14ac:dyDescent="0.35">
      <c r="A16">
        <f>IFERROR(_xlfn.XLOOKUP(D16,sku_info!A:A,sku_info!G:G),_xlfn.XLOOKUP(demand_sku!C15*1,sku_info!A:A,sku_info!G:G))</f>
        <v>4</v>
      </c>
      <c r="B16">
        <v>2</v>
      </c>
      <c r="C16">
        <v>12.28</v>
      </c>
      <c r="D16" s="3">
        <v>67003700</v>
      </c>
      <c r="E16" t="s">
        <v>86</v>
      </c>
      <c r="G16" t="s">
        <v>96</v>
      </c>
    </row>
    <row r="17" spans="1:7" x14ac:dyDescent="0.35">
      <c r="A17">
        <f>IFERROR(_xlfn.XLOOKUP(D17,sku_info!A:A,sku_info!G:G),_xlfn.XLOOKUP(demand_sku!#REF!*1,sku_info!A:A,sku_info!G:G))</f>
        <v>5</v>
      </c>
      <c r="B17">
        <v>0</v>
      </c>
      <c r="C17">
        <v>5.52</v>
      </c>
      <c r="D17" s="12" t="s">
        <v>13</v>
      </c>
      <c r="E17" t="s">
        <v>122</v>
      </c>
      <c r="G17" t="s">
        <v>96</v>
      </c>
    </row>
    <row r="18" spans="1:7" x14ac:dyDescent="0.35">
      <c r="A18">
        <f>IFERROR(_xlfn.XLOOKUP(D18,sku_info!A:A,sku_info!G:G),_xlfn.XLOOKUP(demand_sku!C7*1,sku_info!A:A,sku_info!G:G))</f>
        <v>5</v>
      </c>
      <c r="B18">
        <v>1</v>
      </c>
      <c r="C18">
        <v>5.52</v>
      </c>
      <c r="D18" s="4" t="s">
        <v>13</v>
      </c>
      <c r="E18" t="s">
        <v>85</v>
      </c>
      <c r="G18" t="s">
        <v>96</v>
      </c>
    </row>
    <row r="19" spans="1:7" x14ac:dyDescent="0.35">
      <c r="A19">
        <f>IFERROR(_xlfn.XLOOKUP(D19,sku_info!A:A,sku_info!G:G),_xlfn.XLOOKUP(demand_sku!C16*1,sku_info!A:A,sku_info!G:G))</f>
        <v>5</v>
      </c>
      <c r="B19">
        <v>2</v>
      </c>
      <c r="C19">
        <v>5.62</v>
      </c>
      <c r="D19" s="4" t="s">
        <v>13</v>
      </c>
      <c r="E19" t="s">
        <v>86</v>
      </c>
      <c r="G19" t="s">
        <v>96</v>
      </c>
    </row>
    <row r="20" spans="1:7" x14ac:dyDescent="0.35">
      <c r="A20">
        <f>IFERROR(_xlfn.XLOOKUP(D20,sku_info!A:A,sku_info!G:G),_xlfn.XLOOKUP(demand_sku!#REF!*1,sku_info!A:A,sku_info!G:G))</f>
        <v>6</v>
      </c>
      <c r="B20">
        <v>0</v>
      </c>
      <c r="C20">
        <v>46.81</v>
      </c>
      <c r="D20" s="13">
        <v>67208225</v>
      </c>
      <c r="E20" t="s">
        <v>122</v>
      </c>
      <c r="G20" t="s">
        <v>96</v>
      </c>
    </row>
    <row r="21" spans="1:7" x14ac:dyDescent="0.35">
      <c r="A21">
        <f>IFERROR(_xlfn.XLOOKUP(D21,sku_info!A:A,sku_info!G:G),_xlfn.XLOOKUP(demand_sku!C8*1,sku_info!A:A,sku_info!G:G))</f>
        <v>6</v>
      </c>
      <c r="B21">
        <v>1</v>
      </c>
      <c r="C21">
        <v>46.81</v>
      </c>
      <c r="D21" s="5">
        <v>67208225</v>
      </c>
      <c r="E21" t="s">
        <v>85</v>
      </c>
      <c r="G21" t="s">
        <v>96</v>
      </c>
    </row>
    <row r="22" spans="1:7" x14ac:dyDescent="0.35">
      <c r="A22">
        <f>IFERROR(_xlfn.XLOOKUP(D22,sku_info!A:A,sku_info!G:G),_xlfn.XLOOKUP(demand_sku!C17*1,sku_info!A:A,sku_info!G:G))</f>
        <v>6</v>
      </c>
      <c r="B22">
        <v>2</v>
      </c>
      <c r="C22">
        <v>34.79</v>
      </c>
      <c r="D22" s="5">
        <v>67208225</v>
      </c>
      <c r="E22" t="s">
        <v>86</v>
      </c>
      <c r="G22" t="s">
        <v>96</v>
      </c>
    </row>
    <row r="23" spans="1:7" x14ac:dyDescent="0.35">
      <c r="A23">
        <f>IFERROR(_xlfn.XLOOKUP(D23,sku_info!A:A,sku_info!G:G),_xlfn.XLOOKUP(demand_sku!#REF!*1,sku_info!A:A,sku_info!G:G))</f>
        <v>7</v>
      </c>
      <c r="B23">
        <v>0</v>
      </c>
      <c r="C23">
        <v>38.26</v>
      </c>
      <c r="D23" s="13">
        <v>67230100</v>
      </c>
      <c r="E23" t="s">
        <v>122</v>
      </c>
      <c r="G23" t="s">
        <v>96</v>
      </c>
    </row>
    <row r="24" spans="1:7" x14ac:dyDescent="0.35">
      <c r="A24">
        <f>IFERROR(_xlfn.XLOOKUP(D24,sku_info!A:A,sku_info!G:G),_xlfn.XLOOKUP(demand_sku!C9*1,sku_info!A:A,sku_info!G:G))</f>
        <v>7</v>
      </c>
      <c r="B24">
        <v>1</v>
      </c>
      <c r="C24">
        <v>38.26</v>
      </c>
      <c r="D24" s="5">
        <v>67230100</v>
      </c>
      <c r="E24" t="s">
        <v>85</v>
      </c>
      <c r="G24" t="s">
        <v>96</v>
      </c>
    </row>
    <row r="25" spans="1:7" x14ac:dyDescent="0.35">
      <c r="A25">
        <f>IFERROR(_xlfn.XLOOKUP(D25,sku_info!A:A,sku_info!G:G),_xlfn.XLOOKUP(demand_sku!C18*1,sku_info!A:A,sku_info!G:G))</f>
        <v>7</v>
      </c>
      <c r="B25">
        <v>2</v>
      </c>
      <c r="C25">
        <v>28.29</v>
      </c>
      <c r="D25" s="5">
        <v>67230100</v>
      </c>
      <c r="E25" t="s">
        <v>86</v>
      </c>
      <c r="G25" t="s">
        <v>96</v>
      </c>
    </row>
    <row r="26" spans="1:7" x14ac:dyDescent="0.35">
      <c r="A26">
        <f>IFERROR(_xlfn.XLOOKUP(D26,sku_info!A:A,sku_info!G:G),_xlfn.XLOOKUP(demand_sku!#REF!*1,sku_info!A:A,sku_info!G:G))</f>
        <v>8</v>
      </c>
      <c r="B26">
        <v>0</v>
      </c>
      <c r="C26">
        <v>42.19</v>
      </c>
      <c r="D26" s="14" t="s">
        <v>9</v>
      </c>
      <c r="E26" t="s">
        <v>122</v>
      </c>
      <c r="G26" t="s">
        <v>96</v>
      </c>
    </row>
    <row r="27" spans="1:7" x14ac:dyDescent="0.35">
      <c r="A27">
        <f>IFERROR(_xlfn.XLOOKUP(D27,sku_info!A:A,sku_info!G:G),_xlfn.XLOOKUP(demand_sku!C10*1,sku_info!A:A,sku_info!G:G))</f>
        <v>8</v>
      </c>
      <c r="B27">
        <v>1</v>
      </c>
      <c r="C27">
        <v>42.19</v>
      </c>
      <c r="D27" s="6" t="s">
        <v>9</v>
      </c>
      <c r="E27" t="s">
        <v>85</v>
      </c>
      <c r="G27" t="s">
        <v>96</v>
      </c>
    </row>
    <row r="28" spans="1:7" x14ac:dyDescent="0.35">
      <c r="A28">
        <f>IFERROR(_xlfn.XLOOKUP(D28,sku_info!A:A,sku_info!G:G),_xlfn.XLOOKUP(demand_sku!C19*1,sku_info!A:A,sku_info!G:G))</f>
        <v>8</v>
      </c>
      <c r="B28">
        <v>2</v>
      </c>
      <c r="C28">
        <v>40.47</v>
      </c>
      <c r="D28" s="6" t="s">
        <v>9</v>
      </c>
      <c r="E28" t="s">
        <v>86</v>
      </c>
      <c r="G2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DA4C-D830-4201-AB0B-40894000CD47}">
  <sheetPr>
    <tabColor theme="4"/>
  </sheetPr>
  <dimension ref="A1:G10"/>
  <sheetViews>
    <sheetView tabSelected="1" workbookViewId="0">
      <selection activeCell="F1" sqref="F1"/>
    </sheetView>
  </sheetViews>
  <sheetFormatPr defaultRowHeight="14.5" x14ac:dyDescent="0.35"/>
  <cols>
    <col min="1" max="1" width="12" bestFit="1" customWidth="1"/>
    <col min="2" max="2" width="11.453125" bestFit="1" customWidth="1"/>
  </cols>
  <sheetData>
    <row r="1" spans="1:7" x14ac:dyDescent="0.35">
      <c r="A1" t="s">
        <v>106</v>
      </c>
      <c r="B1" t="s">
        <v>105</v>
      </c>
      <c r="C1" t="s">
        <v>107</v>
      </c>
      <c r="D1" t="s">
        <v>0</v>
      </c>
      <c r="E1" t="s">
        <v>91</v>
      </c>
      <c r="F1" t="s">
        <v>118</v>
      </c>
    </row>
    <row r="2" spans="1:7" x14ac:dyDescent="0.35">
      <c r="A2">
        <v>0</v>
      </c>
      <c r="B2">
        <v>0</v>
      </c>
      <c r="C2" t="s">
        <v>15</v>
      </c>
      <c r="D2">
        <v>2</v>
      </c>
      <c r="E2" t="s">
        <v>108</v>
      </c>
      <c r="F2">
        <v>7334.8768767967313</v>
      </c>
      <c r="G2">
        <f>IFERROR(_xlfn.XLOOKUP(C2,sku_info!A:A,sku_info!G:G),_xlfn.XLOOKUP(C2*1,sku_info!A:A,sku_info!G:G))</f>
        <v>0</v>
      </c>
    </row>
    <row r="3" spans="1:7" x14ac:dyDescent="0.35">
      <c r="A3">
        <v>0</v>
      </c>
      <c r="B3">
        <v>1</v>
      </c>
      <c r="C3" t="s">
        <v>10</v>
      </c>
      <c r="D3">
        <v>2</v>
      </c>
      <c r="E3" t="s">
        <v>108</v>
      </c>
      <c r="F3">
        <v>16501.030445574055</v>
      </c>
      <c r="G3">
        <f>IFERROR(_xlfn.XLOOKUP(C3,sku_info!A:A,sku_info!G:G),_xlfn.XLOOKUP(C3*1,sku_info!A:A,sku_info!G:G))</f>
        <v>1</v>
      </c>
    </row>
    <row r="4" spans="1:7" x14ac:dyDescent="0.35">
      <c r="A4">
        <v>0</v>
      </c>
      <c r="B4">
        <v>2</v>
      </c>
      <c r="C4" t="s">
        <v>12</v>
      </c>
      <c r="D4">
        <v>2</v>
      </c>
      <c r="E4" t="s">
        <v>108</v>
      </c>
      <c r="F4">
        <v>18840.282597027755</v>
      </c>
      <c r="G4">
        <f>IFERROR(_xlfn.XLOOKUP(C4,sku_info!A:A,sku_info!G:G),_xlfn.XLOOKUP(C4*1,sku_info!A:A,sku_info!G:G))</f>
        <v>2</v>
      </c>
    </row>
    <row r="5" spans="1:7" x14ac:dyDescent="0.35">
      <c r="A5">
        <v>0</v>
      </c>
      <c r="B5">
        <v>3</v>
      </c>
      <c r="C5" t="s">
        <v>11</v>
      </c>
      <c r="D5">
        <v>2</v>
      </c>
      <c r="E5" t="s">
        <v>108</v>
      </c>
      <c r="F5">
        <v>617.71053985903222</v>
      </c>
      <c r="G5">
        <f>IFERROR(_xlfn.XLOOKUP(C5,sku_info!A:A,sku_info!G:G),_xlfn.XLOOKUP(C5*1,sku_info!A:A,sku_info!G:G))</f>
        <v>3</v>
      </c>
    </row>
    <row r="6" spans="1:7" x14ac:dyDescent="0.35">
      <c r="A6">
        <v>0</v>
      </c>
      <c r="B6">
        <v>4</v>
      </c>
      <c r="C6" t="s">
        <v>14</v>
      </c>
      <c r="D6">
        <v>2</v>
      </c>
      <c r="E6" t="s">
        <v>108</v>
      </c>
      <c r="F6">
        <v>352.1356180407837</v>
      </c>
      <c r="G6">
        <f>IFERROR(_xlfn.XLOOKUP(C6,sku_info!A:A,sku_info!G:G),_xlfn.XLOOKUP(C6*1,sku_info!A:A,sku_info!G:G))</f>
        <v>4</v>
      </c>
    </row>
    <row r="7" spans="1:7" x14ac:dyDescent="0.35">
      <c r="A7">
        <v>0</v>
      </c>
      <c r="B7">
        <v>5</v>
      </c>
      <c r="C7" t="s">
        <v>13</v>
      </c>
      <c r="D7">
        <v>2</v>
      </c>
      <c r="E7" t="s">
        <v>108</v>
      </c>
      <c r="F7">
        <v>243.98065007432695</v>
      </c>
      <c r="G7">
        <f>IFERROR(_xlfn.XLOOKUP(C7,sku_info!A:A,sku_info!G:G),_xlfn.XLOOKUP(C7*1,sku_info!A:A,sku_info!G:G))</f>
        <v>5</v>
      </c>
    </row>
    <row r="8" spans="1:7" x14ac:dyDescent="0.35">
      <c r="A8">
        <v>0</v>
      </c>
      <c r="B8">
        <v>6</v>
      </c>
      <c r="C8" t="s">
        <v>16</v>
      </c>
      <c r="D8">
        <v>2</v>
      </c>
      <c r="E8" t="s">
        <v>108</v>
      </c>
      <c r="F8">
        <v>44.671810414047243</v>
      </c>
      <c r="G8">
        <f>IFERROR(_xlfn.XLOOKUP(C8,sku_info!A:A,sku_info!G:G),_xlfn.XLOOKUP(C8*1,sku_info!A:A,sku_info!G:G))</f>
        <v>6</v>
      </c>
    </row>
    <row r="9" spans="1:7" x14ac:dyDescent="0.35">
      <c r="A9">
        <v>0</v>
      </c>
      <c r="B9">
        <v>7</v>
      </c>
      <c r="C9" t="s">
        <v>17</v>
      </c>
      <c r="D9">
        <v>2</v>
      </c>
      <c r="E9" t="s">
        <v>108</v>
      </c>
      <c r="F9">
        <v>15.999048757249316</v>
      </c>
      <c r="G9">
        <f>IFERROR(_xlfn.XLOOKUP(C9,sku_info!A:A,sku_info!G:G),_xlfn.XLOOKUP(C9*1,sku_info!A:A,sku_info!G:G))</f>
        <v>7</v>
      </c>
    </row>
    <row r="10" spans="1:7" x14ac:dyDescent="0.35">
      <c r="A10">
        <v>0</v>
      </c>
      <c r="B10">
        <v>8</v>
      </c>
      <c r="C10" t="s">
        <v>9</v>
      </c>
      <c r="D10">
        <v>2</v>
      </c>
      <c r="E10" t="s">
        <v>108</v>
      </c>
      <c r="F10">
        <v>57.236697635044166</v>
      </c>
      <c r="G10">
        <f>IFERROR(_xlfn.XLOOKUP(C10,sku_info!A:A,sku_info!G:G),_xlfn.XLOOKUP(C10*1,sku_info!A:A,sku_info!G:G))</f>
        <v>8</v>
      </c>
    </row>
  </sheetData>
  <autoFilter ref="A1:G10" xr:uid="{6B06DA4C-D830-4201-AB0B-40894000CD47}">
    <sortState xmlns:xlrd2="http://schemas.microsoft.com/office/spreadsheetml/2017/richdata2" ref="A2:G10">
      <sortCondition ref="B1:B1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1BF-44F5-4E06-B696-AE89FD5130B0}">
  <sheetPr>
    <tabColor theme="4"/>
  </sheetPr>
  <dimension ref="A1:E19"/>
  <sheetViews>
    <sheetView workbookViewId="0">
      <selection activeCell="H6" sqref="H6"/>
    </sheetView>
  </sheetViews>
  <sheetFormatPr defaultRowHeight="14.5" x14ac:dyDescent="0.35"/>
  <sheetData>
    <row r="1" spans="1:5" x14ac:dyDescent="0.35">
      <c r="A1" t="s">
        <v>105</v>
      </c>
      <c r="B1" t="s">
        <v>133</v>
      </c>
      <c r="C1" t="s">
        <v>92</v>
      </c>
      <c r="D1" t="s">
        <v>125</v>
      </c>
      <c r="E1" t="s">
        <v>138</v>
      </c>
    </row>
    <row r="2" spans="1:5" x14ac:dyDescent="0.35">
      <c r="A2">
        <v>0</v>
      </c>
      <c r="B2">
        <v>1</v>
      </c>
      <c r="C2">
        <v>47484</v>
      </c>
      <c r="D2" t="s">
        <v>15</v>
      </c>
      <c r="E2" t="s">
        <v>85</v>
      </c>
    </row>
    <row r="3" spans="1:5" x14ac:dyDescent="0.35">
      <c r="A3">
        <v>0</v>
      </c>
      <c r="B3">
        <v>2</v>
      </c>
      <c r="C3">
        <v>10016</v>
      </c>
      <c r="D3" t="s">
        <v>15</v>
      </c>
      <c r="E3" t="s">
        <v>108</v>
      </c>
    </row>
    <row r="4" spans="1:5" x14ac:dyDescent="0.35">
      <c r="A4">
        <v>1</v>
      </c>
      <c r="B4">
        <v>1</v>
      </c>
      <c r="C4">
        <v>141555</v>
      </c>
      <c r="D4" t="s">
        <v>10</v>
      </c>
      <c r="E4" t="s">
        <v>85</v>
      </c>
    </row>
    <row r="5" spans="1:5" x14ac:dyDescent="0.35">
      <c r="A5">
        <v>1</v>
      </c>
      <c r="B5">
        <v>2</v>
      </c>
      <c r="C5">
        <v>26632</v>
      </c>
      <c r="D5" t="s">
        <v>10</v>
      </c>
      <c r="E5" t="s">
        <v>108</v>
      </c>
    </row>
    <row r="6" spans="1:5" x14ac:dyDescent="0.35">
      <c r="A6">
        <v>2</v>
      </c>
      <c r="B6">
        <v>1</v>
      </c>
      <c r="C6">
        <v>148400</v>
      </c>
      <c r="D6" t="s">
        <v>12</v>
      </c>
      <c r="E6" t="s">
        <v>85</v>
      </c>
    </row>
    <row r="7" spans="1:5" x14ac:dyDescent="0.35">
      <c r="A7">
        <v>2</v>
      </c>
      <c r="B7">
        <v>2</v>
      </c>
      <c r="C7">
        <v>38482</v>
      </c>
      <c r="D7" t="s">
        <v>12</v>
      </c>
      <c r="E7" t="s">
        <v>108</v>
      </c>
    </row>
    <row r="8" spans="1:5" x14ac:dyDescent="0.35">
      <c r="A8">
        <v>3</v>
      </c>
      <c r="B8">
        <v>1</v>
      </c>
      <c r="C8">
        <v>3290</v>
      </c>
      <c r="D8" t="s">
        <v>11</v>
      </c>
      <c r="E8" t="s">
        <v>85</v>
      </c>
    </row>
    <row r="9" spans="1:5" x14ac:dyDescent="0.35">
      <c r="A9">
        <v>3</v>
      </c>
      <c r="B9">
        <v>2</v>
      </c>
      <c r="C9">
        <v>837</v>
      </c>
      <c r="D9" t="s">
        <v>11</v>
      </c>
      <c r="E9" t="s">
        <v>108</v>
      </c>
    </row>
    <row r="10" spans="1:5" x14ac:dyDescent="0.35">
      <c r="A10">
        <v>4</v>
      </c>
      <c r="B10">
        <v>1</v>
      </c>
      <c r="C10">
        <v>1214</v>
      </c>
      <c r="D10" t="s">
        <v>14</v>
      </c>
      <c r="E10" t="s">
        <v>85</v>
      </c>
    </row>
    <row r="11" spans="1:5" x14ac:dyDescent="0.35">
      <c r="A11">
        <v>4</v>
      </c>
      <c r="B11">
        <v>2</v>
      </c>
      <c r="C11">
        <v>277</v>
      </c>
      <c r="D11" t="s">
        <v>14</v>
      </c>
      <c r="E11" t="s">
        <v>108</v>
      </c>
    </row>
    <row r="12" spans="1:5" x14ac:dyDescent="0.35">
      <c r="A12">
        <v>5</v>
      </c>
      <c r="B12">
        <v>1</v>
      </c>
      <c r="C12">
        <v>863</v>
      </c>
      <c r="D12" t="s">
        <v>13</v>
      </c>
      <c r="E12" t="s">
        <v>85</v>
      </c>
    </row>
    <row r="13" spans="1:5" x14ac:dyDescent="0.35">
      <c r="A13">
        <v>5</v>
      </c>
      <c r="B13">
        <v>2</v>
      </c>
      <c r="C13">
        <v>227</v>
      </c>
      <c r="D13" t="s">
        <v>13</v>
      </c>
      <c r="E13" t="s">
        <v>108</v>
      </c>
    </row>
    <row r="14" spans="1:5" x14ac:dyDescent="0.35">
      <c r="A14">
        <v>6</v>
      </c>
      <c r="B14">
        <v>1</v>
      </c>
      <c r="C14">
        <v>148</v>
      </c>
      <c r="D14" t="s">
        <v>16</v>
      </c>
      <c r="E14" t="s">
        <v>85</v>
      </c>
    </row>
    <row r="15" spans="1:5" x14ac:dyDescent="0.35">
      <c r="A15">
        <v>6</v>
      </c>
      <c r="B15">
        <v>2</v>
      </c>
      <c r="C15">
        <v>40</v>
      </c>
      <c r="D15" t="s">
        <v>16</v>
      </c>
      <c r="E15" t="s">
        <v>108</v>
      </c>
    </row>
    <row r="16" spans="1:5" x14ac:dyDescent="0.35">
      <c r="A16">
        <v>7</v>
      </c>
      <c r="B16">
        <v>1</v>
      </c>
      <c r="C16">
        <v>113</v>
      </c>
      <c r="D16" t="s">
        <v>17</v>
      </c>
      <c r="E16" t="s">
        <v>85</v>
      </c>
    </row>
    <row r="17" spans="1:5" x14ac:dyDescent="0.35">
      <c r="A17">
        <v>7</v>
      </c>
      <c r="B17">
        <v>2</v>
      </c>
      <c r="C17">
        <v>30</v>
      </c>
      <c r="D17" t="s">
        <v>17</v>
      </c>
      <c r="E17" t="s">
        <v>108</v>
      </c>
    </row>
    <row r="18" spans="1:5" x14ac:dyDescent="0.35">
      <c r="A18">
        <v>8</v>
      </c>
      <c r="B18">
        <v>1</v>
      </c>
      <c r="C18">
        <v>362</v>
      </c>
      <c r="D18" t="s">
        <v>9</v>
      </c>
      <c r="E18" t="s">
        <v>85</v>
      </c>
    </row>
    <row r="19" spans="1:5" x14ac:dyDescent="0.35">
      <c r="A19">
        <v>8</v>
      </c>
      <c r="B19">
        <v>2</v>
      </c>
      <c r="C19">
        <v>130</v>
      </c>
      <c r="D19" t="s">
        <v>9</v>
      </c>
      <c r="E19" t="s">
        <v>108</v>
      </c>
    </row>
  </sheetData>
  <autoFilter ref="A1:E1" xr:uid="{E88041BF-44F5-4E06-B696-AE89FD5130B0}">
    <sortState xmlns:xlrd2="http://schemas.microsoft.com/office/spreadsheetml/2017/richdata2" ref="A2:E1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32B-68DB-47A2-A4A5-897342DB5F0E}">
  <sheetPr filterMode="1"/>
  <dimension ref="A1:EQ6256"/>
  <sheetViews>
    <sheetView topLeftCell="B1" workbookViewId="0">
      <selection activeCell="G20" sqref="G20:EP24"/>
    </sheetView>
  </sheetViews>
  <sheetFormatPr defaultRowHeight="14.5" x14ac:dyDescent="0.35"/>
  <cols>
    <col min="7" max="7" width="12.453125" bestFit="1" customWidth="1"/>
    <col min="8" max="8" width="15.6328125" bestFit="1" customWidth="1"/>
    <col min="9" max="9" width="6.81640625" bestFit="1" customWidth="1"/>
    <col min="10" max="10" width="9.81640625" bestFit="1" customWidth="1"/>
    <col min="11" max="12" width="10.81640625" bestFit="1" customWidth="1"/>
    <col min="13" max="17" width="1.81640625" bestFit="1" customWidth="1"/>
    <col min="18" max="21" width="2.81640625" bestFit="1" customWidth="1"/>
    <col min="22" max="22" width="7.81640625" bestFit="1" customWidth="1"/>
    <col min="23" max="30" width="6.81640625" bestFit="1" customWidth="1"/>
    <col min="31" max="31" width="5.81640625" bestFit="1" customWidth="1"/>
    <col min="32" max="52" width="6.81640625" bestFit="1" customWidth="1"/>
    <col min="53" max="53" width="5.81640625" bestFit="1" customWidth="1"/>
    <col min="54" max="60" width="6.81640625" bestFit="1" customWidth="1"/>
    <col min="61" max="61" width="5.81640625" bestFit="1" customWidth="1"/>
    <col min="62" max="62" width="6.81640625" bestFit="1" customWidth="1"/>
    <col min="63" max="63" width="3.81640625" bestFit="1" customWidth="1"/>
    <col min="64" max="66" width="6.81640625" bestFit="1" customWidth="1"/>
    <col min="67" max="67" width="5.81640625" bestFit="1" customWidth="1"/>
    <col min="68" max="86" width="6.81640625" bestFit="1" customWidth="1"/>
    <col min="87" max="87" width="5.81640625" bestFit="1" customWidth="1"/>
    <col min="88" max="93" width="6.81640625" bestFit="1" customWidth="1"/>
    <col min="94" max="94" width="3.81640625" bestFit="1" customWidth="1"/>
    <col min="95" max="110" width="6.81640625" bestFit="1" customWidth="1"/>
    <col min="111" max="111" width="5.81640625" bestFit="1" customWidth="1"/>
    <col min="112" max="116" width="6.81640625" bestFit="1" customWidth="1"/>
    <col min="117" max="117" width="5.81640625" bestFit="1" customWidth="1"/>
    <col min="118" max="118" width="6.81640625" bestFit="1" customWidth="1"/>
    <col min="119" max="119" width="5.81640625" bestFit="1" customWidth="1"/>
    <col min="120" max="122" width="6.81640625" bestFit="1" customWidth="1"/>
    <col min="123" max="123" width="5.81640625" bestFit="1" customWidth="1"/>
    <col min="124" max="131" width="6.81640625" bestFit="1" customWidth="1"/>
    <col min="132" max="132" width="5.81640625" bestFit="1" customWidth="1"/>
    <col min="133" max="146" width="3.81640625" bestFit="1" customWidth="1"/>
    <col min="147" max="147" width="10.36328125" bestFit="1" customWidth="1"/>
    <col min="148" max="148" width="12" bestFit="1" customWidth="1"/>
    <col min="149" max="157" width="2" bestFit="1" customWidth="1"/>
    <col min="158" max="161" width="3" bestFit="1" customWidth="1"/>
    <col min="162" max="162" width="11" bestFit="1" customWidth="1"/>
    <col min="163" max="176" width="8" bestFit="1" customWidth="1"/>
    <col min="177" max="177" width="7" bestFit="1" customWidth="1"/>
    <col min="178" max="181" width="8" bestFit="1" customWidth="1"/>
    <col min="182" max="182" width="5" bestFit="1" customWidth="1"/>
    <col min="183" max="183" width="8" bestFit="1" customWidth="1"/>
    <col min="184" max="184" width="7" bestFit="1" customWidth="1"/>
    <col min="185" max="189" width="8" bestFit="1" customWidth="1"/>
    <col min="190" max="190" width="7" bestFit="1" customWidth="1"/>
    <col min="191" max="205" width="8" bestFit="1" customWidth="1"/>
    <col min="206" max="206" width="7" bestFit="1" customWidth="1"/>
    <col min="207" max="212" width="8" bestFit="1" customWidth="1"/>
    <col min="213" max="213" width="7" bestFit="1" customWidth="1"/>
    <col min="214" max="215" width="8" bestFit="1" customWidth="1"/>
    <col min="216" max="216" width="5" bestFit="1" customWidth="1"/>
    <col min="217" max="227" width="8" bestFit="1" customWidth="1"/>
    <col min="228" max="228" width="5" bestFit="1" customWidth="1"/>
    <col min="229" max="251" width="8" bestFit="1" customWidth="1"/>
    <col min="252" max="252" width="7" bestFit="1" customWidth="1"/>
    <col min="253" max="258" width="8" bestFit="1" customWidth="1"/>
    <col min="259" max="260" width="7" bestFit="1" customWidth="1"/>
    <col min="261" max="271" width="8" bestFit="1" customWidth="1"/>
    <col min="272" max="272" width="7" bestFit="1" customWidth="1"/>
    <col min="273" max="286" width="4" bestFit="1" customWidth="1"/>
    <col min="287" max="287" width="12" bestFit="1" customWidth="1"/>
    <col min="288" max="288" width="3.6328125" bestFit="1" customWidth="1"/>
    <col min="289" max="297" width="2" bestFit="1" customWidth="1"/>
    <col min="298" max="315" width="3" bestFit="1" customWidth="1"/>
    <col min="316" max="330" width="8" bestFit="1" customWidth="1"/>
    <col min="331" max="331" width="7" bestFit="1" customWidth="1"/>
    <col min="332" max="335" width="8" bestFit="1" customWidth="1"/>
    <col min="336" max="336" width="5" bestFit="1" customWidth="1"/>
    <col min="337" max="337" width="8" bestFit="1" customWidth="1"/>
    <col min="338" max="338" width="7" bestFit="1" customWidth="1"/>
    <col min="339" max="343" width="8" bestFit="1" customWidth="1"/>
    <col min="344" max="344" width="7" bestFit="1" customWidth="1"/>
    <col min="345" max="359" width="8" bestFit="1" customWidth="1"/>
    <col min="360" max="360" width="7" bestFit="1" customWidth="1"/>
    <col min="361" max="366" width="8" bestFit="1" customWidth="1"/>
    <col min="367" max="367" width="7" bestFit="1" customWidth="1"/>
    <col min="368" max="369" width="8" bestFit="1" customWidth="1"/>
    <col min="370" max="370" width="5" bestFit="1" customWidth="1"/>
    <col min="371" max="381" width="8" bestFit="1" customWidth="1"/>
    <col min="382" max="382" width="5" bestFit="1" customWidth="1"/>
    <col min="383" max="405" width="8" bestFit="1" customWidth="1"/>
    <col min="406" max="406" width="7" bestFit="1" customWidth="1"/>
    <col min="407" max="412" width="8" bestFit="1" customWidth="1"/>
    <col min="413" max="414" width="7" bestFit="1" customWidth="1"/>
    <col min="415" max="425" width="8" bestFit="1" customWidth="1"/>
    <col min="426" max="426" width="7" bestFit="1" customWidth="1"/>
    <col min="427" max="427" width="10" bestFit="1" customWidth="1"/>
    <col min="428" max="428" width="8.6328125" bestFit="1" customWidth="1"/>
    <col min="429" max="429" width="11.453125" bestFit="1" customWidth="1"/>
    <col min="430" max="430" width="12" bestFit="1" customWidth="1"/>
  </cols>
  <sheetData>
    <row r="1" spans="1:147" x14ac:dyDescent="0.35">
      <c r="A1" t="s">
        <v>125</v>
      </c>
      <c r="B1" t="s">
        <v>126</v>
      </c>
      <c r="C1" t="s">
        <v>127</v>
      </c>
      <c r="D1" t="s">
        <v>128</v>
      </c>
      <c r="E1" t="s">
        <v>139</v>
      </c>
      <c r="G1" s="15" t="s">
        <v>125</v>
      </c>
      <c r="H1" s="16">
        <v>0</v>
      </c>
    </row>
    <row r="2" spans="1:147" ht="14.4" hidden="1" x14ac:dyDescent="0.35">
      <c r="A2">
        <v>0</v>
      </c>
      <c r="B2">
        <v>0</v>
      </c>
      <c r="C2">
        <v>0</v>
      </c>
      <c r="D2">
        <v>7913.99</v>
      </c>
      <c r="G2" s="15" t="s">
        <v>126</v>
      </c>
      <c r="H2" s="16">
        <v>1</v>
      </c>
    </row>
    <row r="3" spans="1:147" ht="14.4" hidden="1" x14ac:dyDescent="0.35">
      <c r="A3">
        <v>0</v>
      </c>
      <c r="B3">
        <v>0</v>
      </c>
      <c r="C3">
        <v>1</v>
      </c>
      <c r="D3">
        <v>593.09</v>
      </c>
    </row>
    <row r="4" spans="1:147" ht="14.4" hidden="1" x14ac:dyDescent="0.35">
      <c r="A4">
        <v>0</v>
      </c>
      <c r="B4">
        <v>0</v>
      </c>
      <c r="C4">
        <v>2</v>
      </c>
      <c r="D4">
        <v>592.33000000000004</v>
      </c>
      <c r="H4" s="15" t="s">
        <v>129</v>
      </c>
    </row>
    <row r="5" spans="1:147" ht="14.4" hidden="1" x14ac:dyDescent="0.35">
      <c r="A5">
        <v>0</v>
      </c>
      <c r="B5">
        <v>0</v>
      </c>
      <c r="C5">
        <v>3</v>
      </c>
      <c r="D5">
        <v>593.89</v>
      </c>
      <c r="H5">
        <v>0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17</v>
      </c>
      <c r="Z5">
        <v>18</v>
      </c>
      <c r="AA5">
        <v>19</v>
      </c>
      <c r="AB5">
        <v>20</v>
      </c>
      <c r="AC5">
        <v>21</v>
      </c>
      <c r="AD5">
        <v>22</v>
      </c>
      <c r="AE5">
        <v>23</v>
      </c>
      <c r="AF5">
        <v>24</v>
      </c>
      <c r="AG5">
        <v>25</v>
      </c>
      <c r="AH5">
        <v>26</v>
      </c>
      <c r="AI5">
        <v>27</v>
      </c>
      <c r="AJ5">
        <v>28</v>
      </c>
      <c r="AK5">
        <v>29</v>
      </c>
      <c r="AL5">
        <v>30</v>
      </c>
      <c r="AM5">
        <v>31</v>
      </c>
      <c r="AN5">
        <v>32</v>
      </c>
      <c r="AO5">
        <v>33</v>
      </c>
      <c r="AP5">
        <v>34</v>
      </c>
      <c r="AQ5">
        <v>35</v>
      </c>
      <c r="AR5">
        <v>36</v>
      </c>
      <c r="AS5">
        <v>37</v>
      </c>
      <c r="AT5">
        <v>38</v>
      </c>
      <c r="AU5">
        <v>39</v>
      </c>
      <c r="AV5">
        <v>40</v>
      </c>
      <c r="AW5">
        <v>41</v>
      </c>
      <c r="AX5">
        <v>42</v>
      </c>
      <c r="AY5">
        <v>43</v>
      </c>
      <c r="AZ5">
        <v>44</v>
      </c>
      <c r="BA5">
        <v>45</v>
      </c>
      <c r="BB5">
        <v>46</v>
      </c>
      <c r="BC5">
        <v>47</v>
      </c>
      <c r="BD5">
        <v>48</v>
      </c>
      <c r="BE5">
        <v>49</v>
      </c>
      <c r="BF5">
        <v>50</v>
      </c>
      <c r="BG5">
        <v>51</v>
      </c>
      <c r="BH5">
        <v>52</v>
      </c>
      <c r="BI5">
        <v>53</v>
      </c>
      <c r="BJ5">
        <v>54</v>
      </c>
      <c r="BK5">
        <v>55</v>
      </c>
      <c r="BL5">
        <v>56</v>
      </c>
      <c r="BM5">
        <v>57</v>
      </c>
      <c r="BN5">
        <v>58</v>
      </c>
      <c r="BO5">
        <v>59</v>
      </c>
      <c r="BP5">
        <v>60</v>
      </c>
      <c r="BQ5">
        <v>61</v>
      </c>
      <c r="BR5">
        <v>62</v>
      </c>
      <c r="BS5">
        <v>63</v>
      </c>
      <c r="BT5">
        <v>64</v>
      </c>
      <c r="BU5">
        <v>65</v>
      </c>
      <c r="BV5">
        <v>66</v>
      </c>
      <c r="BW5">
        <v>67</v>
      </c>
      <c r="BX5">
        <v>68</v>
      </c>
      <c r="BY5">
        <v>69</v>
      </c>
      <c r="BZ5">
        <v>70</v>
      </c>
      <c r="CA5">
        <v>71</v>
      </c>
      <c r="CB5">
        <v>72</v>
      </c>
      <c r="CC5">
        <v>73</v>
      </c>
      <c r="CD5">
        <v>74</v>
      </c>
      <c r="CE5">
        <v>75</v>
      </c>
      <c r="CF5">
        <v>76</v>
      </c>
      <c r="CG5">
        <v>77</v>
      </c>
      <c r="CH5">
        <v>78</v>
      </c>
      <c r="CI5">
        <v>79</v>
      </c>
      <c r="CJ5">
        <v>80</v>
      </c>
      <c r="CK5">
        <v>81</v>
      </c>
      <c r="CL5">
        <v>82</v>
      </c>
      <c r="CM5">
        <v>83</v>
      </c>
      <c r="CN5">
        <v>84</v>
      </c>
      <c r="CO5">
        <v>85</v>
      </c>
      <c r="CP5">
        <v>86</v>
      </c>
      <c r="CQ5">
        <v>87</v>
      </c>
      <c r="CR5">
        <v>88</v>
      </c>
      <c r="CS5">
        <v>89</v>
      </c>
      <c r="CT5">
        <v>90</v>
      </c>
      <c r="CU5">
        <v>91</v>
      </c>
      <c r="CV5">
        <v>92</v>
      </c>
      <c r="CW5">
        <v>93</v>
      </c>
      <c r="CX5">
        <v>94</v>
      </c>
      <c r="CY5">
        <v>95</v>
      </c>
      <c r="CZ5">
        <v>96</v>
      </c>
      <c r="DA5">
        <v>97</v>
      </c>
      <c r="DB5">
        <v>98</v>
      </c>
      <c r="DC5">
        <v>99</v>
      </c>
      <c r="DD5">
        <v>100</v>
      </c>
      <c r="DE5">
        <v>101</v>
      </c>
      <c r="DF5">
        <v>102</v>
      </c>
      <c r="DG5">
        <v>103</v>
      </c>
      <c r="DH5">
        <v>104</v>
      </c>
      <c r="DI5">
        <v>105</v>
      </c>
      <c r="DJ5">
        <v>106</v>
      </c>
      <c r="DK5">
        <v>107</v>
      </c>
      <c r="DL5">
        <v>108</v>
      </c>
      <c r="DM5">
        <v>109</v>
      </c>
      <c r="DN5">
        <v>110</v>
      </c>
      <c r="DO5">
        <v>111</v>
      </c>
      <c r="DP5">
        <v>112</v>
      </c>
      <c r="DQ5">
        <v>113</v>
      </c>
      <c r="DR5">
        <v>114</v>
      </c>
      <c r="DS5">
        <v>115</v>
      </c>
      <c r="DT5">
        <v>116</v>
      </c>
      <c r="DU5">
        <v>117</v>
      </c>
      <c r="DV5">
        <v>118</v>
      </c>
      <c r="DW5">
        <v>119</v>
      </c>
      <c r="DX5">
        <v>120</v>
      </c>
      <c r="DY5">
        <v>121</v>
      </c>
      <c r="DZ5">
        <v>122</v>
      </c>
      <c r="EA5">
        <v>123</v>
      </c>
      <c r="EB5">
        <v>124</v>
      </c>
      <c r="EC5">
        <v>125</v>
      </c>
      <c r="ED5">
        <v>126</v>
      </c>
      <c r="EE5">
        <v>127</v>
      </c>
      <c r="EF5">
        <v>128</v>
      </c>
      <c r="EG5">
        <v>129</v>
      </c>
      <c r="EH5">
        <v>130</v>
      </c>
      <c r="EI5">
        <v>131</v>
      </c>
      <c r="EJ5">
        <v>132</v>
      </c>
      <c r="EK5">
        <v>133</v>
      </c>
      <c r="EL5">
        <v>134</v>
      </c>
      <c r="EM5">
        <v>135</v>
      </c>
      <c r="EN5">
        <v>136</v>
      </c>
      <c r="EO5">
        <v>137</v>
      </c>
      <c r="EP5">
        <v>138</v>
      </c>
      <c r="EQ5" t="s">
        <v>130</v>
      </c>
    </row>
    <row r="6" spans="1:147" ht="14.4" hidden="1" x14ac:dyDescent="0.35">
      <c r="A6">
        <v>0</v>
      </c>
      <c r="B6">
        <v>0</v>
      </c>
      <c r="C6">
        <v>4</v>
      </c>
      <c r="D6">
        <v>565.05999999999995</v>
      </c>
      <c r="G6" t="s">
        <v>131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7913.99</v>
      </c>
      <c r="W6">
        <v>593.09</v>
      </c>
      <c r="X6">
        <v>592.33000000000004</v>
      </c>
      <c r="Y6">
        <v>593.89</v>
      </c>
      <c r="Z6">
        <v>565.05999999999995</v>
      </c>
      <c r="AA6">
        <v>570.61</v>
      </c>
      <c r="AB6">
        <v>576.16999999999996</v>
      </c>
      <c r="AC6">
        <v>577.75</v>
      </c>
      <c r="AD6">
        <v>565.65</v>
      </c>
      <c r="AE6">
        <v>571.79999999999995</v>
      </c>
      <c r="AF6">
        <v>597.75</v>
      </c>
      <c r="AG6">
        <v>605.24</v>
      </c>
      <c r="AH6">
        <v>672.76</v>
      </c>
      <c r="AI6">
        <v>699.65</v>
      </c>
      <c r="AJ6">
        <v>696.82</v>
      </c>
      <c r="AK6">
        <v>682.41</v>
      </c>
      <c r="AL6">
        <v>696.82</v>
      </c>
      <c r="AM6">
        <v>703.37</v>
      </c>
      <c r="AN6">
        <v>709.53</v>
      </c>
      <c r="AO6">
        <v>684.22</v>
      </c>
      <c r="AP6">
        <v>683.51</v>
      </c>
      <c r="AQ6">
        <v>677.65</v>
      </c>
      <c r="AR6">
        <v>682.41</v>
      </c>
      <c r="AS6">
        <v>661.89</v>
      </c>
      <c r="AT6">
        <v>646.98</v>
      </c>
      <c r="AU6">
        <v>643.69000000000005</v>
      </c>
      <c r="AV6">
        <v>633.15</v>
      </c>
      <c r="AW6">
        <v>645.22</v>
      </c>
      <c r="AX6">
        <v>646.96</v>
      </c>
      <c r="AY6">
        <v>650.15</v>
      </c>
      <c r="AZ6">
        <v>643.61</v>
      </c>
      <c r="BA6">
        <v>643.70000000000005</v>
      </c>
      <c r="BB6">
        <v>647.78</v>
      </c>
      <c r="BC6">
        <v>644.23</v>
      </c>
      <c r="BD6">
        <v>625.02</v>
      </c>
      <c r="BE6">
        <v>559.88</v>
      </c>
      <c r="BF6">
        <v>565.74</v>
      </c>
      <c r="BG6">
        <v>575.02</v>
      </c>
      <c r="BH6">
        <v>527.27</v>
      </c>
      <c r="BI6">
        <v>548.5</v>
      </c>
      <c r="BJ6">
        <v>549.67999999999995</v>
      </c>
      <c r="BK6">
        <v>544</v>
      </c>
      <c r="BL6">
        <v>552.34</v>
      </c>
      <c r="BM6">
        <v>551.72</v>
      </c>
      <c r="BN6">
        <v>547.38</v>
      </c>
      <c r="BO6">
        <v>532.29999999999995</v>
      </c>
      <c r="BP6">
        <v>536.76</v>
      </c>
      <c r="BQ6">
        <v>530.71</v>
      </c>
      <c r="BR6">
        <v>527.27</v>
      </c>
      <c r="BS6">
        <v>532.27</v>
      </c>
      <c r="BT6">
        <v>524.15</v>
      </c>
      <c r="BU6">
        <v>534.61</v>
      </c>
      <c r="BV6">
        <v>542.29</v>
      </c>
      <c r="BW6">
        <v>539.41</v>
      </c>
      <c r="BX6">
        <v>531.16</v>
      </c>
      <c r="BY6">
        <v>533.05999999999995</v>
      </c>
      <c r="BZ6">
        <v>532.55999999999995</v>
      </c>
      <c r="CA6">
        <v>533.04999999999995</v>
      </c>
      <c r="CB6">
        <v>552.76</v>
      </c>
      <c r="CC6">
        <v>604.32000000000005</v>
      </c>
      <c r="CD6">
        <v>554.32000000000005</v>
      </c>
      <c r="CE6">
        <v>554.32000000000005</v>
      </c>
      <c r="CF6">
        <v>567.71</v>
      </c>
      <c r="CG6">
        <v>570.17999999999995</v>
      </c>
      <c r="CH6">
        <v>569.04</v>
      </c>
      <c r="CI6">
        <v>562.9</v>
      </c>
      <c r="CJ6">
        <v>564.65</v>
      </c>
      <c r="CK6">
        <v>564.41</v>
      </c>
      <c r="CL6">
        <v>563.82000000000005</v>
      </c>
      <c r="CM6">
        <v>565.79</v>
      </c>
      <c r="CN6">
        <v>583.38</v>
      </c>
      <c r="CO6">
        <v>585.16999999999996</v>
      </c>
      <c r="CP6">
        <v>561</v>
      </c>
      <c r="CQ6">
        <v>565.17999999999995</v>
      </c>
      <c r="CR6">
        <v>562.88</v>
      </c>
      <c r="CS6">
        <v>570.12</v>
      </c>
      <c r="CT6">
        <v>604.32000000000005</v>
      </c>
      <c r="CU6">
        <v>613.35</v>
      </c>
      <c r="CV6">
        <v>615.73</v>
      </c>
      <c r="CW6">
        <v>518.47</v>
      </c>
      <c r="CX6">
        <v>522.29</v>
      </c>
      <c r="CY6">
        <v>522.29</v>
      </c>
      <c r="CZ6">
        <v>521.23</v>
      </c>
      <c r="DA6">
        <v>522.71</v>
      </c>
      <c r="DB6">
        <v>514.82000000000005</v>
      </c>
      <c r="DC6">
        <v>525.85</v>
      </c>
      <c r="DD6">
        <v>531.28</v>
      </c>
      <c r="DE6">
        <v>530.52</v>
      </c>
      <c r="DF6">
        <v>527.74</v>
      </c>
      <c r="DG6">
        <v>536.20000000000005</v>
      </c>
      <c r="DH6">
        <v>535.16999999999996</v>
      </c>
      <c r="DI6">
        <v>538.41</v>
      </c>
      <c r="DJ6">
        <v>531.58000000000004</v>
      </c>
      <c r="DK6">
        <v>532.29</v>
      </c>
      <c r="DL6">
        <v>525.83000000000004</v>
      </c>
      <c r="DM6">
        <v>518.20000000000005</v>
      </c>
      <c r="DN6">
        <v>522.38</v>
      </c>
      <c r="DO6">
        <v>522.29999999999995</v>
      </c>
      <c r="DP6">
        <v>535.08000000000004</v>
      </c>
      <c r="DQ6">
        <v>538.16999999999996</v>
      </c>
      <c r="DR6">
        <v>536.24</v>
      </c>
      <c r="DS6">
        <v>536.79999999999995</v>
      </c>
      <c r="DT6">
        <v>549.19000000000005</v>
      </c>
      <c r="DU6">
        <v>542.54999999999995</v>
      </c>
      <c r="DV6">
        <v>550.94000000000005</v>
      </c>
      <c r="DW6">
        <v>542.54999999999995</v>
      </c>
      <c r="DX6">
        <v>592.02</v>
      </c>
      <c r="DY6">
        <v>598.58000000000004</v>
      </c>
      <c r="DZ6">
        <v>551.02</v>
      </c>
      <c r="EA6">
        <v>597.32000000000005</v>
      </c>
      <c r="EB6">
        <v>20000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90821.36000000003</v>
      </c>
    </row>
    <row r="7" spans="1:147" ht="14.4" hidden="1" x14ac:dyDescent="0.35">
      <c r="A7">
        <v>0</v>
      </c>
      <c r="B7">
        <v>0</v>
      </c>
      <c r="C7">
        <v>5</v>
      </c>
      <c r="D7">
        <v>570.61</v>
      </c>
    </row>
    <row r="8" spans="1:147" ht="14.4" hidden="1" x14ac:dyDescent="0.35">
      <c r="A8">
        <v>0</v>
      </c>
      <c r="B8">
        <v>0</v>
      </c>
      <c r="C8">
        <v>6</v>
      </c>
      <c r="D8">
        <v>576.16999999999996</v>
      </c>
    </row>
    <row r="9" spans="1:147" ht="14.4" hidden="1" x14ac:dyDescent="0.35">
      <c r="A9">
        <v>0</v>
      </c>
      <c r="B9">
        <v>0</v>
      </c>
      <c r="C9">
        <v>7</v>
      </c>
      <c r="D9">
        <v>577.75</v>
      </c>
      <c r="G9" s="15" t="s">
        <v>125</v>
      </c>
      <c r="H9" s="16">
        <v>0</v>
      </c>
    </row>
    <row r="10" spans="1:147" ht="14.4" hidden="1" x14ac:dyDescent="0.35">
      <c r="A10">
        <v>0</v>
      </c>
      <c r="B10">
        <v>0</v>
      </c>
      <c r="C10">
        <v>8</v>
      </c>
      <c r="D10">
        <v>565.65</v>
      </c>
      <c r="G10" s="15" t="s">
        <v>126</v>
      </c>
      <c r="H10" s="16">
        <v>2</v>
      </c>
    </row>
    <row r="11" spans="1:147" ht="14.4" hidden="1" x14ac:dyDescent="0.35">
      <c r="A11">
        <v>0</v>
      </c>
      <c r="B11">
        <v>0</v>
      </c>
      <c r="C11">
        <v>9</v>
      </c>
      <c r="D11">
        <v>571.79999999999995</v>
      </c>
    </row>
    <row r="12" spans="1:147" ht="14.4" hidden="1" x14ac:dyDescent="0.35">
      <c r="A12">
        <v>0</v>
      </c>
      <c r="B12">
        <v>0</v>
      </c>
      <c r="C12">
        <v>10</v>
      </c>
      <c r="D12">
        <v>597.75</v>
      </c>
      <c r="H12" s="15" t="s">
        <v>129</v>
      </c>
    </row>
    <row r="13" spans="1:147" ht="14.4" hidden="1" x14ac:dyDescent="0.35">
      <c r="A13">
        <v>0</v>
      </c>
      <c r="B13">
        <v>0</v>
      </c>
      <c r="C13">
        <v>11</v>
      </c>
      <c r="D13">
        <v>605.24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  <c r="AH13">
        <v>26</v>
      </c>
      <c r="AI13">
        <v>27</v>
      </c>
      <c r="AJ13">
        <v>28</v>
      </c>
      <c r="AK13">
        <v>29</v>
      </c>
      <c r="AL13">
        <v>30</v>
      </c>
      <c r="AM13">
        <v>31</v>
      </c>
      <c r="AN13">
        <v>32</v>
      </c>
      <c r="AO13">
        <v>33</v>
      </c>
      <c r="AP13">
        <v>34</v>
      </c>
      <c r="AQ13">
        <v>35</v>
      </c>
      <c r="AR13">
        <v>36</v>
      </c>
      <c r="AS13">
        <v>37</v>
      </c>
      <c r="AT13">
        <v>38</v>
      </c>
      <c r="AU13">
        <v>39</v>
      </c>
      <c r="AV13">
        <v>40</v>
      </c>
      <c r="AW13">
        <v>41</v>
      </c>
      <c r="AX13">
        <v>42</v>
      </c>
      <c r="AY13">
        <v>43</v>
      </c>
      <c r="AZ13">
        <v>44</v>
      </c>
      <c r="BA13">
        <v>45</v>
      </c>
      <c r="BB13">
        <v>46</v>
      </c>
      <c r="BC13">
        <v>47</v>
      </c>
      <c r="BD13">
        <v>48</v>
      </c>
      <c r="BE13">
        <v>49</v>
      </c>
      <c r="BF13">
        <v>50</v>
      </c>
      <c r="BG13">
        <v>51</v>
      </c>
      <c r="BH13">
        <v>52</v>
      </c>
      <c r="BI13">
        <v>53</v>
      </c>
      <c r="BJ13">
        <v>54</v>
      </c>
      <c r="BK13">
        <v>55</v>
      </c>
      <c r="BL13">
        <v>56</v>
      </c>
      <c r="BM13">
        <v>57</v>
      </c>
      <c r="BN13">
        <v>58</v>
      </c>
      <c r="BO13">
        <v>59</v>
      </c>
      <c r="BP13">
        <v>60</v>
      </c>
      <c r="BQ13">
        <v>61</v>
      </c>
      <c r="BR13">
        <v>62</v>
      </c>
      <c r="BS13">
        <v>63</v>
      </c>
      <c r="BT13">
        <v>64</v>
      </c>
      <c r="BU13">
        <v>65</v>
      </c>
      <c r="BV13">
        <v>66</v>
      </c>
      <c r="BW13">
        <v>67</v>
      </c>
      <c r="BX13">
        <v>68</v>
      </c>
      <c r="BY13">
        <v>69</v>
      </c>
      <c r="BZ13">
        <v>70</v>
      </c>
      <c r="CA13">
        <v>71</v>
      </c>
      <c r="CB13">
        <v>72</v>
      </c>
      <c r="CC13">
        <v>73</v>
      </c>
      <c r="CD13">
        <v>74</v>
      </c>
      <c r="CE13">
        <v>75</v>
      </c>
      <c r="CF13">
        <v>76</v>
      </c>
      <c r="CG13">
        <v>77</v>
      </c>
      <c r="CH13">
        <v>78</v>
      </c>
      <c r="CI13">
        <v>79</v>
      </c>
      <c r="CJ13">
        <v>80</v>
      </c>
      <c r="CK13">
        <v>81</v>
      </c>
      <c r="CL13">
        <v>82</v>
      </c>
      <c r="CM13">
        <v>83</v>
      </c>
      <c r="CN13">
        <v>84</v>
      </c>
      <c r="CO13">
        <v>85</v>
      </c>
      <c r="CP13">
        <v>86</v>
      </c>
      <c r="CQ13">
        <v>87</v>
      </c>
      <c r="CR13">
        <v>88</v>
      </c>
      <c r="CS13">
        <v>89</v>
      </c>
      <c r="CT13">
        <v>90</v>
      </c>
      <c r="CU13">
        <v>91</v>
      </c>
      <c r="CV13">
        <v>92</v>
      </c>
      <c r="CW13">
        <v>93</v>
      </c>
      <c r="CX13">
        <v>94</v>
      </c>
      <c r="CY13">
        <v>95</v>
      </c>
      <c r="CZ13">
        <v>96</v>
      </c>
      <c r="DA13">
        <v>97</v>
      </c>
      <c r="DB13">
        <v>98</v>
      </c>
      <c r="DC13">
        <v>99</v>
      </c>
      <c r="DD13">
        <v>100</v>
      </c>
      <c r="DE13">
        <v>101</v>
      </c>
      <c r="DF13">
        <v>102</v>
      </c>
      <c r="DG13">
        <v>103</v>
      </c>
      <c r="DH13">
        <v>104</v>
      </c>
      <c r="DI13">
        <v>105</v>
      </c>
      <c r="DJ13">
        <v>106</v>
      </c>
      <c r="DK13">
        <v>107</v>
      </c>
      <c r="DL13">
        <v>108</v>
      </c>
      <c r="DM13">
        <v>109</v>
      </c>
      <c r="DN13">
        <v>110</v>
      </c>
      <c r="DO13">
        <v>111</v>
      </c>
      <c r="DP13">
        <v>112</v>
      </c>
      <c r="DQ13">
        <v>113</v>
      </c>
      <c r="DR13">
        <v>114</v>
      </c>
      <c r="DS13">
        <v>115</v>
      </c>
      <c r="DT13">
        <v>116</v>
      </c>
      <c r="DU13">
        <v>117</v>
      </c>
      <c r="DV13">
        <v>118</v>
      </c>
      <c r="DW13">
        <v>119</v>
      </c>
      <c r="DX13">
        <v>120</v>
      </c>
      <c r="DY13">
        <v>121</v>
      </c>
      <c r="DZ13">
        <v>122</v>
      </c>
      <c r="EA13">
        <v>123</v>
      </c>
      <c r="EB13">
        <v>124</v>
      </c>
      <c r="EC13">
        <v>125</v>
      </c>
      <c r="ED13">
        <v>126</v>
      </c>
      <c r="EE13">
        <v>127</v>
      </c>
      <c r="EF13">
        <v>128</v>
      </c>
      <c r="EG13">
        <v>129</v>
      </c>
      <c r="EH13">
        <v>130</v>
      </c>
      <c r="EI13">
        <v>131</v>
      </c>
      <c r="EJ13">
        <v>132</v>
      </c>
      <c r="EK13">
        <v>133</v>
      </c>
      <c r="EL13">
        <v>134</v>
      </c>
      <c r="EM13">
        <v>135</v>
      </c>
      <c r="EN13">
        <v>136</v>
      </c>
      <c r="EO13">
        <v>137</v>
      </c>
      <c r="EP13">
        <v>138</v>
      </c>
      <c r="EQ13" t="s">
        <v>130</v>
      </c>
    </row>
    <row r="14" spans="1:147" ht="14.4" hidden="1" x14ac:dyDescent="0.35">
      <c r="A14">
        <v>0</v>
      </c>
      <c r="B14">
        <v>0</v>
      </c>
      <c r="C14">
        <v>12</v>
      </c>
      <c r="D14">
        <v>672.76</v>
      </c>
      <c r="G14" t="s">
        <v>131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579.11</v>
      </c>
      <c r="AK14">
        <v>593.09</v>
      </c>
      <c r="AL14">
        <v>592.33000000000004</v>
      </c>
      <c r="AM14">
        <v>593.89</v>
      </c>
      <c r="AN14">
        <v>565.05999999999995</v>
      </c>
      <c r="AO14">
        <v>570.61</v>
      </c>
      <c r="AP14">
        <v>576.16999999999996</v>
      </c>
      <c r="AQ14">
        <v>577.75</v>
      </c>
      <c r="AR14">
        <v>565.65</v>
      </c>
      <c r="AS14">
        <v>571.79999999999995</v>
      </c>
      <c r="AT14">
        <v>597.75</v>
      </c>
      <c r="AU14">
        <v>605.24</v>
      </c>
      <c r="AV14">
        <v>672.76</v>
      </c>
      <c r="AW14">
        <v>699.65</v>
      </c>
      <c r="AX14">
        <v>696.82</v>
      </c>
      <c r="AY14">
        <v>682.41</v>
      </c>
      <c r="AZ14">
        <v>696.82</v>
      </c>
      <c r="BA14">
        <v>703.37</v>
      </c>
      <c r="BB14">
        <v>709.53</v>
      </c>
      <c r="BC14">
        <v>684.22</v>
      </c>
      <c r="BD14">
        <v>683.51</v>
      </c>
      <c r="BE14">
        <v>677.65</v>
      </c>
      <c r="BF14">
        <v>682.41</v>
      </c>
      <c r="BG14">
        <v>661.89</v>
      </c>
      <c r="BH14">
        <v>646.98</v>
      </c>
      <c r="BI14">
        <v>643.69000000000005</v>
      </c>
      <c r="BJ14">
        <v>633.15</v>
      </c>
      <c r="BK14">
        <v>645.22</v>
      </c>
      <c r="BL14">
        <v>646.96</v>
      </c>
      <c r="BM14">
        <v>650.15</v>
      </c>
      <c r="BN14">
        <v>643.61</v>
      </c>
      <c r="BO14">
        <v>643.70000000000005</v>
      </c>
      <c r="BP14">
        <v>647.78</v>
      </c>
      <c r="BQ14">
        <v>644.23</v>
      </c>
      <c r="BR14">
        <v>625.02</v>
      </c>
      <c r="BS14">
        <v>559.88</v>
      </c>
      <c r="BT14">
        <v>565.74</v>
      </c>
      <c r="BU14">
        <v>575.02</v>
      </c>
      <c r="BV14">
        <v>527.27</v>
      </c>
      <c r="BW14">
        <v>548.5</v>
      </c>
      <c r="BX14">
        <v>549.67999999999995</v>
      </c>
      <c r="BY14">
        <v>544</v>
      </c>
      <c r="BZ14">
        <v>552.34</v>
      </c>
      <c r="CA14">
        <v>551.72</v>
      </c>
      <c r="CB14">
        <v>547.38</v>
      </c>
      <c r="CC14">
        <v>532.29999999999995</v>
      </c>
      <c r="CD14">
        <v>536.76</v>
      </c>
      <c r="CE14">
        <v>530.71</v>
      </c>
      <c r="CF14">
        <v>527.27</v>
      </c>
      <c r="CG14">
        <v>532.27</v>
      </c>
      <c r="CH14">
        <v>524.15</v>
      </c>
      <c r="CI14">
        <v>534.61</v>
      </c>
      <c r="CJ14">
        <v>542.29</v>
      </c>
      <c r="CK14">
        <v>539.41</v>
      </c>
      <c r="CL14">
        <v>531.16</v>
      </c>
      <c r="CM14">
        <v>533.05999999999995</v>
      </c>
      <c r="CN14">
        <v>532.55999999999995</v>
      </c>
      <c r="CO14">
        <v>533.04999999999995</v>
      </c>
      <c r="CP14">
        <v>552.76</v>
      </c>
      <c r="CQ14">
        <v>604.32000000000005</v>
      </c>
      <c r="CR14">
        <v>554.32000000000005</v>
      </c>
      <c r="CS14">
        <v>554.32000000000005</v>
      </c>
      <c r="CT14">
        <v>567.71</v>
      </c>
      <c r="CU14">
        <v>570.17999999999995</v>
      </c>
      <c r="CV14">
        <v>569.04</v>
      </c>
      <c r="CW14">
        <v>562.9</v>
      </c>
      <c r="CX14">
        <v>564.65</v>
      </c>
      <c r="CY14">
        <v>564.41</v>
      </c>
      <c r="CZ14">
        <v>563.82000000000005</v>
      </c>
      <c r="DA14">
        <v>565.79</v>
      </c>
      <c r="DB14">
        <v>583.38</v>
      </c>
      <c r="DC14">
        <v>585.16999999999996</v>
      </c>
      <c r="DD14">
        <v>561</v>
      </c>
      <c r="DE14">
        <v>565.17999999999995</v>
      </c>
      <c r="DF14">
        <v>562.88</v>
      </c>
      <c r="DG14">
        <v>570.12</v>
      </c>
      <c r="DH14">
        <v>604.32000000000005</v>
      </c>
      <c r="DI14">
        <v>613.35</v>
      </c>
      <c r="DJ14">
        <v>615.73</v>
      </c>
      <c r="DK14">
        <v>518.47</v>
      </c>
      <c r="DL14">
        <v>522.29</v>
      </c>
      <c r="DM14">
        <v>522.29</v>
      </c>
      <c r="DN14">
        <v>521.23</v>
      </c>
      <c r="DO14">
        <v>522.71</v>
      </c>
      <c r="DP14">
        <v>514.82000000000005</v>
      </c>
      <c r="DQ14">
        <v>525.85</v>
      </c>
      <c r="DR14">
        <v>531.28</v>
      </c>
      <c r="DS14">
        <v>530.52</v>
      </c>
      <c r="DT14">
        <v>527.74</v>
      </c>
      <c r="DU14">
        <v>536.20000000000005</v>
      </c>
      <c r="DV14">
        <v>535.16999999999996</v>
      </c>
      <c r="DW14">
        <v>538.41</v>
      </c>
      <c r="DX14">
        <v>531.58000000000004</v>
      </c>
      <c r="DY14">
        <v>532.29</v>
      </c>
      <c r="DZ14">
        <v>525.83000000000004</v>
      </c>
      <c r="EA14">
        <v>518.20000000000005</v>
      </c>
      <c r="EB14">
        <v>522.38</v>
      </c>
      <c r="EC14">
        <v>522.29999999999995</v>
      </c>
      <c r="ED14">
        <v>535.08000000000004</v>
      </c>
      <c r="EE14">
        <v>538.16999999999996</v>
      </c>
      <c r="EF14">
        <v>536.24</v>
      </c>
      <c r="EG14">
        <v>536.79999999999995</v>
      </c>
      <c r="EH14">
        <v>549.19000000000005</v>
      </c>
      <c r="EI14">
        <v>542.54999999999995</v>
      </c>
      <c r="EJ14">
        <v>550.94000000000005</v>
      </c>
      <c r="EK14">
        <v>542.54999999999995</v>
      </c>
      <c r="EL14">
        <v>592.02</v>
      </c>
      <c r="EM14">
        <v>598.58000000000004</v>
      </c>
      <c r="EN14">
        <v>551.02</v>
      </c>
      <c r="EO14">
        <v>597.32000000000005</v>
      </c>
      <c r="EP14">
        <v>20000</v>
      </c>
      <c r="EQ14">
        <v>83486.48000000001</v>
      </c>
    </row>
    <row r="15" spans="1:147" ht="14.4" hidden="1" x14ac:dyDescent="0.35">
      <c r="A15">
        <v>0</v>
      </c>
      <c r="B15">
        <v>0</v>
      </c>
      <c r="C15">
        <v>13</v>
      </c>
      <c r="D15">
        <v>699.65</v>
      </c>
    </row>
    <row r="16" spans="1:147" ht="14.4" hidden="1" x14ac:dyDescent="0.35">
      <c r="A16">
        <v>0</v>
      </c>
      <c r="B16">
        <v>0</v>
      </c>
      <c r="C16">
        <v>14</v>
      </c>
      <c r="D16">
        <v>696.82</v>
      </c>
    </row>
    <row r="17" spans="1:11" ht="14.4" hidden="1" x14ac:dyDescent="0.35">
      <c r="A17">
        <v>0</v>
      </c>
      <c r="B17">
        <v>0</v>
      </c>
      <c r="C17">
        <v>15</v>
      </c>
      <c r="D17">
        <v>682.41</v>
      </c>
      <c r="G17" s="15" t="s">
        <v>125</v>
      </c>
      <c r="H17" s="16">
        <v>8</v>
      </c>
    </row>
    <row r="18" spans="1:11" ht="14.4" hidden="1" x14ac:dyDescent="0.35">
      <c r="A18">
        <v>0</v>
      </c>
      <c r="B18">
        <v>0</v>
      </c>
      <c r="C18">
        <v>16</v>
      </c>
      <c r="D18">
        <v>696.82</v>
      </c>
    </row>
    <row r="19" spans="1:11" ht="14.4" hidden="1" x14ac:dyDescent="0.35">
      <c r="A19">
        <v>0</v>
      </c>
      <c r="B19">
        <v>0</v>
      </c>
      <c r="C19">
        <v>17</v>
      </c>
      <c r="D19">
        <v>703.37</v>
      </c>
      <c r="G19" s="15" t="s">
        <v>131</v>
      </c>
      <c r="H19" s="15" t="s">
        <v>129</v>
      </c>
    </row>
    <row r="20" spans="1:11" ht="14.4" hidden="1" x14ac:dyDescent="0.35">
      <c r="A20">
        <v>0</v>
      </c>
      <c r="B20">
        <v>0</v>
      </c>
      <c r="C20">
        <v>18</v>
      </c>
      <c r="D20">
        <v>709.53</v>
      </c>
      <c r="G20" s="15" t="s">
        <v>140</v>
      </c>
      <c r="H20">
        <v>1</v>
      </c>
      <c r="I20" t="s">
        <v>141</v>
      </c>
      <c r="J20" t="s">
        <v>142</v>
      </c>
      <c r="K20" t="s">
        <v>130</v>
      </c>
    </row>
    <row r="21" spans="1:11" ht="14.4" hidden="1" x14ac:dyDescent="0.35">
      <c r="A21">
        <v>0</v>
      </c>
      <c r="B21">
        <v>0</v>
      </c>
      <c r="C21">
        <v>19</v>
      </c>
      <c r="D21">
        <v>684.22</v>
      </c>
      <c r="G21" s="16">
        <v>0</v>
      </c>
      <c r="H21">
        <v>0</v>
      </c>
      <c r="I21">
        <v>4.8499999999999996</v>
      </c>
      <c r="J21">
        <v>0</v>
      </c>
      <c r="K21">
        <v>4.8499999999999996</v>
      </c>
    </row>
    <row r="22" spans="1:11" ht="14.4" hidden="1" x14ac:dyDescent="0.35">
      <c r="A22">
        <v>0</v>
      </c>
      <c r="B22">
        <v>0</v>
      </c>
      <c r="C22">
        <v>20</v>
      </c>
      <c r="D22">
        <v>683.51</v>
      </c>
      <c r="G22" s="16">
        <v>1</v>
      </c>
      <c r="H22">
        <v>0</v>
      </c>
      <c r="I22">
        <v>4.8499999999999996</v>
      </c>
      <c r="J22">
        <v>0</v>
      </c>
      <c r="K22">
        <v>4.8499999999999996</v>
      </c>
    </row>
    <row r="23" spans="1:11" ht="14.4" hidden="1" x14ac:dyDescent="0.35">
      <c r="A23">
        <v>0</v>
      </c>
      <c r="B23">
        <v>0</v>
      </c>
      <c r="C23">
        <v>21</v>
      </c>
      <c r="D23">
        <v>677.65</v>
      </c>
      <c r="G23" s="16">
        <v>2</v>
      </c>
      <c r="H23">
        <v>0</v>
      </c>
      <c r="I23">
        <v>5.0199999999999996</v>
      </c>
      <c r="J23">
        <v>0</v>
      </c>
      <c r="K23">
        <v>5.0199999999999996</v>
      </c>
    </row>
    <row r="24" spans="1:11" ht="14.4" hidden="1" x14ac:dyDescent="0.35">
      <c r="A24">
        <v>0</v>
      </c>
      <c r="B24">
        <v>0</v>
      </c>
      <c r="C24">
        <v>22</v>
      </c>
      <c r="D24">
        <v>682.41</v>
      </c>
      <c r="G24" s="16">
        <v>3</v>
      </c>
      <c r="H24">
        <v>0</v>
      </c>
      <c r="I24">
        <v>5.0199999999999996</v>
      </c>
      <c r="J24">
        <v>0</v>
      </c>
      <c r="K24">
        <v>5.0199999999999996</v>
      </c>
    </row>
    <row r="25" spans="1:11" ht="14.4" hidden="1" x14ac:dyDescent="0.35">
      <c r="A25">
        <v>0</v>
      </c>
      <c r="B25">
        <v>0</v>
      </c>
      <c r="C25">
        <v>23</v>
      </c>
      <c r="D25">
        <v>661.89</v>
      </c>
      <c r="G25" s="16">
        <v>4</v>
      </c>
      <c r="H25">
        <v>0</v>
      </c>
      <c r="I25">
        <v>4.7</v>
      </c>
      <c r="J25">
        <v>0</v>
      </c>
      <c r="K25">
        <v>4.7</v>
      </c>
    </row>
    <row r="26" spans="1:11" ht="14.4" hidden="1" x14ac:dyDescent="0.35">
      <c r="A26">
        <v>0</v>
      </c>
      <c r="B26">
        <v>0</v>
      </c>
      <c r="C26">
        <v>24</v>
      </c>
      <c r="D26">
        <v>646.98</v>
      </c>
      <c r="G26" s="16">
        <v>5</v>
      </c>
      <c r="H26">
        <v>0</v>
      </c>
      <c r="I26">
        <v>4.7</v>
      </c>
      <c r="J26">
        <v>0</v>
      </c>
      <c r="K26">
        <v>4.7</v>
      </c>
    </row>
    <row r="27" spans="1:11" ht="14.4" hidden="1" x14ac:dyDescent="0.35">
      <c r="A27">
        <v>0</v>
      </c>
      <c r="B27">
        <v>0</v>
      </c>
      <c r="C27">
        <v>25</v>
      </c>
      <c r="D27">
        <v>643.69000000000005</v>
      </c>
      <c r="G27" s="16">
        <v>6</v>
      </c>
      <c r="H27">
        <v>0</v>
      </c>
      <c r="I27">
        <v>4.5199999999999996</v>
      </c>
      <c r="J27">
        <v>0</v>
      </c>
      <c r="K27">
        <v>4.5199999999999996</v>
      </c>
    </row>
    <row r="28" spans="1:11" ht="14.4" hidden="1" x14ac:dyDescent="0.35">
      <c r="A28">
        <v>0</v>
      </c>
      <c r="B28">
        <v>0</v>
      </c>
      <c r="C28">
        <v>26</v>
      </c>
      <c r="D28">
        <v>633.15</v>
      </c>
      <c r="G28" s="16">
        <v>7</v>
      </c>
      <c r="H28">
        <v>0</v>
      </c>
      <c r="I28">
        <v>4.7300000000000004</v>
      </c>
      <c r="J28">
        <v>0</v>
      </c>
      <c r="K28">
        <v>4.7300000000000004</v>
      </c>
    </row>
    <row r="29" spans="1:11" ht="14.4" hidden="1" x14ac:dyDescent="0.35">
      <c r="A29">
        <v>0</v>
      </c>
      <c r="B29">
        <v>0</v>
      </c>
      <c r="C29">
        <v>27</v>
      </c>
      <c r="D29">
        <v>645.22</v>
      </c>
      <c r="G29" s="16">
        <v>8</v>
      </c>
      <c r="H29">
        <v>0</v>
      </c>
      <c r="I29">
        <v>4.58</v>
      </c>
      <c r="J29">
        <v>0</v>
      </c>
      <c r="K29">
        <v>4.58</v>
      </c>
    </row>
    <row r="30" spans="1:11" ht="14.4" hidden="1" x14ac:dyDescent="0.35">
      <c r="A30">
        <v>0</v>
      </c>
      <c r="B30">
        <v>0</v>
      </c>
      <c r="C30">
        <v>28</v>
      </c>
      <c r="D30">
        <v>646.96</v>
      </c>
      <c r="G30" s="16">
        <v>9</v>
      </c>
      <c r="H30">
        <v>0</v>
      </c>
      <c r="I30">
        <v>4.6100000000000003</v>
      </c>
      <c r="J30">
        <v>0</v>
      </c>
      <c r="K30">
        <v>4.6100000000000003</v>
      </c>
    </row>
    <row r="31" spans="1:11" ht="14.4" hidden="1" x14ac:dyDescent="0.35">
      <c r="A31">
        <v>0</v>
      </c>
      <c r="B31">
        <v>0</v>
      </c>
      <c r="C31">
        <v>29</v>
      </c>
      <c r="D31">
        <v>650.15</v>
      </c>
      <c r="G31" s="16">
        <v>10</v>
      </c>
      <c r="H31">
        <v>0</v>
      </c>
      <c r="I31">
        <v>4.6100000000000003</v>
      </c>
      <c r="J31">
        <v>0</v>
      </c>
      <c r="K31">
        <v>4.6100000000000003</v>
      </c>
    </row>
    <row r="32" spans="1:11" ht="14.4" hidden="1" x14ac:dyDescent="0.35">
      <c r="A32">
        <v>0</v>
      </c>
      <c r="B32">
        <v>0</v>
      </c>
      <c r="C32">
        <v>30</v>
      </c>
      <c r="D32">
        <v>643.61</v>
      </c>
      <c r="G32" s="16">
        <v>11</v>
      </c>
      <c r="H32">
        <v>0</v>
      </c>
      <c r="I32">
        <v>4.6100000000000003</v>
      </c>
      <c r="J32">
        <v>0</v>
      </c>
      <c r="K32">
        <v>4.6100000000000003</v>
      </c>
    </row>
    <row r="33" spans="1:11" ht="14.4" hidden="1" x14ac:dyDescent="0.35">
      <c r="A33">
        <v>0</v>
      </c>
      <c r="B33">
        <v>0</v>
      </c>
      <c r="C33">
        <v>31</v>
      </c>
      <c r="D33">
        <v>643.70000000000005</v>
      </c>
      <c r="G33" s="16">
        <v>12</v>
      </c>
      <c r="H33">
        <v>0</v>
      </c>
      <c r="I33">
        <v>4.6500000000000004</v>
      </c>
      <c r="J33">
        <v>0</v>
      </c>
      <c r="K33">
        <v>4.6500000000000004</v>
      </c>
    </row>
    <row r="34" spans="1:11" ht="14.4" hidden="1" x14ac:dyDescent="0.35">
      <c r="A34">
        <v>0</v>
      </c>
      <c r="B34">
        <v>0</v>
      </c>
      <c r="C34">
        <v>32</v>
      </c>
      <c r="D34">
        <v>647.78</v>
      </c>
      <c r="G34" s="16">
        <v>13</v>
      </c>
      <c r="H34">
        <v>0</v>
      </c>
      <c r="I34">
        <v>4.45</v>
      </c>
      <c r="J34">
        <v>0</v>
      </c>
      <c r="K34">
        <v>4.45</v>
      </c>
    </row>
    <row r="35" spans="1:11" ht="14.4" hidden="1" x14ac:dyDescent="0.35">
      <c r="A35">
        <v>0</v>
      </c>
      <c r="B35">
        <v>0</v>
      </c>
      <c r="C35">
        <v>33</v>
      </c>
      <c r="D35">
        <v>644.23</v>
      </c>
      <c r="G35" s="16">
        <v>14</v>
      </c>
      <c r="H35">
        <v>61.616700000000002</v>
      </c>
      <c r="I35">
        <v>4.42</v>
      </c>
      <c r="J35">
        <v>0</v>
      </c>
      <c r="K35">
        <v>66.036699999999996</v>
      </c>
    </row>
    <row r="36" spans="1:11" ht="14.4" hidden="1" x14ac:dyDescent="0.35">
      <c r="A36">
        <v>0</v>
      </c>
      <c r="B36">
        <v>0</v>
      </c>
      <c r="C36">
        <v>34</v>
      </c>
      <c r="D36">
        <v>625.02</v>
      </c>
      <c r="G36" s="16">
        <v>15</v>
      </c>
      <c r="H36">
        <v>4.42</v>
      </c>
      <c r="I36">
        <v>4.45</v>
      </c>
      <c r="J36">
        <v>0</v>
      </c>
      <c r="K36">
        <v>8.870000000000001</v>
      </c>
    </row>
    <row r="37" spans="1:11" ht="14.4" hidden="1" x14ac:dyDescent="0.35">
      <c r="A37">
        <v>0</v>
      </c>
      <c r="B37">
        <v>0</v>
      </c>
      <c r="C37">
        <v>35</v>
      </c>
      <c r="D37">
        <v>559.88</v>
      </c>
      <c r="G37" s="16">
        <v>16</v>
      </c>
      <c r="H37">
        <v>4.3899999999999997</v>
      </c>
      <c r="I37">
        <v>4.4400000000000004</v>
      </c>
      <c r="J37">
        <v>0</v>
      </c>
      <c r="K37">
        <v>8.83</v>
      </c>
    </row>
    <row r="38" spans="1:11" ht="14.4" hidden="1" x14ac:dyDescent="0.35">
      <c r="A38">
        <v>0</v>
      </c>
      <c r="B38">
        <v>0</v>
      </c>
      <c r="C38">
        <v>36</v>
      </c>
      <c r="D38">
        <v>565.74</v>
      </c>
      <c r="G38" s="16">
        <v>17</v>
      </c>
      <c r="H38">
        <v>4.3</v>
      </c>
      <c r="I38">
        <v>4.45</v>
      </c>
      <c r="J38">
        <v>0</v>
      </c>
      <c r="K38">
        <v>8.75</v>
      </c>
    </row>
    <row r="39" spans="1:11" ht="14.4" hidden="1" x14ac:dyDescent="0.35">
      <c r="A39">
        <v>0</v>
      </c>
      <c r="B39">
        <v>0</v>
      </c>
      <c r="C39">
        <v>37</v>
      </c>
      <c r="D39">
        <v>575.02</v>
      </c>
      <c r="G39" s="16">
        <v>18</v>
      </c>
      <c r="H39">
        <v>4.2699999999999996</v>
      </c>
      <c r="I39">
        <v>4.47</v>
      </c>
      <c r="J39">
        <v>0</v>
      </c>
      <c r="K39">
        <v>8.7399999999999984</v>
      </c>
    </row>
    <row r="40" spans="1:11" ht="14.4" hidden="1" x14ac:dyDescent="0.35">
      <c r="A40">
        <v>0</v>
      </c>
      <c r="B40">
        <v>0</v>
      </c>
      <c r="C40">
        <v>38</v>
      </c>
      <c r="D40">
        <v>527.27</v>
      </c>
      <c r="G40" s="16">
        <v>19</v>
      </c>
      <c r="H40">
        <v>4.33</v>
      </c>
      <c r="I40">
        <v>4.53</v>
      </c>
      <c r="J40">
        <v>0</v>
      </c>
      <c r="K40">
        <v>8.86</v>
      </c>
    </row>
    <row r="41" spans="1:11" ht="14.4" hidden="1" x14ac:dyDescent="0.35">
      <c r="A41">
        <v>0</v>
      </c>
      <c r="B41">
        <v>0</v>
      </c>
      <c r="C41">
        <v>39</v>
      </c>
      <c r="D41">
        <v>548.5</v>
      </c>
      <c r="G41" s="16">
        <v>20</v>
      </c>
      <c r="H41">
        <v>4.17</v>
      </c>
      <c r="I41">
        <v>4.33</v>
      </c>
      <c r="J41">
        <v>0</v>
      </c>
      <c r="K41">
        <v>8.5</v>
      </c>
    </row>
    <row r="42" spans="1:11" ht="14.4" hidden="1" x14ac:dyDescent="0.35">
      <c r="A42">
        <v>0</v>
      </c>
      <c r="B42">
        <v>0</v>
      </c>
      <c r="C42">
        <v>40</v>
      </c>
      <c r="D42">
        <v>549.67999999999995</v>
      </c>
      <c r="G42" s="16">
        <v>21</v>
      </c>
      <c r="H42">
        <v>4.26</v>
      </c>
      <c r="I42">
        <v>4.33</v>
      </c>
      <c r="J42">
        <v>0</v>
      </c>
      <c r="K42">
        <v>8.59</v>
      </c>
    </row>
    <row r="43" spans="1:11" ht="14.4" hidden="1" x14ac:dyDescent="0.35">
      <c r="A43">
        <v>0</v>
      </c>
      <c r="B43">
        <v>0</v>
      </c>
      <c r="C43">
        <v>41</v>
      </c>
      <c r="D43">
        <v>544</v>
      </c>
      <c r="G43" s="16">
        <v>22</v>
      </c>
      <c r="H43">
        <v>4.26</v>
      </c>
      <c r="I43">
        <v>4.38</v>
      </c>
      <c r="J43">
        <v>0</v>
      </c>
      <c r="K43">
        <v>8.64</v>
      </c>
    </row>
    <row r="44" spans="1:11" ht="14.4" hidden="1" x14ac:dyDescent="0.35">
      <c r="A44">
        <v>0</v>
      </c>
      <c r="B44">
        <v>0</v>
      </c>
      <c r="C44">
        <v>42</v>
      </c>
      <c r="D44">
        <v>552.34</v>
      </c>
      <c r="G44" s="16">
        <v>23</v>
      </c>
      <c r="H44">
        <v>4.26</v>
      </c>
      <c r="I44">
        <v>4.58</v>
      </c>
      <c r="J44">
        <v>0</v>
      </c>
      <c r="K44">
        <v>8.84</v>
      </c>
    </row>
    <row r="45" spans="1:11" ht="14.4" hidden="1" x14ac:dyDescent="0.35">
      <c r="A45">
        <v>0</v>
      </c>
      <c r="B45">
        <v>0</v>
      </c>
      <c r="C45">
        <v>43</v>
      </c>
      <c r="D45">
        <v>551.72</v>
      </c>
      <c r="G45" s="16">
        <v>24</v>
      </c>
      <c r="H45">
        <v>4.2</v>
      </c>
      <c r="I45">
        <v>4.41</v>
      </c>
      <c r="J45">
        <v>0</v>
      </c>
      <c r="K45">
        <v>8.61</v>
      </c>
    </row>
    <row r="46" spans="1:11" ht="14.4" hidden="1" x14ac:dyDescent="0.35">
      <c r="A46">
        <v>0</v>
      </c>
      <c r="B46">
        <v>0</v>
      </c>
      <c r="C46">
        <v>44</v>
      </c>
      <c r="D46">
        <v>547.38</v>
      </c>
      <c r="G46" s="16">
        <v>25</v>
      </c>
      <c r="H46">
        <v>4.21</v>
      </c>
      <c r="I46">
        <v>4.45</v>
      </c>
      <c r="J46">
        <v>0</v>
      </c>
      <c r="K46">
        <v>8.66</v>
      </c>
    </row>
    <row r="47" spans="1:11" ht="14.4" hidden="1" x14ac:dyDescent="0.35">
      <c r="A47">
        <v>0</v>
      </c>
      <c r="B47">
        <v>0</v>
      </c>
      <c r="C47">
        <v>45</v>
      </c>
      <c r="D47">
        <v>532.29999999999995</v>
      </c>
      <c r="G47" s="16">
        <v>26</v>
      </c>
      <c r="H47">
        <v>4.24</v>
      </c>
      <c r="I47">
        <v>4.58</v>
      </c>
      <c r="J47">
        <v>0</v>
      </c>
      <c r="K47">
        <v>8.82</v>
      </c>
    </row>
    <row r="48" spans="1:11" ht="14.4" hidden="1" x14ac:dyDescent="0.35">
      <c r="A48">
        <v>0</v>
      </c>
      <c r="B48">
        <v>0</v>
      </c>
      <c r="C48">
        <v>46</v>
      </c>
      <c r="D48">
        <v>536.76</v>
      </c>
      <c r="G48" s="16">
        <v>27</v>
      </c>
      <c r="H48">
        <v>4.32</v>
      </c>
      <c r="I48">
        <v>4.55</v>
      </c>
      <c r="J48">
        <v>0</v>
      </c>
      <c r="K48">
        <v>8.870000000000001</v>
      </c>
    </row>
    <row r="49" spans="1:11" ht="14.4" hidden="1" x14ac:dyDescent="0.35">
      <c r="A49">
        <v>0</v>
      </c>
      <c r="B49">
        <v>0</v>
      </c>
      <c r="C49">
        <v>47</v>
      </c>
      <c r="D49">
        <v>530.71</v>
      </c>
      <c r="G49" s="16">
        <v>28</v>
      </c>
      <c r="H49">
        <v>4.32</v>
      </c>
      <c r="I49">
        <v>4.71</v>
      </c>
      <c r="J49">
        <v>57.236699999999999</v>
      </c>
      <c r="K49">
        <v>66.2667</v>
      </c>
    </row>
    <row r="50" spans="1:11" ht="14.4" hidden="1" x14ac:dyDescent="0.35">
      <c r="A50">
        <v>0</v>
      </c>
      <c r="B50">
        <v>0</v>
      </c>
      <c r="C50">
        <v>48</v>
      </c>
      <c r="D50">
        <v>527.27</v>
      </c>
      <c r="G50" s="16">
        <v>29</v>
      </c>
      <c r="H50">
        <v>4.21</v>
      </c>
      <c r="I50">
        <v>4.38</v>
      </c>
      <c r="J50">
        <v>57.236699999999999</v>
      </c>
      <c r="K50">
        <v>65.826700000000002</v>
      </c>
    </row>
    <row r="51" spans="1:11" ht="14.4" hidden="1" x14ac:dyDescent="0.35">
      <c r="A51">
        <v>0</v>
      </c>
      <c r="B51">
        <v>0</v>
      </c>
      <c r="C51">
        <v>49</v>
      </c>
      <c r="D51">
        <v>532.27</v>
      </c>
      <c r="G51" s="16">
        <v>30</v>
      </c>
      <c r="H51">
        <v>4.32</v>
      </c>
      <c r="I51">
        <v>4.42</v>
      </c>
      <c r="J51">
        <v>57.236699999999999</v>
      </c>
      <c r="K51">
        <v>65.976699999999994</v>
      </c>
    </row>
    <row r="52" spans="1:11" ht="14.4" hidden="1" x14ac:dyDescent="0.35">
      <c r="A52">
        <v>0</v>
      </c>
      <c r="B52">
        <v>0</v>
      </c>
      <c r="C52">
        <v>50</v>
      </c>
      <c r="D52">
        <v>524.15</v>
      </c>
      <c r="G52" s="16">
        <v>31</v>
      </c>
      <c r="H52">
        <v>4.32</v>
      </c>
      <c r="I52">
        <v>4.3899999999999997</v>
      </c>
      <c r="J52">
        <v>57.236699999999999</v>
      </c>
      <c r="K52">
        <v>65.946699999999993</v>
      </c>
    </row>
    <row r="53" spans="1:11" ht="14.4" hidden="1" x14ac:dyDescent="0.35">
      <c r="A53">
        <v>0</v>
      </c>
      <c r="B53">
        <v>0</v>
      </c>
      <c r="C53">
        <v>51</v>
      </c>
      <c r="D53">
        <v>534.61</v>
      </c>
      <c r="G53" s="16">
        <v>32</v>
      </c>
      <c r="H53">
        <v>4.32</v>
      </c>
      <c r="I53">
        <v>4.3</v>
      </c>
      <c r="J53">
        <v>57.236699999999999</v>
      </c>
      <c r="K53">
        <v>65.856700000000004</v>
      </c>
    </row>
    <row r="54" spans="1:11" ht="14.4" hidden="1" x14ac:dyDescent="0.35">
      <c r="A54">
        <v>0</v>
      </c>
      <c r="B54">
        <v>0</v>
      </c>
      <c r="C54">
        <v>52</v>
      </c>
      <c r="D54">
        <v>542.29</v>
      </c>
      <c r="G54" s="16">
        <v>33</v>
      </c>
      <c r="H54">
        <v>4.3</v>
      </c>
      <c r="I54">
        <v>4.2699999999999996</v>
      </c>
      <c r="J54">
        <v>57.236699999999999</v>
      </c>
      <c r="K54">
        <v>65.806700000000006</v>
      </c>
    </row>
    <row r="55" spans="1:11" ht="14.4" hidden="1" x14ac:dyDescent="0.35">
      <c r="A55">
        <v>0</v>
      </c>
      <c r="B55">
        <v>0</v>
      </c>
      <c r="C55">
        <v>53</v>
      </c>
      <c r="D55">
        <v>539.41</v>
      </c>
      <c r="G55" s="16">
        <v>34</v>
      </c>
      <c r="H55">
        <v>4.3600000000000003</v>
      </c>
      <c r="I55">
        <v>4.33</v>
      </c>
      <c r="J55">
        <v>57.236699999999999</v>
      </c>
      <c r="K55">
        <v>65.926699999999997</v>
      </c>
    </row>
    <row r="56" spans="1:11" ht="14.4" hidden="1" x14ac:dyDescent="0.35">
      <c r="A56">
        <v>0</v>
      </c>
      <c r="B56">
        <v>0</v>
      </c>
      <c r="C56">
        <v>54</v>
      </c>
      <c r="D56">
        <v>531.16</v>
      </c>
      <c r="G56" s="16">
        <v>35</v>
      </c>
      <c r="H56">
        <v>4.2</v>
      </c>
      <c r="I56">
        <v>4.17</v>
      </c>
      <c r="J56">
        <v>57.236699999999999</v>
      </c>
      <c r="K56">
        <v>65.606700000000004</v>
      </c>
    </row>
    <row r="57" spans="1:11" ht="14.4" hidden="1" x14ac:dyDescent="0.35">
      <c r="A57">
        <v>0</v>
      </c>
      <c r="B57">
        <v>0</v>
      </c>
      <c r="C57">
        <v>55</v>
      </c>
      <c r="D57">
        <v>533.05999999999995</v>
      </c>
      <c r="G57" s="16">
        <v>36</v>
      </c>
      <c r="H57">
        <v>4.21</v>
      </c>
      <c r="I57">
        <v>4.26</v>
      </c>
      <c r="J57">
        <v>57.236699999999999</v>
      </c>
      <c r="K57">
        <v>65.706699999999998</v>
      </c>
    </row>
    <row r="58" spans="1:11" ht="14.4" hidden="1" x14ac:dyDescent="0.35">
      <c r="A58">
        <v>0</v>
      </c>
      <c r="B58">
        <v>0</v>
      </c>
      <c r="C58">
        <v>56</v>
      </c>
      <c r="D58">
        <v>532.55999999999995</v>
      </c>
      <c r="G58" s="16">
        <v>37</v>
      </c>
      <c r="H58">
        <v>4.3899999999999997</v>
      </c>
      <c r="I58">
        <v>4.26</v>
      </c>
      <c r="J58">
        <v>57.236699999999999</v>
      </c>
      <c r="K58">
        <v>65.88669999999999</v>
      </c>
    </row>
    <row r="59" spans="1:11" ht="14.4" hidden="1" x14ac:dyDescent="0.35">
      <c r="A59">
        <v>0</v>
      </c>
      <c r="B59">
        <v>0</v>
      </c>
      <c r="C59">
        <v>57</v>
      </c>
      <c r="D59">
        <v>533.04999999999995</v>
      </c>
      <c r="G59" s="16">
        <v>38</v>
      </c>
      <c r="H59">
        <v>4.45</v>
      </c>
      <c r="I59">
        <v>4.26</v>
      </c>
      <c r="J59">
        <v>57.236699999999999</v>
      </c>
      <c r="K59">
        <v>65.946699999999993</v>
      </c>
    </row>
    <row r="60" spans="1:11" ht="14.4" hidden="1" x14ac:dyDescent="0.35">
      <c r="A60">
        <v>0</v>
      </c>
      <c r="B60">
        <v>0</v>
      </c>
      <c r="C60">
        <v>58</v>
      </c>
      <c r="D60">
        <v>552.76</v>
      </c>
      <c r="G60" s="16">
        <v>39</v>
      </c>
      <c r="H60">
        <v>4.46</v>
      </c>
      <c r="I60">
        <v>4.2</v>
      </c>
      <c r="J60">
        <v>57.236699999999999</v>
      </c>
      <c r="K60">
        <v>65.896699999999996</v>
      </c>
    </row>
    <row r="61" spans="1:11" ht="14.4" hidden="1" x14ac:dyDescent="0.35">
      <c r="A61">
        <v>0</v>
      </c>
      <c r="B61">
        <v>0</v>
      </c>
      <c r="C61">
        <v>59</v>
      </c>
      <c r="D61">
        <v>604.32000000000005</v>
      </c>
      <c r="G61" s="16">
        <v>40</v>
      </c>
      <c r="H61">
        <v>4.3600000000000003</v>
      </c>
      <c r="I61">
        <v>4.21</v>
      </c>
      <c r="J61">
        <v>57.236699999999999</v>
      </c>
      <c r="K61">
        <v>65.806700000000006</v>
      </c>
    </row>
    <row r="62" spans="1:11" ht="14.4" hidden="1" x14ac:dyDescent="0.35">
      <c r="A62">
        <v>0</v>
      </c>
      <c r="B62">
        <v>0</v>
      </c>
      <c r="C62">
        <v>60</v>
      </c>
      <c r="D62">
        <v>554.32000000000005</v>
      </c>
      <c r="G62" s="16">
        <v>41</v>
      </c>
      <c r="H62">
        <v>4.5</v>
      </c>
      <c r="I62">
        <v>4.24</v>
      </c>
      <c r="J62">
        <v>57.236699999999999</v>
      </c>
      <c r="K62">
        <v>65.976699999999994</v>
      </c>
    </row>
    <row r="63" spans="1:11" ht="14.4" hidden="1" x14ac:dyDescent="0.35">
      <c r="A63">
        <v>0</v>
      </c>
      <c r="B63">
        <v>0</v>
      </c>
      <c r="C63">
        <v>61</v>
      </c>
      <c r="D63">
        <v>554.32000000000005</v>
      </c>
      <c r="G63" s="16">
        <v>42</v>
      </c>
      <c r="H63">
        <v>4.47</v>
      </c>
      <c r="I63">
        <v>4.32</v>
      </c>
      <c r="J63">
        <v>57.236699999999999</v>
      </c>
      <c r="K63">
        <v>66.026700000000005</v>
      </c>
    </row>
    <row r="64" spans="1:11" ht="14.4" hidden="1" x14ac:dyDescent="0.35">
      <c r="A64">
        <v>0</v>
      </c>
      <c r="B64">
        <v>0</v>
      </c>
      <c r="C64">
        <v>62</v>
      </c>
      <c r="D64">
        <v>567.71</v>
      </c>
      <c r="G64" s="16">
        <v>43</v>
      </c>
      <c r="H64">
        <v>4.7</v>
      </c>
      <c r="I64">
        <v>4.32</v>
      </c>
      <c r="J64">
        <v>57.236699999999999</v>
      </c>
      <c r="K64">
        <v>66.256699999999995</v>
      </c>
    </row>
    <row r="65" spans="1:11" ht="14.4" hidden="1" x14ac:dyDescent="0.35">
      <c r="A65">
        <v>0</v>
      </c>
      <c r="B65">
        <v>0</v>
      </c>
      <c r="C65">
        <v>63</v>
      </c>
      <c r="D65">
        <v>570.17999999999995</v>
      </c>
      <c r="G65" s="16">
        <v>44</v>
      </c>
      <c r="H65">
        <v>4.59</v>
      </c>
      <c r="I65">
        <v>4.21</v>
      </c>
      <c r="J65">
        <v>57.236699999999999</v>
      </c>
      <c r="K65">
        <v>66.036699999999996</v>
      </c>
    </row>
    <row r="66" spans="1:11" ht="14.4" hidden="1" x14ac:dyDescent="0.35">
      <c r="A66">
        <v>0</v>
      </c>
      <c r="B66">
        <v>0</v>
      </c>
      <c r="C66">
        <v>64</v>
      </c>
      <c r="D66">
        <v>569.04</v>
      </c>
      <c r="G66" s="16">
        <v>45</v>
      </c>
      <c r="H66">
        <v>4.7</v>
      </c>
      <c r="I66">
        <v>4.32</v>
      </c>
      <c r="J66">
        <v>57.236699999999999</v>
      </c>
      <c r="K66">
        <v>66.256699999999995</v>
      </c>
    </row>
    <row r="67" spans="1:11" ht="14.4" hidden="1" x14ac:dyDescent="0.35">
      <c r="A67">
        <v>0</v>
      </c>
      <c r="B67">
        <v>0</v>
      </c>
      <c r="C67">
        <v>65</v>
      </c>
      <c r="D67">
        <v>562.9</v>
      </c>
      <c r="G67" s="16">
        <v>46</v>
      </c>
      <c r="H67">
        <v>4.92</v>
      </c>
      <c r="I67">
        <v>4.32</v>
      </c>
      <c r="J67">
        <v>57.236699999999999</v>
      </c>
      <c r="K67">
        <v>66.476699999999994</v>
      </c>
    </row>
    <row r="68" spans="1:11" ht="14.4" hidden="1" x14ac:dyDescent="0.35">
      <c r="A68">
        <v>0</v>
      </c>
      <c r="B68">
        <v>0</v>
      </c>
      <c r="C68">
        <v>66</v>
      </c>
      <c r="D68">
        <v>564.65</v>
      </c>
      <c r="G68" s="16">
        <v>47</v>
      </c>
      <c r="H68">
        <v>4.9800000000000004</v>
      </c>
      <c r="I68">
        <v>4.32</v>
      </c>
      <c r="J68">
        <v>57.236699999999999</v>
      </c>
      <c r="K68">
        <v>66.536699999999996</v>
      </c>
    </row>
    <row r="69" spans="1:11" ht="14.4" hidden="1" x14ac:dyDescent="0.35">
      <c r="A69">
        <v>0</v>
      </c>
      <c r="B69">
        <v>0</v>
      </c>
      <c r="C69">
        <v>67</v>
      </c>
      <c r="D69">
        <v>564.41</v>
      </c>
      <c r="G69" s="16">
        <v>48</v>
      </c>
      <c r="H69">
        <v>4.9800000000000004</v>
      </c>
      <c r="I69">
        <v>4.3</v>
      </c>
      <c r="J69">
        <v>57.236699999999999</v>
      </c>
      <c r="K69">
        <v>66.5167</v>
      </c>
    </row>
    <row r="70" spans="1:11" ht="14.4" hidden="1" x14ac:dyDescent="0.35">
      <c r="A70">
        <v>0</v>
      </c>
      <c r="B70">
        <v>0</v>
      </c>
      <c r="C70">
        <v>68</v>
      </c>
      <c r="D70">
        <v>563.82000000000005</v>
      </c>
      <c r="G70" s="16">
        <v>49</v>
      </c>
      <c r="H70">
        <v>4.91</v>
      </c>
      <c r="I70">
        <v>4.3600000000000003</v>
      </c>
      <c r="J70">
        <v>57.236699999999999</v>
      </c>
      <c r="K70">
        <v>66.506699999999995</v>
      </c>
    </row>
    <row r="71" spans="1:11" ht="14.4" hidden="1" x14ac:dyDescent="0.35">
      <c r="A71">
        <v>0</v>
      </c>
      <c r="B71">
        <v>0</v>
      </c>
      <c r="C71">
        <v>69</v>
      </c>
      <c r="D71">
        <v>565.79</v>
      </c>
      <c r="G71" s="16">
        <v>50</v>
      </c>
      <c r="H71">
        <v>4.97</v>
      </c>
      <c r="I71">
        <v>4.2</v>
      </c>
      <c r="J71">
        <v>57.236699999999999</v>
      </c>
      <c r="K71">
        <v>66.406700000000001</v>
      </c>
    </row>
    <row r="72" spans="1:11" ht="14.4" hidden="1" x14ac:dyDescent="0.35">
      <c r="A72">
        <v>0</v>
      </c>
      <c r="B72">
        <v>0</v>
      </c>
      <c r="C72">
        <v>70</v>
      </c>
      <c r="D72">
        <v>583.38</v>
      </c>
      <c r="G72" s="16">
        <v>51</v>
      </c>
      <c r="H72">
        <v>5.15</v>
      </c>
      <c r="I72">
        <v>4.21</v>
      </c>
      <c r="J72">
        <v>57.236699999999999</v>
      </c>
      <c r="K72">
        <v>66.596699999999998</v>
      </c>
    </row>
    <row r="73" spans="1:11" ht="14.4" hidden="1" x14ac:dyDescent="0.35">
      <c r="A73">
        <v>0</v>
      </c>
      <c r="B73">
        <v>0</v>
      </c>
      <c r="C73">
        <v>71</v>
      </c>
      <c r="D73">
        <v>585.16999999999996</v>
      </c>
      <c r="G73" s="16">
        <v>52</v>
      </c>
      <c r="H73">
        <v>4.8899999999999997</v>
      </c>
      <c r="I73">
        <v>4.3899999999999997</v>
      </c>
      <c r="J73">
        <v>57.236699999999999</v>
      </c>
      <c r="K73">
        <v>66.5167</v>
      </c>
    </row>
    <row r="74" spans="1:11" ht="14.4" hidden="1" x14ac:dyDescent="0.35">
      <c r="A74">
        <v>0</v>
      </c>
      <c r="B74">
        <v>0</v>
      </c>
      <c r="C74">
        <v>72</v>
      </c>
      <c r="D74">
        <v>561</v>
      </c>
      <c r="G74" s="16">
        <v>53</v>
      </c>
      <c r="H74">
        <v>5.1100000000000003</v>
      </c>
      <c r="I74">
        <v>4.45</v>
      </c>
      <c r="J74">
        <v>57.236699999999999</v>
      </c>
      <c r="K74">
        <v>66.796700000000001</v>
      </c>
    </row>
    <row r="75" spans="1:11" ht="14.4" hidden="1" x14ac:dyDescent="0.35">
      <c r="A75">
        <v>0</v>
      </c>
      <c r="B75">
        <v>0</v>
      </c>
      <c r="C75">
        <v>73</v>
      </c>
      <c r="D75">
        <v>565.17999999999995</v>
      </c>
      <c r="G75" s="16">
        <v>54</v>
      </c>
      <c r="H75">
        <v>4.8899999999999997</v>
      </c>
      <c r="I75">
        <v>4.46</v>
      </c>
      <c r="J75">
        <v>57.236699999999999</v>
      </c>
      <c r="K75">
        <v>66.586699999999993</v>
      </c>
    </row>
    <row r="76" spans="1:11" ht="14.4" hidden="1" x14ac:dyDescent="0.35">
      <c r="A76">
        <v>0</v>
      </c>
      <c r="B76">
        <v>0</v>
      </c>
      <c r="C76">
        <v>74</v>
      </c>
      <c r="D76">
        <v>562.88</v>
      </c>
      <c r="G76" s="16">
        <v>55</v>
      </c>
      <c r="H76">
        <v>4.88</v>
      </c>
      <c r="I76">
        <v>4.3600000000000003</v>
      </c>
      <c r="J76">
        <v>57.236699999999999</v>
      </c>
      <c r="K76">
        <v>66.476699999999994</v>
      </c>
    </row>
    <row r="77" spans="1:11" ht="14.4" hidden="1" x14ac:dyDescent="0.35">
      <c r="A77">
        <v>0</v>
      </c>
      <c r="B77">
        <v>0</v>
      </c>
      <c r="C77">
        <v>75</v>
      </c>
      <c r="D77">
        <v>570.12</v>
      </c>
      <c r="G77" s="16">
        <v>56</v>
      </c>
      <c r="H77">
        <v>4.8899999999999997</v>
      </c>
      <c r="I77">
        <v>4.5</v>
      </c>
      <c r="J77">
        <v>57.236699999999999</v>
      </c>
      <c r="K77">
        <v>66.6267</v>
      </c>
    </row>
    <row r="78" spans="1:11" ht="14.4" hidden="1" x14ac:dyDescent="0.35">
      <c r="A78">
        <v>0</v>
      </c>
      <c r="B78">
        <v>0</v>
      </c>
      <c r="C78">
        <v>76</v>
      </c>
      <c r="D78">
        <v>604.32000000000005</v>
      </c>
      <c r="G78" s="16">
        <v>57</v>
      </c>
      <c r="H78">
        <v>4.8899999999999997</v>
      </c>
      <c r="I78">
        <v>4.47</v>
      </c>
      <c r="J78">
        <v>57.236699999999999</v>
      </c>
      <c r="K78">
        <v>66.596699999999998</v>
      </c>
    </row>
    <row r="79" spans="1:11" ht="14.4" hidden="1" x14ac:dyDescent="0.35">
      <c r="A79">
        <v>0</v>
      </c>
      <c r="B79">
        <v>0</v>
      </c>
      <c r="C79">
        <v>77</v>
      </c>
      <c r="D79">
        <v>613.35</v>
      </c>
      <c r="G79" s="16">
        <v>58</v>
      </c>
      <c r="H79">
        <v>4.9800000000000004</v>
      </c>
      <c r="I79">
        <v>4.7</v>
      </c>
      <c r="J79">
        <v>57.236699999999999</v>
      </c>
      <c r="K79">
        <v>66.916699999999992</v>
      </c>
    </row>
    <row r="80" spans="1:11" ht="14.4" hidden="1" x14ac:dyDescent="0.35">
      <c r="A80">
        <v>0</v>
      </c>
      <c r="B80">
        <v>0</v>
      </c>
      <c r="C80">
        <v>78</v>
      </c>
      <c r="D80">
        <v>615.73</v>
      </c>
      <c r="G80" s="16">
        <v>59</v>
      </c>
      <c r="H80">
        <v>4.76</v>
      </c>
      <c r="I80">
        <v>4.59</v>
      </c>
      <c r="J80">
        <v>57.236699999999999</v>
      </c>
      <c r="K80">
        <v>66.586699999999993</v>
      </c>
    </row>
    <row r="81" spans="1:11" ht="14.4" hidden="1" x14ac:dyDescent="0.35">
      <c r="A81">
        <v>0</v>
      </c>
      <c r="B81">
        <v>0</v>
      </c>
      <c r="C81">
        <v>79</v>
      </c>
      <c r="D81">
        <v>518.47</v>
      </c>
      <c r="G81" s="16">
        <v>60</v>
      </c>
      <c r="H81">
        <v>4.79</v>
      </c>
      <c r="I81">
        <v>4.7</v>
      </c>
      <c r="J81">
        <v>57.236699999999999</v>
      </c>
      <c r="K81">
        <v>66.726699999999994</v>
      </c>
    </row>
    <row r="82" spans="1:11" ht="14.4" hidden="1" x14ac:dyDescent="0.35">
      <c r="A82">
        <v>0</v>
      </c>
      <c r="B82">
        <v>0</v>
      </c>
      <c r="C82">
        <v>80</v>
      </c>
      <c r="D82">
        <v>522.29</v>
      </c>
      <c r="G82" s="16">
        <v>61</v>
      </c>
      <c r="H82">
        <v>4.92</v>
      </c>
      <c r="I82">
        <v>4.92</v>
      </c>
      <c r="J82">
        <v>57.236699999999999</v>
      </c>
      <c r="K82">
        <v>67.076700000000002</v>
      </c>
    </row>
    <row r="83" spans="1:11" ht="14.4" hidden="1" x14ac:dyDescent="0.35">
      <c r="A83">
        <v>0</v>
      </c>
      <c r="B83">
        <v>0</v>
      </c>
      <c r="C83">
        <v>81</v>
      </c>
      <c r="D83">
        <v>522.29</v>
      </c>
      <c r="G83" s="16">
        <v>62</v>
      </c>
      <c r="H83">
        <v>4.8899999999999997</v>
      </c>
      <c r="I83">
        <v>4.9800000000000004</v>
      </c>
      <c r="J83">
        <v>57.236699999999999</v>
      </c>
      <c r="K83">
        <v>67.106700000000004</v>
      </c>
    </row>
    <row r="84" spans="1:11" ht="14.4" hidden="1" x14ac:dyDescent="0.35">
      <c r="A84">
        <v>0</v>
      </c>
      <c r="B84">
        <v>0</v>
      </c>
      <c r="C84">
        <v>82</v>
      </c>
      <c r="D84">
        <v>521.23</v>
      </c>
      <c r="G84" s="16">
        <v>63</v>
      </c>
      <c r="H84">
        <v>5</v>
      </c>
      <c r="I84">
        <v>4.9800000000000004</v>
      </c>
      <c r="J84">
        <v>57.236699999999999</v>
      </c>
      <c r="K84">
        <v>67.216700000000003</v>
      </c>
    </row>
    <row r="85" spans="1:11" ht="14.4" hidden="1" x14ac:dyDescent="0.35">
      <c r="A85">
        <v>0</v>
      </c>
      <c r="B85">
        <v>0</v>
      </c>
      <c r="C85">
        <v>83</v>
      </c>
      <c r="D85">
        <v>522.71</v>
      </c>
      <c r="G85" s="16">
        <v>64</v>
      </c>
      <c r="H85">
        <v>4.91</v>
      </c>
      <c r="I85">
        <v>4.91</v>
      </c>
      <c r="J85">
        <v>57.236699999999999</v>
      </c>
      <c r="K85">
        <v>67.056700000000006</v>
      </c>
    </row>
    <row r="86" spans="1:11" ht="14.4" hidden="1" x14ac:dyDescent="0.35">
      <c r="A86">
        <v>0</v>
      </c>
      <c r="B86">
        <v>0</v>
      </c>
      <c r="C86">
        <v>84</v>
      </c>
      <c r="D86">
        <v>514.82000000000005</v>
      </c>
      <c r="G86" s="16">
        <v>65</v>
      </c>
      <c r="H86">
        <v>4.97</v>
      </c>
      <c r="I86">
        <v>4.97</v>
      </c>
      <c r="J86">
        <v>57.236699999999999</v>
      </c>
      <c r="K86">
        <v>67.176699999999997</v>
      </c>
    </row>
    <row r="87" spans="1:11" ht="14.4" hidden="1" x14ac:dyDescent="0.35">
      <c r="A87">
        <v>0</v>
      </c>
      <c r="B87">
        <v>0</v>
      </c>
      <c r="C87">
        <v>85</v>
      </c>
      <c r="D87">
        <v>525.85</v>
      </c>
      <c r="G87" s="16">
        <v>66</v>
      </c>
      <c r="H87">
        <v>4.9400000000000004</v>
      </c>
      <c r="I87">
        <v>5.15</v>
      </c>
      <c r="J87">
        <v>57.236699999999999</v>
      </c>
      <c r="K87">
        <v>67.326700000000002</v>
      </c>
    </row>
    <row r="88" spans="1:11" ht="14.4" hidden="1" x14ac:dyDescent="0.35">
      <c r="A88">
        <v>0</v>
      </c>
      <c r="B88">
        <v>0</v>
      </c>
      <c r="C88">
        <v>86</v>
      </c>
      <c r="D88">
        <v>531.28</v>
      </c>
      <c r="G88" s="16">
        <v>67</v>
      </c>
      <c r="H88">
        <v>5.09</v>
      </c>
      <c r="I88">
        <v>4.8899999999999997</v>
      </c>
      <c r="J88">
        <v>57.236699999999999</v>
      </c>
      <c r="K88">
        <v>67.216700000000003</v>
      </c>
    </row>
    <row r="89" spans="1:11" ht="14.4" hidden="1" x14ac:dyDescent="0.35">
      <c r="A89">
        <v>0</v>
      </c>
      <c r="B89">
        <v>0</v>
      </c>
      <c r="C89">
        <v>87</v>
      </c>
      <c r="D89">
        <v>530.52</v>
      </c>
      <c r="G89" s="16">
        <v>68</v>
      </c>
      <c r="H89">
        <v>4.95</v>
      </c>
      <c r="I89">
        <v>5.1100000000000003</v>
      </c>
      <c r="J89">
        <v>57.236699999999999</v>
      </c>
      <c r="K89">
        <v>67.296700000000001</v>
      </c>
    </row>
    <row r="90" spans="1:11" ht="14.4" hidden="1" x14ac:dyDescent="0.35">
      <c r="A90">
        <v>0</v>
      </c>
      <c r="B90">
        <v>0</v>
      </c>
      <c r="C90">
        <v>88</v>
      </c>
      <c r="D90">
        <v>527.74</v>
      </c>
      <c r="G90" s="16">
        <v>69</v>
      </c>
      <c r="H90">
        <v>4.95</v>
      </c>
      <c r="I90">
        <v>4.8899999999999997</v>
      </c>
      <c r="J90">
        <v>57.236699999999999</v>
      </c>
      <c r="K90">
        <v>67.076700000000002</v>
      </c>
    </row>
    <row r="91" spans="1:11" ht="14.4" hidden="1" x14ac:dyDescent="0.35">
      <c r="A91">
        <v>0</v>
      </c>
      <c r="B91">
        <v>0</v>
      </c>
      <c r="C91">
        <v>89</v>
      </c>
      <c r="D91">
        <v>536.20000000000005</v>
      </c>
      <c r="G91" s="16">
        <v>70</v>
      </c>
      <c r="H91">
        <v>4.9400000000000004</v>
      </c>
      <c r="I91">
        <v>4.88</v>
      </c>
      <c r="J91">
        <v>57.236699999999999</v>
      </c>
      <c r="K91">
        <v>67.056700000000006</v>
      </c>
    </row>
    <row r="92" spans="1:11" ht="14.4" hidden="1" x14ac:dyDescent="0.35">
      <c r="A92">
        <v>0</v>
      </c>
      <c r="B92">
        <v>0</v>
      </c>
      <c r="C92">
        <v>90</v>
      </c>
      <c r="D92">
        <v>535.16999999999996</v>
      </c>
      <c r="G92" s="16">
        <v>71</v>
      </c>
      <c r="H92">
        <v>5.35</v>
      </c>
      <c r="I92">
        <v>4.8899999999999997</v>
      </c>
      <c r="J92">
        <v>57.236699999999999</v>
      </c>
      <c r="K92">
        <v>67.476699999999994</v>
      </c>
    </row>
    <row r="93" spans="1:11" ht="14.4" hidden="1" x14ac:dyDescent="0.35">
      <c r="A93">
        <v>0</v>
      </c>
      <c r="B93">
        <v>0</v>
      </c>
      <c r="C93">
        <v>91</v>
      </c>
      <c r="D93">
        <v>538.41</v>
      </c>
      <c r="G93" s="16">
        <v>72</v>
      </c>
      <c r="H93">
        <v>5.27</v>
      </c>
      <c r="I93">
        <v>4.8899999999999997</v>
      </c>
      <c r="J93">
        <v>57.236699999999999</v>
      </c>
      <c r="K93">
        <v>67.396699999999996</v>
      </c>
    </row>
    <row r="94" spans="1:11" ht="14.4" hidden="1" x14ac:dyDescent="0.35">
      <c r="A94">
        <v>0</v>
      </c>
      <c r="B94">
        <v>0</v>
      </c>
      <c r="C94">
        <v>92</v>
      </c>
      <c r="D94">
        <v>531.58000000000004</v>
      </c>
      <c r="G94" s="16">
        <v>73</v>
      </c>
      <c r="H94">
        <v>4.33</v>
      </c>
      <c r="I94">
        <v>4.9800000000000004</v>
      </c>
      <c r="J94">
        <v>57.236699999999999</v>
      </c>
      <c r="K94">
        <v>66.546700000000001</v>
      </c>
    </row>
    <row r="95" spans="1:11" ht="14.4" hidden="1" x14ac:dyDescent="0.35">
      <c r="A95">
        <v>0</v>
      </c>
      <c r="B95">
        <v>0</v>
      </c>
      <c r="C95">
        <v>93</v>
      </c>
      <c r="D95">
        <v>532.29</v>
      </c>
      <c r="G95" s="16">
        <v>74</v>
      </c>
      <c r="H95">
        <v>5.14</v>
      </c>
      <c r="I95">
        <v>4.76</v>
      </c>
      <c r="J95">
        <v>57.236699999999999</v>
      </c>
      <c r="K95">
        <v>67.13669999999999</v>
      </c>
    </row>
    <row r="96" spans="1:11" ht="14.4" hidden="1" x14ac:dyDescent="0.35">
      <c r="A96">
        <v>0</v>
      </c>
      <c r="B96">
        <v>0</v>
      </c>
      <c r="C96">
        <v>94</v>
      </c>
      <c r="D96">
        <v>525.83000000000004</v>
      </c>
      <c r="G96" s="16">
        <v>75</v>
      </c>
      <c r="H96">
        <v>5.14</v>
      </c>
      <c r="I96">
        <v>4.79</v>
      </c>
      <c r="J96">
        <v>57.236699999999999</v>
      </c>
      <c r="K96">
        <v>67.166699999999992</v>
      </c>
    </row>
    <row r="97" spans="1:11" ht="14.4" hidden="1" x14ac:dyDescent="0.35">
      <c r="A97">
        <v>0</v>
      </c>
      <c r="B97">
        <v>0</v>
      </c>
      <c r="C97">
        <v>95</v>
      </c>
      <c r="D97">
        <v>518.20000000000005</v>
      </c>
      <c r="G97" s="16">
        <v>76</v>
      </c>
      <c r="H97">
        <v>5.29</v>
      </c>
      <c r="I97">
        <v>4.92</v>
      </c>
      <c r="J97">
        <v>57.236699999999999</v>
      </c>
      <c r="K97">
        <v>67.446699999999993</v>
      </c>
    </row>
    <row r="98" spans="1:11" ht="14.4" hidden="1" x14ac:dyDescent="0.35">
      <c r="A98">
        <v>0</v>
      </c>
      <c r="B98">
        <v>0</v>
      </c>
      <c r="C98">
        <v>96</v>
      </c>
      <c r="D98">
        <v>522.38</v>
      </c>
      <c r="G98" s="16">
        <v>77</v>
      </c>
      <c r="H98">
        <v>5.17</v>
      </c>
      <c r="I98">
        <v>4.8899999999999997</v>
      </c>
      <c r="J98">
        <v>57.236699999999999</v>
      </c>
      <c r="K98">
        <v>67.296700000000001</v>
      </c>
    </row>
    <row r="99" spans="1:11" ht="14.4" hidden="1" x14ac:dyDescent="0.35">
      <c r="A99">
        <v>0</v>
      </c>
      <c r="B99">
        <v>0</v>
      </c>
      <c r="C99">
        <v>97</v>
      </c>
      <c r="D99">
        <v>522.29999999999995</v>
      </c>
      <c r="G99" s="16">
        <v>78</v>
      </c>
      <c r="H99">
        <v>5.26</v>
      </c>
      <c r="I99">
        <v>5</v>
      </c>
      <c r="J99">
        <v>57.236699999999999</v>
      </c>
      <c r="K99">
        <v>67.496700000000004</v>
      </c>
    </row>
    <row r="100" spans="1:11" ht="14.4" hidden="1" x14ac:dyDescent="0.35">
      <c r="A100">
        <v>0</v>
      </c>
      <c r="B100">
        <v>0</v>
      </c>
      <c r="C100">
        <v>98</v>
      </c>
      <c r="D100">
        <v>535.08000000000004</v>
      </c>
      <c r="G100" s="16">
        <v>79</v>
      </c>
      <c r="H100">
        <v>5.03</v>
      </c>
      <c r="I100">
        <v>4.91</v>
      </c>
      <c r="J100">
        <v>57.236699999999999</v>
      </c>
      <c r="K100">
        <v>67.176699999999997</v>
      </c>
    </row>
    <row r="101" spans="1:11" ht="14.4" hidden="1" x14ac:dyDescent="0.35">
      <c r="A101">
        <v>0</v>
      </c>
      <c r="B101">
        <v>0</v>
      </c>
      <c r="C101">
        <v>99</v>
      </c>
      <c r="D101">
        <v>538.16999999999996</v>
      </c>
      <c r="G101" s="16">
        <v>80</v>
      </c>
      <c r="H101">
        <v>5.03</v>
      </c>
      <c r="I101">
        <v>4.97</v>
      </c>
      <c r="J101">
        <v>57.236699999999999</v>
      </c>
      <c r="K101">
        <v>67.236699999999999</v>
      </c>
    </row>
    <row r="102" spans="1:11" ht="14.4" hidden="1" x14ac:dyDescent="0.35">
      <c r="A102">
        <v>0</v>
      </c>
      <c r="B102">
        <v>0</v>
      </c>
      <c r="C102">
        <v>100</v>
      </c>
      <c r="D102">
        <v>536.24</v>
      </c>
      <c r="G102" s="16">
        <v>81</v>
      </c>
      <c r="H102">
        <v>5.0199999999999996</v>
      </c>
      <c r="I102">
        <v>4.9400000000000004</v>
      </c>
      <c r="J102">
        <v>57.236699999999999</v>
      </c>
      <c r="K102">
        <v>67.196699999999993</v>
      </c>
    </row>
    <row r="103" spans="1:11" ht="14.4" hidden="1" x14ac:dyDescent="0.35">
      <c r="A103">
        <v>0</v>
      </c>
      <c r="B103">
        <v>0</v>
      </c>
      <c r="C103">
        <v>101</v>
      </c>
      <c r="D103">
        <v>536.79999999999995</v>
      </c>
      <c r="G103" s="16">
        <v>82</v>
      </c>
      <c r="H103">
        <v>4.97</v>
      </c>
      <c r="I103">
        <v>5.09</v>
      </c>
      <c r="J103">
        <v>57.236699999999999</v>
      </c>
      <c r="K103">
        <v>67.296700000000001</v>
      </c>
    </row>
    <row r="104" spans="1:11" ht="14.4" hidden="1" x14ac:dyDescent="0.35">
      <c r="A104">
        <v>0</v>
      </c>
      <c r="B104">
        <v>0</v>
      </c>
      <c r="C104">
        <v>102</v>
      </c>
      <c r="D104">
        <v>549.19000000000005</v>
      </c>
      <c r="G104" s="16">
        <v>83</v>
      </c>
      <c r="H104">
        <v>4.95</v>
      </c>
      <c r="I104">
        <v>4.95</v>
      </c>
      <c r="J104">
        <v>57.236699999999999</v>
      </c>
      <c r="K104">
        <v>67.136700000000005</v>
      </c>
    </row>
    <row r="105" spans="1:11" ht="14.4" hidden="1" x14ac:dyDescent="0.35">
      <c r="A105">
        <v>0</v>
      </c>
      <c r="B105">
        <v>0</v>
      </c>
      <c r="C105">
        <v>103</v>
      </c>
      <c r="D105">
        <v>542.54999999999995</v>
      </c>
      <c r="G105" s="16">
        <v>84</v>
      </c>
      <c r="H105">
        <v>4.53</v>
      </c>
      <c r="I105">
        <v>4.95</v>
      </c>
      <c r="J105">
        <v>57.236699999999999</v>
      </c>
      <c r="K105">
        <v>66.716700000000003</v>
      </c>
    </row>
    <row r="106" spans="1:11" ht="14.4" hidden="1" x14ac:dyDescent="0.35">
      <c r="A106">
        <v>0</v>
      </c>
      <c r="B106">
        <v>0</v>
      </c>
      <c r="C106">
        <v>104</v>
      </c>
      <c r="D106">
        <v>550.94000000000005</v>
      </c>
      <c r="G106" s="16">
        <v>85</v>
      </c>
      <c r="H106">
        <v>4.47</v>
      </c>
      <c r="I106">
        <v>4.9400000000000004</v>
      </c>
      <c r="J106">
        <v>57.236699999999999</v>
      </c>
      <c r="K106">
        <v>66.646699999999996</v>
      </c>
    </row>
    <row r="107" spans="1:11" ht="14.4" hidden="1" x14ac:dyDescent="0.35">
      <c r="A107">
        <v>0</v>
      </c>
      <c r="B107">
        <v>0</v>
      </c>
      <c r="C107">
        <v>105</v>
      </c>
      <c r="D107">
        <v>542.54999999999995</v>
      </c>
      <c r="G107" s="16">
        <v>86</v>
      </c>
      <c r="H107">
        <v>4.45</v>
      </c>
      <c r="I107">
        <v>5.35</v>
      </c>
      <c r="J107">
        <v>57.236699999999999</v>
      </c>
      <c r="K107">
        <v>67.036699999999996</v>
      </c>
    </row>
    <row r="108" spans="1:11" ht="14.4" hidden="1" x14ac:dyDescent="0.35">
      <c r="A108">
        <v>0</v>
      </c>
      <c r="B108">
        <v>0</v>
      </c>
      <c r="C108">
        <v>106</v>
      </c>
      <c r="D108">
        <v>592.02</v>
      </c>
      <c r="G108" s="16">
        <v>87</v>
      </c>
      <c r="H108">
        <v>4.41</v>
      </c>
      <c r="I108">
        <v>5.27</v>
      </c>
      <c r="J108">
        <v>57.236699999999999</v>
      </c>
      <c r="K108">
        <v>66.916699999999992</v>
      </c>
    </row>
    <row r="109" spans="1:11" ht="14.4" hidden="1" x14ac:dyDescent="0.35">
      <c r="A109">
        <v>0</v>
      </c>
      <c r="B109">
        <v>0</v>
      </c>
      <c r="C109">
        <v>107</v>
      </c>
      <c r="D109">
        <v>598.58000000000004</v>
      </c>
      <c r="G109" s="16">
        <v>88</v>
      </c>
      <c r="H109">
        <v>4.21</v>
      </c>
      <c r="I109">
        <v>4.33</v>
      </c>
      <c r="J109">
        <v>57.236699999999999</v>
      </c>
      <c r="K109">
        <v>65.776700000000005</v>
      </c>
    </row>
    <row r="110" spans="1:11" ht="14.4" hidden="1" x14ac:dyDescent="0.35">
      <c r="A110">
        <v>0</v>
      </c>
      <c r="B110">
        <v>0</v>
      </c>
      <c r="C110">
        <v>108</v>
      </c>
      <c r="D110">
        <v>551.02</v>
      </c>
      <c r="G110" s="16">
        <v>89</v>
      </c>
      <c r="H110">
        <v>4.3</v>
      </c>
      <c r="I110">
        <v>5.14</v>
      </c>
      <c r="J110">
        <v>57.236699999999999</v>
      </c>
      <c r="K110">
        <v>66.676699999999997</v>
      </c>
    </row>
    <row r="111" spans="1:11" ht="14.4" hidden="1" x14ac:dyDescent="0.35">
      <c r="A111">
        <v>0</v>
      </c>
      <c r="B111">
        <v>0</v>
      </c>
      <c r="C111">
        <v>109</v>
      </c>
      <c r="D111">
        <v>597.32000000000005</v>
      </c>
      <c r="G111" s="16">
        <v>90</v>
      </c>
      <c r="H111">
        <v>4.33</v>
      </c>
      <c r="I111">
        <v>5.14</v>
      </c>
      <c r="J111">
        <v>57.236699999999999</v>
      </c>
      <c r="K111">
        <v>66.706699999999998</v>
      </c>
    </row>
    <row r="112" spans="1:11" x14ac:dyDescent="0.35">
      <c r="A112">
        <v>0</v>
      </c>
      <c r="B112">
        <v>0</v>
      </c>
      <c r="C112">
        <v>110</v>
      </c>
      <c r="D112">
        <v>20000</v>
      </c>
      <c r="G112" s="16">
        <v>91</v>
      </c>
      <c r="H112">
        <v>4.32</v>
      </c>
      <c r="I112">
        <v>5.29</v>
      </c>
      <c r="J112">
        <v>57.236699999999999</v>
      </c>
      <c r="K112">
        <v>66.846699999999998</v>
      </c>
    </row>
    <row r="113" spans="1:11" ht="14.4" hidden="1" x14ac:dyDescent="0.35">
      <c r="A113">
        <v>0</v>
      </c>
      <c r="B113">
        <v>0</v>
      </c>
      <c r="C113">
        <v>111</v>
      </c>
      <c r="D113">
        <v>0</v>
      </c>
      <c r="G113" s="16">
        <v>92</v>
      </c>
      <c r="H113">
        <v>4.3499999999999996</v>
      </c>
      <c r="I113">
        <v>5.17</v>
      </c>
      <c r="J113">
        <v>57.236699999999999</v>
      </c>
      <c r="K113">
        <v>66.756699999999995</v>
      </c>
    </row>
    <row r="114" spans="1:11" ht="14.4" hidden="1" x14ac:dyDescent="0.35">
      <c r="A114">
        <v>0</v>
      </c>
      <c r="B114">
        <v>0</v>
      </c>
      <c r="C114">
        <v>112</v>
      </c>
      <c r="D114">
        <v>0</v>
      </c>
      <c r="G114" s="16">
        <v>93</v>
      </c>
      <c r="H114">
        <v>4.2</v>
      </c>
      <c r="I114">
        <v>5.26</v>
      </c>
      <c r="J114">
        <v>57.236699999999999</v>
      </c>
      <c r="K114">
        <v>66.696699999999993</v>
      </c>
    </row>
    <row r="115" spans="1:11" ht="14.4" hidden="1" x14ac:dyDescent="0.35">
      <c r="A115">
        <v>0</v>
      </c>
      <c r="B115">
        <v>0</v>
      </c>
      <c r="C115">
        <v>113</v>
      </c>
      <c r="D115">
        <v>0</v>
      </c>
      <c r="G115" s="16">
        <v>94</v>
      </c>
      <c r="H115">
        <v>4.24</v>
      </c>
      <c r="I115">
        <v>5.03</v>
      </c>
      <c r="J115">
        <v>57.236699999999999</v>
      </c>
      <c r="K115">
        <v>66.506699999999995</v>
      </c>
    </row>
    <row r="116" spans="1:11" ht="14.4" hidden="1" x14ac:dyDescent="0.35">
      <c r="A116">
        <v>0</v>
      </c>
      <c r="B116">
        <v>0</v>
      </c>
      <c r="C116">
        <v>114</v>
      </c>
      <c r="D116">
        <v>0</v>
      </c>
      <c r="G116" s="16">
        <v>95</v>
      </c>
      <c r="H116">
        <v>4.24</v>
      </c>
      <c r="I116">
        <v>5.03</v>
      </c>
      <c r="J116">
        <v>57.236699999999999</v>
      </c>
      <c r="K116">
        <v>66.506699999999995</v>
      </c>
    </row>
    <row r="117" spans="1:11" ht="14.4" hidden="1" x14ac:dyDescent="0.35">
      <c r="A117">
        <v>0</v>
      </c>
      <c r="B117">
        <v>0</v>
      </c>
      <c r="C117">
        <v>115</v>
      </c>
      <c r="D117">
        <v>0</v>
      </c>
      <c r="G117" s="16">
        <v>96</v>
      </c>
      <c r="H117">
        <v>4.2699999999999996</v>
      </c>
      <c r="I117">
        <v>5.0199999999999996</v>
      </c>
      <c r="J117">
        <v>57.236699999999999</v>
      </c>
      <c r="K117">
        <v>66.526700000000005</v>
      </c>
    </row>
    <row r="118" spans="1:11" ht="14.4" hidden="1" x14ac:dyDescent="0.35">
      <c r="A118">
        <v>0</v>
      </c>
      <c r="B118">
        <v>0</v>
      </c>
      <c r="C118">
        <v>116</v>
      </c>
      <c r="D118">
        <v>0</v>
      </c>
      <c r="G118" s="16">
        <v>97</v>
      </c>
      <c r="H118">
        <v>4.2699999999999996</v>
      </c>
      <c r="I118">
        <v>4.97</v>
      </c>
      <c r="J118">
        <v>57.236699999999999</v>
      </c>
      <c r="K118">
        <v>66.476699999999994</v>
      </c>
    </row>
    <row r="119" spans="1:11" ht="14.4" hidden="1" x14ac:dyDescent="0.35">
      <c r="A119">
        <v>0</v>
      </c>
      <c r="B119">
        <v>0</v>
      </c>
      <c r="C119">
        <v>117</v>
      </c>
      <c r="D119">
        <v>0</v>
      </c>
      <c r="G119" s="16">
        <v>98</v>
      </c>
      <c r="H119">
        <v>4.32</v>
      </c>
      <c r="I119">
        <v>4.95</v>
      </c>
      <c r="J119">
        <v>57.236699999999999</v>
      </c>
      <c r="K119">
        <v>66.506699999999995</v>
      </c>
    </row>
    <row r="120" spans="1:11" ht="14.4" hidden="1" x14ac:dyDescent="0.35">
      <c r="A120">
        <v>0</v>
      </c>
      <c r="B120">
        <v>0</v>
      </c>
      <c r="C120">
        <v>118</v>
      </c>
      <c r="D120">
        <v>0</v>
      </c>
      <c r="G120" s="16">
        <v>99</v>
      </c>
      <c r="H120">
        <v>4.24</v>
      </c>
      <c r="I120">
        <v>4.53</v>
      </c>
      <c r="J120">
        <v>57.236699999999999</v>
      </c>
      <c r="K120">
        <v>66.006699999999995</v>
      </c>
    </row>
    <row r="121" spans="1:11" ht="14.4" hidden="1" x14ac:dyDescent="0.35">
      <c r="A121">
        <v>0</v>
      </c>
      <c r="B121">
        <v>0</v>
      </c>
      <c r="C121">
        <v>119</v>
      </c>
      <c r="D121">
        <v>0</v>
      </c>
      <c r="G121" s="16">
        <v>100</v>
      </c>
      <c r="H121">
        <v>4.3899999999999997</v>
      </c>
      <c r="I121">
        <v>4.47</v>
      </c>
      <c r="J121">
        <v>57.236699999999999</v>
      </c>
      <c r="K121">
        <v>66.096699999999998</v>
      </c>
    </row>
    <row r="122" spans="1:11" ht="14.4" hidden="1" x14ac:dyDescent="0.35">
      <c r="A122">
        <v>0</v>
      </c>
      <c r="B122">
        <v>0</v>
      </c>
      <c r="C122">
        <v>120</v>
      </c>
      <c r="D122">
        <v>0</v>
      </c>
      <c r="G122" s="16">
        <v>101</v>
      </c>
      <c r="H122">
        <v>4.53</v>
      </c>
      <c r="I122">
        <v>4.45</v>
      </c>
      <c r="J122">
        <v>57.236699999999999</v>
      </c>
      <c r="K122">
        <v>66.216700000000003</v>
      </c>
    </row>
    <row r="123" spans="1:11" ht="14.4" hidden="1" x14ac:dyDescent="0.35">
      <c r="A123">
        <v>0</v>
      </c>
      <c r="B123">
        <v>0</v>
      </c>
      <c r="C123">
        <v>121</v>
      </c>
      <c r="D123">
        <v>0</v>
      </c>
      <c r="G123" s="16">
        <v>102</v>
      </c>
      <c r="H123">
        <v>4.34</v>
      </c>
      <c r="I123">
        <v>4.41</v>
      </c>
      <c r="J123">
        <v>57.236699999999999</v>
      </c>
      <c r="K123">
        <v>65.986699999999999</v>
      </c>
    </row>
    <row r="124" spans="1:11" ht="14.4" hidden="1" x14ac:dyDescent="0.35">
      <c r="A124">
        <v>0</v>
      </c>
      <c r="B124">
        <v>0</v>
      </c>
      <c r="C124">
        <v>122</v>
      </c>
      <c r="D124">
        <v>0</v>
      </c>
      <c r="G124" s="16">
        <v>103</v>
      </c>
      <c r="H124">
        <v>4.3</v>
      </c>
      <c r="I124">
        <v>4.21</v>
      </c>
      <c r="J124">
        <v>57.236699999999999</v>
      </c>
      <c r="K124">
        <v>65.746700000000004</v>
      </c>
    </row>
    <row r="125" spans="1:11" ht="14.4" hidden="1" x14ac:dyDescent="0.35">
      <c r="A125">
        <v>0</v>
      </c>
      <c r="B125">
        <v>0</v>
      </c>
      <c r="C125">
        <v>123</v>
      </c>
      <c r="D125">
        <v>0</v>
      </c>
      <c r="G125" s="16">
        <v>104</v>
      </c>
      <c r="H125">
        <v>4.29</v>
      </c>
      <c r="I125">
        <v>4.3</v>
      </c>
      <c r="J125">
        <v>57.236699999999999</v>
      </c>
      <c r="K125">
        <v>65.826700000000002</v>
      </c>
    </row>
    <row r="126" spans="1:11" ht="14.4" hidden="1" x14ac:dyDescent="0.35">
      <c r="A126">
        <v>0</v>
      </c>
      <c r="B126">
        <v>0</v>
      </c>
      <c r="C126">
        <v>124</v>
      </c>
      <c r="D126">
        <v>0</v>
      </c>
      <c r="G126" s="16">
        <v>105</v>
      </c>
      <c r="H126">
        <v>4.32</v>
      </c>
      <c r="I126">
        <v>4.33</v>
      </c>
      <c r="J126">
        <v>57.236699999999999</v>
      </c>
      <c r="K126">
        <v>65.886700000000005</v>
      </c>
    </row>
    <row r="127" spans="1:11" ht="14.4" hidden="1" x14ac:dyDescent="0.35">
      <c r="A127">
        <v>0</v>
      </c>
      <c r="B127">
        <v>0</v>
      </c>
      <c r="C127">
        <v>125</v>
      </c>
      <c r="D127">
        <v>0</v>
      </c>
      <c r="G127" s="16">
        <v>106</v>
      </c>
      <c r="H127">
        <v>4.26</v>
      </c>
      <c r="I127">
        <v>4.32</v>
      </c>
      <c r="J127">
        <v>57.236699999999999</v>
      </c>
      <c r="K127">
        <v>65.816699999999997</v>
      </c>
    </row>
    <row r="128" spans="1:11" ht="14.4" hidden="1" x14ac:dyDescent="0.35">
      <c r="A128">
        <v>0</v>
      </c>
      <c r="B128">
        <v>0</v>
      </c>
      <c r="C128">
        <v>126</v>
      </c>
      <c r="D128">
        <v>0</v>
      </c>
      <c r="G128" s="16">
        <v>107</v>
      </c>
      <c r="H128">
        <v>4.26</v>
      </c>
      <c r="I128">
        <v>4.3499999999999996</v>
      </c>
      <c r="J128">
        <v>57.236699999999999</v>
      </c>
      <c r="K128">
        <v>65.846699999999998</v>
      </c>
    </row>
    <row r="129" spans="1:11" ht="14.4" hidden="1" x14ac:dyDescent="0.35">
      <c r="A129">
        <v>0</v>
      </c>
      <c r="B129">
        <v>0</v>
      </c>
      <c r="C129">
        <v>127</v>
      </c>
      <c r="D129">
        <v>0</v>
      </c>
      <c r="G129" s="16">
        <v>108</v>
      </c>
      <c r="H129">
        <v>4.0599999999999996</v>
      </c>
      <c r="I129">
        <v>4.2</v>
      </c>
      <c r="J129">
        <v>57.236699999999999</v>
      </c>
      <c r="K129">
        <v>65.496700000000004</v>
      </c>
    </row>
    <row r="130" spans="1:11" ht="14.4" hidden="1" x14ac:dyDescent="0.35">
      <c r="A130">
        <v>0</v>
      </c>
      <c r="B130">
        <v>0</v>
      </c>
      <c r="C130">
        <v>128</v>
      </c>
      <c r="D130">
        <v>0</v>
      </c>
      <c r="G130" s="16">
        <v>109</v>
      </c>
      <c r="H130">
        <v>3.94</v>
      </c>
      <c r="I130">
        <v>4.24</v>
      </c>
      <c r="J130">
        <v>57.236699999999999</v>
      </c>
      <c r="K130">
        <v>65.416699999999992</v>
      </c>
    </row>
    <row r="131" spans="1:11" ht="14.4" hidden="1" x14ac:dyDescent="0.35">
      <c r="A131">
        <v>0</v>
      </c>
      <c r="B131">
        <v>0</v>
      </c>
      <c r="C131">
        <v>129</v>
      </c>
      <c r="D131">
        <v>0</v>
      </c>
      <c r="G131" s="16">
        <v>110</v>
      </c>
      <c r="H131">
        <v>3.94</v>
      </c>
      <c r="I131">
        <v>4.24</v>
      </c>
      <c r="J131">
        <v>57.236699999999999</v>
      </c>
      <c r="K131">
        <v>65.416699999999992</v>
      </c>
    </row>
    <row r="132" spans="1:11" ht="14.4" hidden="1" x14ac:dyDescent="0.35">
      <c r="A132">
        <v>0</v>
      </c>
      <c r="B132">
        <v>0</v>
      </c>
      <c r="C132">
        <v>130</v>
      </c>
      <c r="D132">
        <v>0</v>
      </c>
      <c r="G132" s="16">
        <v>111</v>
      </c>
      <c r="H132">
        <v>3.79</v>
      </c>
      <c r="I132">
        <v>4.2699999999999996</v>
      </c>
      <c r="J132">
        <v>57.236699999999999</v>
      </c>
      <c r="K132">
        <v>65.296700000000001</v>
      </c>
    </row>
    <row r="133" spans="1:11" ht="14.4" hidden="1" x14ac:dyDescent="0.35">
      <c r="A133">
        <v>0</v>
      </c>
      <c r="B133">
        <v>0</v>
      </c>
      <c r="C133">
        <v>131</v>
      </c>
      <c r="D133">
        <v>0</v>
      </c>
      <c r="G133" s="16">
        <v>112</v>
      </c>
      <c r="H133">
        <v>3.42</v>
      </c>
      <c r="I133">
        <v>4.2699999999999996</v>
      </c>
      <c r="J133">
        <v>57.236699999999999</v>
      </c>
      <c r="K133">
        <v>64.926699999999997</v>
      </c>
    </row>
    <row r="134" spans="1:11" ht="14.4" hidden="1" x14ac:dyDescent="0.35">
      <c r="A134">
        <v>0</v>
      </c>
      <c r="B134">
        <v>0</v>
      </c>
      <c r="C134">
        <v>132</v>
      </c>
      <c r="D134">
        <v>0</v>
      </c>
      <c r="G134" s="16">
        <v>113</v>
      </c>
      <c r="H134">
        <v>3.35</v>
      </c>
      <c r="I134">
        <v>4.32</v>
      </c>
      <c r="J134">
        <v>57.236699999999999</v>
      </c>
      <c r="K134">
        <v>64.906700000000001</v>
      </c>
    </row>
    <row r="135" spans="1:11" ht="14.4" hidden="1" x14ac:dyDescent="0.35">
      <c r="A135">
        <v>0</v>
      </c>
      <c r="B135">
        <v>0</v>
      </c>
      <c r="C135">
        <v>133</v>
      </c>
      <c r="D135">
        <v>0</v>
      </c>
      <c r="G135" s="16">
        <v>114</v>
      </c>
      <c r="H135">
        <v>3.44</v>
      </c>
      <c r="I135">
        <v>4.24</v>
      </c>
      <c r="J135">
        <v>57.236699999999999</v>
      </c>
      <c r="K135">
        <v>64.916699999999992</v>
      </c>
    </row>
    <row r="136" spans="1:11" ht="14.4" hidden="1" x14ac:dyDescent="0.35">
      <c r="A136">
        <v>0</v>
      </c>
      <c r="B136">
        <v>0</v>
      </c>
      <c r="C136">
        <v>134</v>
      </c>
      <c r="D136">
        <v>0</v>
      </c>
      <c r="G136" s="16">
        <v>115</v>
      </c>
      <c r="H136">
        <v>3.35</v>
      </c>
      <c r="I136">
        <v>4.3899999999999997</v>
      </c>
      <c r="J136">
        <v>57.236699999999999</v>
      </c>
      <c r="K136">
        <v>64.976699999999994</v>
      </c>
    </row>
    <row r="137" spans="1:11" ht="14.4" hidden="1" x14ac:dyDescent="0.35">
      <c r="A137">
        <v>0</v>
      </c>
      <c r="B137">
        <v>0</v>
      </c>
      <c r="C137">
        <v>135</v>
      </c>
      <c r="D137">
        <v>0</v>
      </c>
      <c r="G137" s="16">
        <v>116</v>
      </c>
      <c r="H137">
        <v>3.42</v>
      </c>
      <c r="I137">
        <v>4.53</v>
      </c>
      <c r="J137">
        <v>57.236699999999999</v>
      </c>
      <c r="K137">
        <v>65.186700000000002</v>
      </c>
    </row>
    <row r="138" spans="1:11" ht="14.4" hidden="1" x14ac:dyDescent="0.35">
      <c r="A138">
        <v>0</v>
      </c>
      <c r="B138">
        <v>0</v>
      </c>
      <c r="C138">
        <v>136</v>
      </c>
      <c r="D138">
        <v>0</v>
      </c>
      <c r="G138" s="16">
        <v>117</v>
      </c>
      <c r="H138">
        <v>3.44</v>
      </c>
      <c r="I138">
        <v>4.34</v>
      </c>
      <c r="J138">
        <v>57.236699999999999</v>
      </c>
      <c r="K138">
        <v>65.0167</v>
      </c>
    </row>
    <row r="139" spans="1:11" ht="14.4" hidden="1" x14ac:dyDescent="0.35">
      <c r="A139">
        <v>0</v>
      </c>
      <c r="B139">
        <v>0</v>
      </c>
      <c r="C139">
        <v>137</v>
      </c>
      <c r="D139">
        <v>0</v>
      </c>
      <c r="G139" s="16">
        <v>118</v>
      </c>
      <c r="H139">
        <v>3.45</v>
      </c>
      <c r="I139">
        <v>4.3</v>
      </c>
      <c r="J139">
        <v>57.236699999999999</v>
      </c>
      <c r="K139">
        <v>64.986699999999999</v>
      </c>
    </row>
    <row r="140" spans="1:11" ht="14.4" hidden="1" x14ac:dyDescent="0.35">
      <c r="A140">
        <v>0</v>
      </c>
      <c r="B140">
        <v>0</v>
      </c>
      <c r="C140">
        <v>138</v>
      </c>
      <c r="D140">
        <v>0</v>
      </c>
      <c r="G140" s="16">
        <v>119</v>
      </c>
      <c r="H140">
        <v>3.44</v>
      </c>
      <c r="I140">
        <v>4.29</v>
      </c>
      <c r="J140">
        <v>57.236699999999999</v>
      </c>
      <c r="K140">
        <v>64.966700000000003</v>
      </c>
    </row>
    <row r="141" spans="1:11" ht="14.4" hidden="1" x14ac:dyDescent="0.35">
      <c r="A141">
        <v>0</v>
      </c>
      <c r="B141">
        <v>1</v>
      </c>
      <c r="C141">
        <v>0</v>
      </c>
      <c r="D141">
        <v>0</v>
      </c>
      <c r="G141" s="16">
        <v>120</v>
      </c>
      <c r="H141">
        <v>3.44</v>
      </c>
      <c r="I141">
        <v>4.32</v>
      </c>
      <c r="J141">
        <v>57.236699999999999</v>
      </c>
      <c r="K141">
        <v>64.996700000000004</v>
      </c>
    </row>
    <row r="142" spans="1:11" ht="14.4" hidden="1" x14ac:dyDescent="0.35">
      <c r="A142">
        <v>0</v>
      </c>
      <c r="B142">
        <v>1</v>
      </c>
      <c r="C142">
        <v>1</v>
      </c>
      <c r="D142">
        <v>0</v>
      </c>
      <c r="G142" s="16">
        <v>121</v>
      </c>
      <c r="H142">
        <v>4.12</v>
      </c>
      <c r="I142">
        <v>4.26</v>
      </c>
      <c r="J142">
        <v>57.236699999999999</v>
      </c>
      <c r="K142">
        <v>65.616699999999994</v>
      </c>
    </row>
    <row r="143" spans="1:11" ht="14.4" hidden="1" x14ac:dyDescent="0.35">
      <c r="A143">
        <v>0</v>
      </c>
      <c r="B143">
        <v>1</v>
      </c>
      <c r="C143">
        <v>2</v>
      </c>
      <c r="D143">
        <v>0</v>
      </c>
      <c r="G143" s="16">
        <v>122</v>
      </c>
      <c r="H143">
        <v>4.2300000000000004</v>
      </c>
      <c r="I143">
        <v>4.26</v>
      </c>
      <c r="J143">
        <v>57.236699999999999</v>
      </c>
      <c r="K143">
        <v>65.726699999999994</v>
      </c>
    </row>
    <row r="144" spans="1:11" ht="14.4" hidden="1" x14ac:dyDescent="0.35">
      <c r="A144">
        <v>0</v>
      </c>
      <c r="B144">
        <v>1</v>
      </c>
      <c r="C144">
        <v>3</v>
      </c>
      <c r="D144">
        <v>0</v>
      </c>
      <c r="G144" s="16">
        <v>123</v>
      </c>
      <c r="H144">
        <v>4.2300000000000004</v>
      </c>
      <c r="I144">
        <v>4.0599999999999996</v>
      </c>
      <c r="J144">
        <v>57.236699999999999</v>
      </c>
      <c r="K144">
        <v>65.526700000000005</v>
      </c>
    </row>
    <row r="145" spans="1:11" ht="14.4" hidden="1" x14ac:dyDescent="0.35">
      <c r="A145">
        <v>0</v>
      </c>
      <c r="B145">
        <v>1</v>
      </c>
      <c r="C145">
        <v>4</v>
      </c>
      <c r="D145">
        <v>0</v>
      </c>
      <c r="G145" s="16">
        <v>124</v>
      </c>
      <c r="H145">
        <v>20000</v>
      </c>
      <c r="I145">
        <v>3.94</v>
      </c>
      <c r="J145">
        <v>57.236699999999999</v>
      </c>
      <c r="K145">
        <v>20061.1767</v>
      </c>
    </row>
    <row r="146" spans="1:11" ht="14.4" hidden="1" x14ac:dyDescent="0.35">
      <c r="A146">
        <v>0</v>
      </c>
      <c r="B146">
        <v>1</v>
      </c>
      <c r="C146">
        <v>5</v>
      </c>
      <c r="D146">
        <v>0</v>
      </c>
      <c r="G146" s="16">
        <v>125</v>
      </c>
      <c r="H146">
        <v>0</v>
      </c>
      <c r="I146">
        <v>3.94</v>
      </c>
      <c r="J146">
        <v>57.236699999999999</v>
      </c>
      <c r="K146">
        <v>61.176699999999997</v>
      </c>
    </row>
    <row r="147" spans="1:11" ht="14.4" hidden="1" x14ac:dyDescent="0.35">
      <c r="A147">
        <v>0</v>
      </c>
      <c r="B147">
        <v>1</v>
      </c>
      <c r="C147">
        <v>6</v>
      </c>
      <c r="D147">
        <v>0</v>
      </c>
      <c r="G147" s="16">
        <v>126</v>
      </c>
      <c r="H147">
        <v>0</v>
      </c>
      <c r="I147">
        <v>3.79</v>
      </c>
      <c r="J147">
        <v>57.236699999999999</v>
      </c>
      <c r="K147">
        <v>61.026699999999998</v>
      </c>
    </row>
    <row r="148" spans="1:11" ht="14.4" hidden="1" x14ac:dyDescent="0.35">
      <c r="A148">
        <v>0</v>
      </c>
      <c r="B148">
        <v>1</v>
      </c>
      <c r="C148">
        <v>7</v>
      </c>
      <c r="D148">
        <v>0</v>
      </c>
      <c r="G148" s="16">
        <v>127</v>
      </c>
      <c r="H148">
        <v>0</v>
      </c>
      <c r="I148">
        <v>3.42</v>
      </c>
      <c r="J148">
        <v>57.236699999999999</v>
      </c>
      <c r="K148">
        <v>60.656700000000001</v>
      </c>
    </row>
    <row r="149" spans="1:11" ht="14.4" hidden="1" x14ac:dyDescent="0.35">
      <c r="A149">
        <v>0</v>
      </c>
      <c r="B149">
        <v>1</v>
      </c>
      <c r="C149">
        <v>8</v>
      </c>
      <c r="D149">
        <v>0</v>
      </c>
      <c r="G149" s="16">
        <v>128</v>
      </c>
      <c r="H149">
        <v>0</v>
      </c>
      <c r="I149">
        <v>3.35</v>
      </c>
      <c r="J149">
        <v>57.236699999999999</v>
      </c>
      <c r="K149">
        <v>60.5867</v>
      </c>
    </row>
    <row r="150" spans="1:11" ht="14.4" hidden="1" x14ac:dyDescent="0.35">
      <c r="A150">
        <v>0</v>
      </c>
      <c r="B150">
        <v>1</v>
      </c>
      <c r="C150">
        <v>9</v>
      </c>
      <c r="D150">
        <v>0</v>
      </c>
      <c r="G150" s="16">
        <v>129</v>
      </c>
      <c r="H150">
        <v>0</v>
      </c>
      <c r="I150">
        <v>3.44</v>
      </c>
      <c r="J150">
        <v>57.236699999999999</v>
      </c>
      <c r="K150">
        <v>60.676699999999997</v>
      </c>
    </row>
    <row r="151" spans="1:11" ht="14.4" hidden="1" x14ac:dyDescent="0.35">
      <c r="A151">
        <v>0</v>
      </c>
      <c r="B151">
        <v>1</v>
      </c>
      <c r="C151">
        <v>10</v>
      </c>
      <c r="D151">
        <v>0</v>
      </c>
      <c r="G151" s="16">
        <v>130</v>
      </c>
      <c r="H151">
        <v>0</v>
      </c>
      <c r="I151">
        <v>3.35</v>
      </c>
      <c r="J151">
        <v>57.236699999999999</v>
      </c>
      <c r="K151">
        <v>60.5867</v>
      </c>
    </row>
    <row r="152" spans="1:11" ht="14.4" hidden="1" x14ac:dyDescent="0.35">
      <c r="A152">
        <v>0</v>
      </c>
      <c r="B152">
        <v>1</v>
      </c>
      <c r="C152">
        <v>11</v>
      </c>
      <c r="D152">
        <v>0</v>
      </c>
      <c r="G152" s="16">
        <v>131</v>
      </c>
      <c r="H152">
        <v>0</v>
      </c>
      <c r="I152">
        <v>3.42</v>
      </c>
      <c r="J152">
        <v>57.236699999999999</v>
      </c>
      <c r="K152">
        <v>60.656700000000001</v>
      </c>
    </row>
    <row r="153" spans="1:11" ht="14.4" hidden="1" x14ac:dyDescent="0.35">
      <c r="A153">
        <v>0</v>
      </c>
      <c r="B153">
        <v>1</v>
      </c>
      <c r="C153">
        <v>12</v>
      </c>
      <c r="D153">
        <v>0</v>
      </c>
      <c r="G153" s="16">
        <v>132</v>
      </c>
      <c r="H153">
        <v>0</v>
      </c>
      <c r="I153">
        <v>3.44</v>
      </c>
      <c r="J153">
        <v>57.236699999999999</v>
      </c>
      <c r="K153">
        <v>60.676699999999997</v>
      </c>
    </row>
    <row r="154" spans="1:11" ht="14.4" hidden="1" x14ac:dyDescent="0.35">
      <c r="A154">
        <v>0</v>
      </c>
      <c r="B154">
        <v>1</v>
      </c>
      <c r="C154">
        <v>13</v>
      </c>
      <c r="D154">
        <v>0</v>
      </c>
      <c r="G154" s="16">
        <v>133</v>
      </c>
      <c r="H154">
        <v>0</v>
      </c>
      <c r="I154">
        <v>3.45</v>
      </c>
      <c r="J154">
        <v>57.236699999999999</v>
      </c>
      <c r="K154">
        <v>60.686700000000002</v>
      </c>
    </row>
    <row r="155" spans="1:11" ht="14.4" hidden="1" x14ac:dyDescent="0.35">
      <c r="A155">
        <v>0</v>
      </c>
      <c r="B155">
        <v>1</v>
      </c>
      <c r="C155">
        <v>14</v>
      </c>
      <c r="D155">
        <v>7913.99</v>
      </c>
      <c r="G155" s="16">
        <v>134</v>
      </c>
      <c r="H155">
        <v>0</v>
      </c>
      <c r="I155">
        <v>3.44</v>
      </c>
      <c r="J155">
        <v>57.236699999999999</v>
      </c>
      <c r="K155">
        <v>60.676699999999997</v>
      </c>
    </row>
    <row r="156" spans="1:11" ht="14.4" hidden="1" x14ac:dyDescent="0.35">
      <c r="A156">
        <v>0</v>
      </c>
      <c r="B156">
        <v>1</v>
      </c>
      <c r="C156">
        <v>15</v>
      </c>
      <c r="D156">
        <v>593.09</v>
      </c>
      <c r="G156" s="16">
        <v>135</v>
      </c>
      <c r="H156">
        <v>0</v>
      </c>
      <c r="I156">
        <v>3.44</v>
      </c>
      <c r="J156">
        <v>57.236699999999999</v>
      </c>
      <c r="K156">
        <v>60.676699999999997</v>
      </c>
    </row>
    <row r="157" spans="1:11" ht="14.4" hidden="1" x14ac:dyDescent="0.35">
      <c r="A157">
        <v>0</v>
      </c>
      <c r="B157">
        <v>1</v>
      </c>
      <c r="C157">
        <v>16</v>
      </c>
      <c r="D157">
        <v>592.33000000000004</v>
      </c>
      <c r="G157" s="16">
        <v>136</v>
      </c>
      <c r="H157">
        <v>0</v>
      </c>
      <c r="I157">
        <v>4.12</v>
      </c>
      <c r="J157">
        <v>57.236699999999999</v>
      </c>
      <c r="K157">
        <v>61.356699999999996</v>
      </c>
    </row>
    <row r="158" spans="1:11" ht="14.4" hidden="1" x14ac:dyDescent="0.35">
      <c r="A158">
        <v>0</v>
      </c>
      <c r="B158">
        <v>1</v>
      </c>
      <c r="C158">
        <v>17</v>
      </c>
      <c r="D158">
        <v>593.89</v>
      </c>
      <c r="G158" s="16">
        <v>137</v>
      </c>
      <c r="H158">
        <v>0</v>
      </c>
      <c r="I158">
        <v>4.2300000000000004</v>
      </c>
      <c r="J158">
        <v>57.236699999999999</v>
      </c>
      <c r="K158">
        <v>61.466700000000003</v>
      </c>
    </row>
    <row r="159" spans="1:11" ht="14.4" hidden="1" x14ac:dyDescent="0.35">
      <c r="A159">
        <v>0</v>
      </c>
      <c r="B159">
        <v>1</v>
      </c>
      <c r="C159">
        <v>18</v>
      </c>
      <c r="D159">
        <v>565.05999999999995</v>
      </c>
      <c r="G159" s="16">
        <v>138</v>
      </c>
      <c r="H159">
        <v>0</v>
      </c>
      <c r="I159">
        <v>4.2300000000000004</v>
      </c>
      <c r="J159">
        <v>57.236699999999999</v>
      </c>
      <c r="K159">
        <v>61.466700000000003</v>
      </c>
    </row>
    <row r="160" spans="1:11" ht="14.4" hidden="1" x14ac:dyDescent="0.35">
      <c r="A160">
        <v>0</v>
      </c>
      <c r="B160">
        <v>1</v>
      </c>
      <c r="C160">
        <v>19</v>
      </c>
      <c r="D160">
        <v>570.61</v>
      </c>
      <c r="G160" s="16" t="s">
        <v>130</v>
      </c>
      <c r="H160">
        <v>20548.826700000001</v>
      </c>
      <c r="I160">
        <v>624.57000000000016</v>
      </c>
      <c r="J160">
        <v>6353.2737000000116</v>
      </c>
      <c r="K160">
        <v>27526.670399999995</v>
      </c>
    </row>
    <row r="161" spans="1:4" ht="14.4" hidden="1" x14ac:dyDescent="0.35">
      <c r="A161">
        <v>0</v>
      </c>
      <c r="B161">
        <v>1</v>
      </c>
      <c r="C161">
        <v>20</v>
      </c>
      <c r="D161">
        <v>576.16999999999996</v>
      </c>
    </row>
    <row r="162" spans="1:4" ht="14.4" hidden="1" x14ac:dyDescent="0.35">
      <c r="A162">
        <v>0</v>
      </c>
      <c r="B162">
        <v>1</v>
      </c>
      <c r="C162">
        <v>21</v>
      </c>
      <c r="D162">
        <v>577.75</v>
      </c>
    </row>
    <row r="163" spans="1:4" ht="14.4" hidden="1" x14ac:dyDescent="0.35">
      <c r="A163">
        <v>0</v>
      </c>
      <c r="B163">
        <v>1</v>
      </c>
      <c r="C163">
        <v>22</v>
      </c>
      <c r="D163">
        <v>565.65</v>
      </c>
    </row>
    <row r="164" spans="1:4" ht="14.4" hidden="1" x14ac:dyDescent="0.35">
      <c r="A164">
        <v>0</v>
      </c>
      <c r="B164">
        <v>1</v>
      </c>
      <c r="C164">
        <v>23</v>
      </c>
      <c r="D164">
        <v>571.79999999999995</v>
      </c>
    </row>
    <row r="165" spans="1:4" ht="14.4" hidden="1" x14ac:dyDescent="0.35">
      <c r="A165">
        <v>0</v>
      </c>
      <c r="B165">
        <v>1</v>
      </c>
      <c r="C165">
        <v>24</v>
      </c>
      <c r="D165">
        <v>597.75</v>
      </c>
    </row>
    <row r="166" spans="1:4" ht="14.4" hidden="1" x14ac:dyDescent="0.35">
      <c r="A166">
        <v>0</v>
      </c>
      <c r="B166">
        <v>1</v>
      </c>
      <c r="C166">
        <v>25</v>
      </c>
      <c r="D166">
        <v>605.24</v>
      </c>
    </row>
    <row r="167" spans="1:4" ht="14.4" hidden="1" x14ac:dyDescent="0.35">
      <c r="A167">
        <v>0</v>
      </c>
      <c r="B167">
        <v>1</v>
      </c>
      <c r="C167">
        <v>26</v>
      </c>
      <c r="D167">
        <v>672.76</v>
      </c>
    </row>
    <row r="168" spans="1:4" ht="14.4" hidden="1" x14ac:dyDescent="0.35">
      <c r="A168">
        <v>0</v>
      </c>
      <c r="B168">
        <v>1</v>
      </c>
      <c r="C168">
        <v>27</v>
      </c>
      <c r="D168">
        <v>699.65</v>
      </c>
    </row>
    <row r="169" spans="1:4" ht="14.4" hidden="1" x14ac:dyDescent="0.35">
      <c r="A169">
        <v>0</v>
      </c>
      <c r="B169">
        <v>1</v>
      </c>
      <c r="C169">
        <v>28</v>
      </c>
      <c r="D169">
        <v>696.82</v>
      </c>
    </row>
    <row r="170" spans="1:4" ht="14.4" hidden="1" x14ac:dyDescent="0.35">
      <c r="A170">
        <v>0</v>
      </c>
      <c r="B170">
        <v>1</v>
      </c>
      <c r="C170">
        <v>29</v>
      </c>
      <c r="D170">
        <v>682.41</v>
      </c>
    </row>
    <row r="171" spans="1:4" ht="14.4" hidden="1" x14ac:dyDescent="0.35">
      <c r="A171">
        <v>0</v>
      </c>
      <c r="B171">
        <v>1</v>
      </c>
      <c r="C171">
        <v>30</v>
      </c>
      <c r="D171">
        <v>696.82</v>
      </c>
    </row>
    <row r="172" spans="1:4" ht="14.4" hidden="1" x14ac:dyDescent="0.35">
      <c r="A172">
        <v>0</v>
      </c>
      <c r="B172">
        <v>1</v>
      </c>
      <c r="C172">
        <v>31</v>
      </c>
      <c r="D172">
        <v>703.37</v>
      </c>
    </row>
    <row r="173" spans="1:4" ht="14.4" hidden="1" x14ac:dyDescent="0.35">
      <c r="A173">
        <v>0</v>
      </c>
      <c r="B173">
        <v>1</v>
      </c>
      <c r="C173">
        <v>32</v>
      </c>
      <c r="D173">
        <v>709.53</v>
      </c>
    </row>
    <row r="174" spans="1:4" ht="14.4" hidden="1" x14ac:dyDescent="0.35">
      <c r="A174">
        <v>0</v>
      </c>
      <c r="B174">
        <v>1</v>
      </c>
      <c r="C174">
        <v>33</v>
      </c>
      <c r="D174">
        <v>684.22</v>
      </c>
    </row>
    <row r="175" spans="1:4" ht="14.4" hidden="1" x14ac:dyDescent="0.35">
      <c r="A175">
        <v>0</v>
      </c>
      <c r="B175">
        <v>1</v>
      </c>
      <c r="C175">
        <v>34</v>
      </c>
      <c r="D175">
        <v>683.51</v>
      </c>
    </row>
    <row r="176" spans="1:4" ht="14.4" hidden="1" x14ac:dyDescent="0.35">
      <c r="A176">
        <v>0</v>
      </c>
      <c r="B176">
        <v>1</v>
      </c>
      <c r="C176">
        <v>35</v>
      </c>
      <c r="D176">
        <v>677.65</v>
      </c>
    </row>
    <row r="177" spans="1:4" ht="14.4" hidden="1" x14ac:dyDescent="0.35">
      <c r="A177">
        <v>0</v>
      </c>
      <c r="B177">
        <v>1</v>
      </c>
      <c r="C177">
        <v>36</v>
      </c>
      <c r="D177">
        <v>682.41</v>
      </c>
    </row>
    <row r="178" spans="1:4" ht="14.4" hidden="1" x14ac:dyDescent="0.35">
      <c r="A178">
        <v>0</v>
      </c>
      <c r="B178">
        <v>1</v>
      </c>
      <c r="C178">
        <v>37</v>
      </c>
      <c r="D178">
        <v>661.89</v>
      </c>
    </row>
    <row r="179" spans="1:4" ht="14.4" hidden="1" x14ac:dyDescent="0.35">
      <c r="A179">
        <v>0</v>
      </c>
      <c r="B179">
        <v>1</v>
      </c>
      <c r="C179">
        <v>38</v>
      </c>
      <c r="D179">
        <v>646.98</v>
      </c>
    </row>
    <row r="180" spans="1:4" ht="14.4" hidden="1" x14ac:dyDescent="0.35">
      <c r="A180">
        <v>0</v>
      </c>
      <c r="B180">
        <v>1</v>
      </c>
      <c r="C180">
        <v>39</v>
      </c>
      <c r="D180">
        <v>643.69000000000005</v>
      </c>
    </row>
    <row r="181" spans="1:4" ht="14.4" hidden="1" x14ac:dyDescent="0.35">
      <c r="A181">
        <v>0</v>
      </c>
      <c r="B181">
        <v>1</v>
      </c>
      <c r="C181">
        <v>40</v>
      </c>
      <c r="D181">
        <v>633.15</v>
      </c>
    </row>
    <row r="182" spans="1:4" ht="14.4" hidden="1" x14ac:dyDescent="0.35">
      <c r="A182">
        <v>0</v>
      </c>
      <c r="B182">
        <v>1</v>
      </c>
      <c r="C182">
        <v>41</v>
      </c>
      <c r="D182">
        <v>645.22</v>
      </c>
    </row>
    <row r="183" spans="1:4" ht="14.4" hidden="1" x14ac:dyDescent="0.35">
      <c r="A183">
        <v>0</v>
      </c>
      <c r="B183">
        <v>1</v>
      </c>
      <c r="C183">
        <v>42</v>
      </c>
      <c r="D183">
        <v>646.96</v>
      </c>
    </row>
    <row r="184" spans="1:4" ht="14.4" hidden="1" x14ac:dyDescent="0.35">
      <c r="A184">
        <v>0</v>
      </c>
      <c r="B184">
        <v>1</v>
      </c>
      <c r="C184">
        <v>43</v>
      </c>
      <c r="D184">
        <v>650.15</v>
      </c>
    </row>
    <row r="185" spans="1:4" ht="14.4" hidden="1" x14ac:dyDescent="0.35">
      <c r="A185">
        <v>0</v>
      </c>
      <c r="B185">
        <v>1</v>
      </c>
      <c r="C185">
        <v>44</v>
      </c>
      <c r="D185">
        <v>643.61</v>
      </c>
    </row>
    <row r="186" spans="1:4" ht="14.4" hidden="1" x14ac:dyDescent="0.35">
      <c r="A186">
        <v>0</v>
      </c>
      <c r="B186">
        <v>1</v>
      </c>
      <c r="C186">
        <v>45</v>
      </c>
      <c r="D186">
        <v>643.70000000000005</v>
      </c>
    </row>
    <row r="187" spans="1:4" ht="14.4" hidden="1" x14ac:dyDescent="0.35">
      <c r="A187">
        <v>0</v>
      </c>
      <c r="B187">
        <v>1</v>
      </c>
      <c r="C187">
        <v>46</v>
      </c>
      <c r="D187">
        <v>647.78</v>
      </c>
    </row>
    <row r="188" spans="1:4" ht="14.4" hidden="1" x14ac:dyDescent="0.35">
      <c r="A188">
        <v>0</v>
      </c>
      <c r="B188">
        <v>1</v>
      </c>
      <c r="C188">
        <v>47</v>
      </c>
      <c r="D188">
        <v>644.23</v>
      </c>
    </row>
    <row r="189" spans="1:4" ht="14.4" hidden="1" x14ac:dyDescent="0.35">
      <c r="A189">
        <v>0</v>
      </c>
      <c r="B189">
        <v>1</v>
      </c>
      <c r="C189">
        <v>48</v>
      </c>
      <c r="D189">
        <v>625.02</v>
      </c>
    </row>
    <row r="190" spans="1:4" ht="14.4" hidden="1" x14ac:dyDescent="0.35">
      <c r="A190">
        <v>0</v>
      </c>
      <c r="B190">
        <v>1</v>
      </c>
      <c r="C190">
        <v>49</v>
      </c>
      <c r="D190">
        <v>559.88</v>
      </c>
    </row>
    <row r="191" spans="1:4" ht="14.4" hidden="1" x14ac:dyDescent="0.35">
      <c r="A191">
        <v>0</v>
      </c>
      <c r="B191">
        <v>1</v>
      </c>
      <c r="C191">
        <v>50</v>
      </c>
      <c r="D191">
        <v>565.74</v>
      </c>
    </row>
    <row r="192" spans="1:4" ht="14.4" hidden="1" x14ac:dyDescent="0.35">
      <c r="A192">
        <v>0</v>
      </c>
      <c r="B192">
        <v>1</v>
      </c>
      <c r="C192">
        <v>51</v>
      </c>
      <c r="D192">
        <v>575.02</v>
      </c>
    </row>
    <row r="193" spans="1:4" ht="14.4" hidden="1" x14ac:dyDescent="0.35">
      <c r="A193">
        <v>0</v>
      </c>
      <c r="B193">
        <v>1</v>
      </c>
      <c r="C193">
        <v>52</v>
      </c>
      <c r="D193">
        <v>527.27</v>
      </c>
    </row>
    <row r="194" spans="1:4" ht="14.4" hidden="1" x14ac:dyDescent="0.35">
      <c r="A194">
        <v>0</v>
      </c>
      <c r="B194">
        <v>1</v>
      </c>
      <c r="C194">
        <v>53</v>
      </c>
      <c r="D194">
        <v>548.5</v>
      </c>
    </row>
    <row r="195" spans="1:4" ht="14.4" hidden="1" x14ac:dyDescent="0.35">
      <c r="A195">
        <v>0</v>
      </c>
      <c r="B195">
        <v>1</v>
      </c>
      <c r="C195">
        <v>54</v>
      </c>
      <c r="D195">
        <v>549.67999999999995</v>
      </c>
    </row>
    <row r="196" spans="1:4" ht="14.4" hidden="1" x14ac:dyDescent="0.35">
      <c r="A196">
        <v>0</v>
      </c>
      <c r="B196">
        <v>1</v>
      </c>
      <c r="C196">
        <v>55</v>
      </c>
      <c r="D196">
        <v>544</v>
      </c>
    </row>
    <row r="197" spans="1:4" ht="14.4" hidden="1" x14ac:dyDescent="0.35">
      <c r="A197">
        <v>0</v>
      </c>
      <c r="B197">
        <v>1</v>
      </c>
      <c r="C197">
        <v>56</v>
      </c>
      <c r="D197">
        <v>552.34</v>
      </c>
    </row>
    <row r="198" spans="1:4" ht="14.4" hidden="1" x14ac:dyDescent="0.35">
      <c r="A198">
        <v>0</v>
      </c>
      <c r="B198">
        <v>1</v>
      </c>
      <c r="C198">
        <v>57</v>
      </c>
      <c r="D198">
        <v>551.72</v>
      </c>
    </row>
    <row r="199" spans="1:4" ht="14.4" hidden="1" x14ac:dyDescent="0.35">
      <c r="A199">
        <v>0</v>
      </c>
      <c r="B199">
        <v>1</v>
      </c>
      <c r="C199">
        <v>58</v>
      </c>
      <c r="D199">
        <v>547.38</v>
      </c>
    </row>
    <row r="200" spans="1:4" ht="14.4" hidden="1" x14ac:dyDescent="0.35">
      <c r="A200">
        <v>0</v>
      </c>
      <c r="B200">
        <v>1</v>
      </c>
      <c r="C200">
        <v>59</v>
      </c>
      <c r="D200">
        <v>532.29999999999995</v>
      </c>
    </row>
    <row r="201" spans="1:4" ht="14.4" hidden="1" x14ac:dyDescent="0.35">
      <c r="A201">
        <v>0</v>
      </c>
      <c r="B201">
        <v>1</v>
      </c>
      <c r="C201">
        <v>60</v>
      </c>
      <c r="D201">
        <v>536.76</v>
      </c>
    </row>
    <row r="202" spans="1:4" ht="14.4" hidden="1" x14ac:dyDescent="0.35">
      <c r="A202">
        <v>0</v>
      </c>
      <c r="B202">
        <v>1</v>
      </c>
      <c r="C202">
        <v>61</v>
      </c>
      <c r="D202">
        <v>530.71</v>
      </c>
    </row>
    <row r="203" spans="1:4" ht="14.4" hidden="1" x14ac:dyDescent="0.35">
      <c r="A203">
        <v>0</v>
      </c>
      <c r="B203">
        <v>1</v>
      </c>
      <c r="C203">
        <v>62</v>
      </c>
      <c r="D203">
        <v>527.27</v>
      </c>
    </row>
    <row r="204" spans="1:4" ht="14.4" hidden="1" x14ac:dyDescent="0.35">
      <c r="A204">
        <v>0</v>
      </c>
      <c r="B204">
        <v>1</v>
      </c>
      <c r="C204">
        <v>63</v>
      </c>
      <c r="D204">
        <v>532.27</v>
      </c>
    </row>
    <row r="205" spans="1:4" ht="14.4" hidden="1" x14ac:dyDescent="0.35">
      <c r="A205">
        <v>0</v>
      </c>
      <c r="B205">
        <v>1</v>
      </c>
      <c r="C205">
        <v>64</v>
      </c>
      <c r="D205">
        <v>524.15</v>
      </c>
    </row>
    <row r="206" spans="1:4" ht="14.4" hidden="1" x14ac:dyDescent="0.35">
      <c r="A206">
        <v>0</v>
      </c>
      <c r="B206">
        <v>1</v>
      </c>
      <c r="C206">
        <v>65</v>
      </c>
      <c r="D206">
        <v>534.61</v>
      </c>
    </row>
    <row r="207" spans="1:4" ht="14.4" hidden="1" x14ac:dyDescent="0.35">
      <c r="A207">
        <v>0</v>
      </c>
      <c r="B207">
        <v>1</v>
      </c>
      <c r="C207">
        <v>66</v>
      </c>
      <c r="D207">
        <v>542.29</v>
      </c>
    </row>
    <row r="208" spans="1:4" ht="14.4" hidden="1" x14ac:dyDescent="0.35">
      <c r="A208">
        <v>0</v>
      </c>
      <c r="B208">
        <v>1</v>
      </c>
      <c r="C208">
        <v>67</v>
      </c>
      <c r="D208">
        <v>539.41</v>
      </c>
    </row>
    <row r="209" spans="1:4" ht="14.4" hidden="1" x14ac:dyDescent="0.35">
      <c r="A209">
        <v>0</v>
      </c>
      <c r="B209">
        <v>1</v>
      </c>
      <c r="C209">
        <v>68</v>
      </c>
      <c r="D209">
        <v>531.16</v>
      </c>
    </row>
    <row r="210" spans="1:4" ht="14.4" hidden="1" x14ac:dyDescent="0.35">
      <c r="A210">
        <v>0</v>
      </c>
      <c r="B210">
        <v>1</v>
      </c>
      <c r="C210">
        <v>69</v>
      </c>
      <c r="D210">
        <v>533.05999999999995</v>
      </c>
    </row>
    <row r="211" spans="1:4" ht="14.4" hidden="1" x14ac:dyDescent="0.35">
      <c r="A211">
        <v>0</v>
      </c>
      <c r="B211">
        <v>1</v>
      </c>
      <c r="C211">
        <v>70</v>
      </c>
      <c r="D211">
        <v>532.55999999999995</v>
      </c>
    </row>
    <row r="212" spans="1:4" ht="14.4" hidden="1" x14ac:dyDescent="0.35">
      <c r="A212">
        <v>0</v>
      </c>
      <c r="B212">
        <v>1</v>
      </c>
      <c r="C212">
        <v>71</v>
      </c>
      <c r="D212">
        <v>533.04999999999995</v>
      </c>
    </row>
    <row r="213" spans="1:4" ht="14.4" hidden="1" x14ac:dyDescent="0.35">
      <c r="A213">
        <v>0</v>
      </c>
      <c r="B213">
        <v>1</v>
      </c>
      <c r="C213">
        <v>72</v>
      </c>
      <c r="D213">
        <v>552.76</v>
      </c>
    </row>
    <row r="214" spans="1:4" ht="14.4" hidden="1" x14ac:dyDescent="0.35">
      <c r="A214">
        <v>0</v>
      </c>
      <c r="B214">
        <v>1</v>
      </c>
      <c r="C214">
        <v>73</v>
      </c>
      <c r="D214">
        <v>604.32000000000005</v>
      </c>
    </row>
    <row r="215" spans="1:4" ht="14.4" hidden="1" x14ac:dyDescent="0.35">
      <c r="A215">
        <v>0</v>
      </c>
      <c r="B215">
        <v>1</v>
      </c>
      <c r="C215">
        <v>74</v>
      </c>
      <c r="D215">
        <v>554.32000000000005</v>
      </c>
    </row>
    <row r="216" spans="1:4" ht="14.4" hidden="1" x14ac:dyDescent="0.35">
      <c r="A216">
        <v>0</v>
      </c>
      <c r="B216">
        <v>1</v>
      </c>
      <c r="C216">
        <v>75</v>
      </c>
      <c r="D216">
        <v>554.32000000000005</v>
      </c>
    </row>
    <row r="217" spans="1:4" ht="14.4" hidden="1" x14ac:dyDescent="0.35">
      <c r="A217">
        <v>0</v>
      </c>
      <c r="B217">
        <v>1</v>
      </c>
      <c r="C217">
        <v>76</v>
      </c>
      <c r="D217">
        <v>567.71</v>
      </c>
    </row>
    <row r="218" spans="1:4" ht="14.4" hidden="1" x14ac:dyDescent="0.35">
      <c r="A218">
        <v>0</v>
      </c>
      <c r="B218">
        <v>1</v>
      </c>
      <c r="C218">
        <v>77</v>
      </c>
      <c r="D218">
        <v>570.17999999999995</v>
      </c>
    </row>
    <row r="219" spans="1:4" ht="14.4" hidden="1" x14ac:dyDescent="0.35">
      <c r="A219">
        <v>0</v>
      </c>
      <c r="B219">
        <v>1</v>
      </c>
      <c r="C219">
        <v>78</v>
      </c>
      <c r="D219">
        <v>569.04</v>
      </c>
    </row>
    <row r="220" spans="1:4" ht="14.4" hidden="1" x14ac:dyDescent="0.35">
      <c r="A220">
        <v>0</v>
      </c>
      <c r="B220">
        <v>1</v>
      </c>
      <c r="C220">
        <v>79</v>
      </c>
      <c r="D220">
        <v>562.9</v>
      </c>
    </row>
    <row r="221" spans="1:4" ht="14.4" hidden="1" x14ac:dyDescent="0.35">
      <c r="A221">
        <v>0</v>
      </c>
      <c r="B221">
        <v>1</v>
      </c>
      <c r="C221">
        <v>80</v>
      </c>
      <c r="D221">
        <v>564.65</v>
      </c>
    </row>
    <row r="222" spans="1:4" ht="14.4" hidden="1" x14ac:dyDescent="0.35">
      <c r="A222">
        <v>0</v>
      </c>
      <c r="B222">
        <v>1</v>
      </c>
      <c r="C222">
        <v>81</v>
      </c>
      <c r="D222">
        <v>564.41</v>
      </c>
    </row>
    <row r="223" spans="1:4" ht="14.4" hidden="1" x14ac:dyDescent="0.35">
      <c r="A223">
        <v>0</v>
      </c>
      <c r="B223">
        <v>1</v>
      </c>
      <c r="C223">
        <v>82</v>
      </c>
      <c r="D223">
        <v>563.82000000000005</v>
      </c>
    </row>
    <row r="224" spans="1:4" ht="14.4" hidden="1" x14ac:dyDescent="0.35">
      <c r="A224">
        <v>0</v>
      </c>
      <c r="B224">
        <v>1</v>
      </c>
      <c r="C224">
        <v>83</v>
      </c>
      <c r="D224">
        <v>565.79</v>
      </c>
    </row>
    <row r="225" spans="1:4" ht="14.4" hidden="1" x14ac:dyDescent="0.35">
      <c r="A225">
        <v>0</v>
      </c>
      <c r="B225">
        <v>1</v>
      </c>
      <c r="C225">
        <v>84</v>
      </c>
      <c r="D225">
        <v>583.38</v>
      </c>
    </row>
    <row r="226" spans="1:4" ht="14.4" hidden="1" x14ac:dyDescent="0.35">
      <c r="A226">
        <v>0</v>
      </c>
      <c r="B226">
        <v>1</v>
      </c>
      <c r="C226">
        <v>85</v>
      </c>
      <c r="D226">
        <v>585.16999999999996</v>
      </c>
    </row>
    <row r="227" spans="1:4" ht="14.4" hidden="1" x14ac:dyDescent="0.35">
      <c r="A227">
        <v>0</v>
      </c>
      <c r="B227">
        <v>1</v>
      </c>
      <c r="C227">
        <v>86</v>
      </c>
      <c r="D227">
        <v>561</v>
      </c>
    </row>
    <row r="228" spans="1:4" ht="14.4" hidden="1" x14ac:dyDescent="0.35">
      <c r="A228">
        <v>0</v>
      </c>
      <c r="B228">
        <v>1</v>
      </c>
      <c r="C228">
        <v>87</v>
      </c>
      <c r="D228">
        <v>565.17999999999995</v>
      </c>
    </row>
    <row r="229" spans="1:4" ht="14.4" hidden="1" x14ac:dyDescent="0.35">
      <c r="A229">
        <v>0</v>
      </c>
      <c r="B229">
        <v>1</v>
      </c>
      <c r="C229">
        <v>88</v>
      </c>
      <c r="D229">
        <v>562.88</v>
      </c>
    </row>
    <row r="230" spans="1:4" ht="14.4" hidden="1" x14ac:dyDescent="0.35">
      <c r="A230">
        <v>0</v>
      </c>
      <c r="B230">
        <v>1</v>
      </c>
      <c r="C230">
        <v>89</v>
      </c>
      <c r="D230">
        <v>570.12</v>
      </c>
    </row>
    <row r="231" spans="1:4" ht="14.4" hidden="1" x14ac:dyDescent="0.35">
      <c r="A231">
        <v>0</v>
      </c>
      <c r="B231">
        <v>1</v>
      </c>
      <c r="C231">
        <v>90</v>
      </c>
      <c r="D231">
        <v>604.32000000000005</v>
      </c>
    </row>
    <row r="232" spans="1:4" ht="14.4" hidden="1" x14ac:dyDescent="0.35">
      <c r="A232">
        <v>0</v>
      </c>
      <c r="B232">
        <v>1</v>
      </c>
      <c r="C232">
        <v>91</v>
      </c>
      <c r="D232">
        <v>613.35</v>
      </c>
    </row>
    <row r="233" spans="1:4" ht="14.4" hidden="1" x14ac:dyDescent="0.35">
      <c r="A233">
        <v>0</v>
      </c>
      <c r="B233">
        <v>1</v>
      </c>
      <c r="C233">
        <v>92</v>
      </c>
      <c r="D233">
        <v>615.73</v>
      </c>
    </row>
    <row r="234" spans="1:4" ht="14.4" hidden="1" x14ac:dyDescent="0.35">
      <c r="A234">
        <v>0</v>
      </c>
      <c r="B234">
        <v>1</v>
      </c>
      <c r="C234">
        <v>93</v>
      </c>
      <c r="D234">
        <v>518.47</v>
      </c>
    </row>
    <row r="235" spans="1:4" ht="14.4" hidden="1" x14ac:dyDescent="0.35">
      <c r="A235">
        <v>0</v>
      </c>
      <c r="B235">
        <v>1</v>
      </c>
      <c r="C235">
        <v>94</v>
      </c>
      <c r="D235">
        <v>522.29</v>
      </c>
    </row>
    <row r="236" spans="1:4" ht="14.4" hidden="1" x14ac:dyDescent="0.35">
      <c r="A236">
        <v>0</v>
      </c>
      <c r="B236">
        <v>1</v>
      </c>
      <c r="C236">
        <v>95</v>
      </c>
      <c r="D236">
        <v>522.29</v>
      </c>
    </row>
    <row r="237" spans="1:4" ht="14.4" hidden="1" x14ac:dyDescent="0.35">
      <c r="A237">
        <v>0</v>
      </c>
      <c r="B237">
        <v>1</v>
      </c>
      <c r="C237">
        <v>96</v>
      </c>
      <c r="D237">
        <v>521.23</v>
      </c>
    </row>
    <row r="238" spans="1:4" ht="14.4" hidden="1" x14ac:dyDescent="0.35">
      <c r="A238">
        <v>0</v>
      </c>
      <c r="B238">
        <v>1</v>
      </c>
      <c r="C238">
        <v>97</v>
      </c>
      <c r="D238">
        <v>522.71</v>
      </c>
    </row>
    <row r="239" spans="1:4" ht="14.4" hidden="1" x14ac:dyDescent="0.35">
      <c r="A239">
        <v>0</v>
      </c>
      <c r="B239">
        <v>1</v>
      </c>
      <c r="C239">
        <v>98</v>
      </c>
      <c r="D239">
        <v>514.82000000000005</v>
      </c>
    </row>
    <row r="240" spans="1:4" ht="14.4" hidden="1" x14ac:dyDescent="0.35">
      <c r="A240">
        <v>0</v>
      </c>
      <c r="B240">
        <v>1</v>
      </c>
      <c r="C240">
        <v>99</v>
      </c>
      <c r="D240">
        <v>525.85</v>
      </c>
    </row>
    <row r="241" spans="1:4" ht="14.4" hidden="1" x14ac:dyDescent="0.35">
      <c r="A241">
        <v>0</v>
      </c>
      <c r="B241">
        <v>1</v>
      </c>
      <c r="C241">
        <v>100</v>
      </c>
      <c r="D241">
        <v>531.28</v>
      </c>
    </row>
    <row r="242" spans="1:4" ht="14.4" hidden="1" x14ac:dyDescent="0.35">
      <c r="A242">
        <v>0</v>
      </c>
      <c r="B242">
        <v>1</v>
      </c>
      <c r="C242">
        <v>101</v>
      </c>
      <c r="D242">
        <v>530.52</v>
      </c>
    </row>
    <row r="243" spans="1:4" ht="14.4" hidden="1" x14ac:dyDescent="0.35">
      <c r="A243">
        <v>0</v>
      </c>
      <c r="B243">
        <v>1</v>
      </c>
      <c r="C243">
        <v>102</v>
      </c>
      <c r="D243">
        <v>527.74</v>
      </c>
    </row>
    <row r="244" spans="1:4" ht="14.4" hidden="1" x14ac:dyDescent="0.35">
      <c r="A244">
        <v>0</v>
      </c>
      <c r="B244">
        <v>1</v>
      </c>
      <c r="C244">
        <v>103</v>
      </c>
      <c r="D244">
        <v>536.20000000000005</v>
      </c>
    </row>
    <row r="245" spans="1:4" ht="14.4" hidden="1" x14ac:dyDescent="0.35">
      <c r="A245">
        <v>0</v>
      </c>
      <c r="B245">
        <v>1</v>
      </c>
      <c r="C245">
        <v>104</v>
      </c>
      <c r="D245">
        <v>535.16999999999996</v>
      </c>
    </row>
    <row r="246" spans="1:4" ht="14.4" hidden="1" x14ac:dyDescent="0.35">
      <c r="A246">
        <v>0</v>
      </c>
      <c r="B246">
        <v>1</v>
      </c>
      <c r="C246">
        <v>105</v>
      </c>
      <c r="D246">
        <v>538.41</v>
      </c>
    </row>
    <row r="247" spans="1:4" ht="14.4" hidden="1" x14ac:dyDescent="0.35">
      <c r="A247">
        <v>0</v>
      </c>
      <c r="B247">
        <v>1</v>
      </c>
      <c r="C247">
        <v>106</v>
      </c>
      <c r="D247">
        <v>531.58000000000004</v>
      </c>
    </row>
    <row r="248" spans="1:4" ht="14.4" hidden="1" x14ac:dyDescent="0.35">
      <c r="A248">
        <v>0</v>
      </c>
      <c r="B248">
        <v>1</v>
      </c>
      <c r="C248">
        <v>107</v>
      </c>
      <c r="D248">
        <v>532.29</v>
      </c>
    </row>
    <row r="249" spans="1:4" ht="14.4" hidden="1" x14ac:dyDescent="0.35">
      <c r="A249">
        <v>0</v>
      </c>
      <c r="B249">
        <v>1</v>
      </c>
      <c r="C249">
        <v>108</v>
      </c>
      <c r="D249">
        <v>525.83000000000004</v>
      </c>
    </row>
    <row r="250" spans="1:4" ht="14.4" hidden="1" x14ac:dyDescent="0.35">
      <c r="A250">
        <v>0</v>
      </c>
      <c r="B250">
        <v>1</v>
      </c>
      <c r="C250">
        <v>109</v>
      </c>
      <c r="D250">
        <v>518.20000000000005</v>
      </c>
    </row>
    <row r="251" spans="1:4" ht="14.4" hidden="1" x14ac:dyDescent="0.35">
      <c r="A251">
        <v>0</v>
      </c>
      <c r="B251">
        <v>1</v>
      </c>
      <c r="C251">
        <v>110</v>
      </c>
      <c r="D251">
        <v>522.38</v>
      </c>
    </row>
    <row r="252" spans="1:4" ht="14.4" hidden="1" x14ac:dyDescent="0.35">
      <c r="A252">
        <v>0</v>
      </c>
      <c r="B252">
        <v>1</v>
      </c>
      <c r="C252">
        <v>111</v>
      </c>
      <c r="D252">
        <v>522.29999999999995</v>
      </c>
    </row>
    <row r="253" spans="1:4" ht="14.4" hidden="1" x14ac:dyDescent="0.35">
      <c r="A253">
        <v>0</v>
      </c>
      <c r="B253">
        <v>1</v>
      </c>
      <c r="C253">
        <v>112</v>
      </c>
      <c r="D253">
        <v>535.08000000000004</v>
      </c>
    </row>
    <row r="254" spans="1:4" ht="14.4" hidden="1" x14ac:dyDescent="0.35">
      <c r="A254">
        <v>0</v>
      </c>
      <c r="B254">
        <v>1</v>
      </c>
      <c r="C254">
        <v>113</v>
      </c>
      <c r="D254">
        <v>538.16999999999996</v>
      </c>
    </row>
    <row r="255" spans="1:4" ht="14.4" hidden="1" x14ac:dyDescent="0.35">
      <c r="A255">
        <v>0</v>
      </c>
      <c r="B255">
        <v>1</v>
      </c>
      <c r="C255">
        <v>114</v>
      </c>
      <c r="D255">
        <v>536.24</v>
      </c>
    </row>
    <row r="256" spans="1:4" ht="14.4" hidden="1" x14ac:dyDescent="0.35">
      <c r="A256">
        <v>0</v>
      </c>
      <c r="B256">
        <v>1</v>
      </c>
      <c r="C256">
        <v>115</v>
      </c>
      <c r="D256">
        <v>536.79999999999995</v>
      </c>
    </row>
    <row r="257" spans="1:4" ht="14.4" hidden="1" x14ac:dyDescent="0.35">
      <c r="A257">
        <v>0</v>
      </c>
      <c r="B257">
        <v>1</v>
      </c>
      <c r="C257">
        <v>116</v>
      </c>
      <c r="D257">
        <v>549.19000000000005</v>
      </c>
    </row>
    <row r="258" spans="1:4" ht="14.4" hidden="1" x14ac:dyDescent="0.35">
      <c r="A258">
        <v>0</v>
      </c>
      <c r="B258">
        <v>1</v>
      </c>
      <c r="C258">
        <v>117</v>
      </c>
      <c r="D258">
        <v>542.54999999999995</v>
      </c>
    </row>
    <row r="259" spans="1:4" ht="14.4" hidden="1" x14ac:dyDescent="0.35">
      <c r="A259">
        <v>0</v>
      </c>
      <c r="B259">
        <v>1</v>
      </c>
      <c r="C259">
        <v>118</v>
      </c>
      <c r="D259">
        <v>550.94000000000005</v>
      </c>
    </row>
    <row r="260" spans="1:4" ht="14.4" hidden="1" x14ac:dyDescent="0.35">
      <c r="A260">
        <v>0</v>
      </c>
      <c r="B260">
        <v>1</v>
      </c>
      <c r="C260">
        <v>119</v>
      </c>
      <c r="D260">
        <v>542.54999999999995</v>
      </c>
    </row>
    <row r="261" spans="1:4" ht="14.4" hidden="1" x14ac:dyDescent="0.35">
      <c r="A261">
        <v>0</v>
      </c>
      <c r="B261">
        <v>1</v>
      </c>
      <c r="C261">
        <v>120</v>
      </c>
      <c r="D261">
        <v>592.02</v>
      </c>
    </row>
    <row r="262" spans="1:4" ht="14.4" hidden="1" x14ac:dyDescent="0.35">
      <c r="A262">
        <v>0</v>
      </c>
      <c r="B262">
        <v>1</v>
      </c>
      <c r="C262">
        <v>121</v>
      </c>
      <c r="D262">
        <v>598.58000000000004</v>
      </c>
    </row>
    <row r="263" spans="1:4" ht="14.4" hidden="1" x14ac:dyDescent="0.35">
      <c r="A263">
        <v>0</v>
      </c>
      <c r="B263">
        <v>1</v>
      </c>
      <c r="C263">
        <v>122</v>
      </c>
      <c r="D263">
        <v>551.02</v>
      </c>
    </row>
    <row r="264" spans="1:4" ht="14.4" hidden="1" x14ac:dyDescent="0.35">
      <c r="A264">
        <v>0</v>
      </c>
      <c r="B264">
        <v>1</v>
      </c>
      <c r="C264">
        <v>123</v>
      </c>
      <c r="D264">
        <v>597.32000000000005</v>
      </c>
    </row>
    <row r="265" spans="1:4" x14ac:dyDescent="0.35">
      <c r="A265">
        <v>0</v>
      </c>
      <c r="B265">
        <v>1</v>
      </c>
      <c r="C265">
        <v>124</v>
      </c>
      <c r="D265">
        <v>20000</v>
      </c>
    </row>
    <row r="266" spans="1:4" ht="14.4" hidden="1" x14ac:dyDescent="0.35">
      <c r="A266">
        <v>0</v>
      </c>
      <c r="B266">
        <v>1</v>
      </c>
      <c r="C266">
        <v>125</v>
      </c>
      <c r="D266">
        <v>0</v>
      </c>
    </row>
    <row r="267" spans="1:4" ht="14.4" hidden="1" x14ac:dyDescent="0.35">
      <c r="A267">
        <v>0</v>
      </c>
      <c r="B267">
        <v>1</v>
      </c>
      <c r="C267">
        <v>126</v>
      </c>
      <c r="D267">
        <v>0</v>
      </c>
    </row>
    <row r="268" spans="1:4" ht="14.4" hidden="1" x14ac:dyDescent="0.35">
      <c r="A268">
        <v>0</v>
      </c>
      <c r="B268">
        <v>1</v>
      </c>
      <c r="C268">
        <v>127</v>
      </c>
      <c r="D268">
        <v>0</v>
      </c>
    </row>
    <row r="269" spans="1:4" ht="14.4" hidden="1" x14ac:dyDescent="0.35">
      <c r="A269">
        <v>0</v>
      </c>
      <c r="B269">
        <v>1</v>
      </c>
      <c r="C269">
        <v>128</v>
      </c>
      <c r="D269">
        <v>0</v>
      </c>
    </row>
    <row r="270" spans="1:4" ht="14.4" hidden="1" x14ac:dyDescent="0.35">
      <c r="A270">
        <v>0</v>
      </c>
      <c r="B270">
        <v>1</v>
      </c>
      <c r="C270">
        <v>129</v>
      </c>
      <c r="D270">
        <v>0</v>
      </c>
    </row>
    <row r="271" spans="1:4" ht="14.4" hidden="1" x14ac:dyDescent="0.35">
      <c r="A271">
        <v>0</v>
      </c>
      <c r="B271">
        <v>1</v>
      </c>
      <c r="C271">
        <v>130</v>
      </c>
      <c r="D271">
        <v>0</v>
      </c>
    </row>
    <row r="272" spans="1:4" ht="14.4" hidden="1" x14ac:dyDescent="0.35">
      <c r="A272">
        <v>0</v>
      </c>
      <c r="B272">
        <v>1</v>
      </c>
      <c r="C272">
        <v>131</v>
      </c>
      <c r="D272">
        <v>0</v>
      </c>
    </row>
    <row r="273" spans="1:4" ht="14.4" hidden="1" x14ac:dyDescent="0.35">
      <c r="A273">
        <v>0</v>
      </c>
      <c r="B273">
        <v>1</v>
      </c>
      <c r="C273">
        <v>132</v>
      </c>
      <c r="D273">
        <v>0</v>
      </c>
    </row>
    <row r="274" spans="1:4" ht="14.4" hidden="1" x14ac:dyDescent="0.35">
      <c r="A274">
        <v>0</v>
      </c>
      <c r="B274">
        <v>1</v>
      </c>
      <c r="C274">
        <v>133</v>
      </c>
      <c r="D274">
        <v>0</v>
      </c>
    </row>
    <row r="275" spans="1:4" ht="14.4" hidden="1" x14ac:dyDescent="0.35">
      <c r="A275">
        <v>0</v>
      </c>
      <c r="B275">
        <v>1</v>
      </c>
      <c r="C275">
        <v>134</v>
      </c>
      <c r="D275">
        <v>0</v>
      </c>
    </row>
    <row r="276" spans="1:4" ht="14.4" hidden="1" x14ac:dyDescent="0.35">
      <c r="A276">
        <v>0</v>
      </c>
      <c r="B276">
        <v>1</v>
      </c>
      <c r="C276">
        <v>135</v>
      </c>
      <c r="D276">
        <v>0</v>
      </c>
    </row>
    <row r="277" spans="1:4" ht="14.4" hidden="1" x14ac:dyDescent="0.35">
      <c r="A277">
        <v>0</v>
      </c>
      <c r="B277">
        <v>1</v>
      </c>
      <c r="C277">
        <v>136</v>
      </c>
      <c r="D277">
        <v>0</v>
      </c>
    </row>
    <row r="278" spans="1:4" ht="14.4" hidden="1" x14ac:dyDescent="0.35">
      <c r="A278">
        <v>0</v>
      </c>
      <c r="B278">
        <v>1</v>
      </c>
      <c r="C278">
        <v>137</v>
      </c>
      <c r="D278">
        <v>0</v>
      </c>
    </row>
    <row r="279" spans="1:4" ht="14.4" hidden="1" x14ac:dyDescent="0.35">
      <c r="A279">
        <v>0</v>
      </c>
      <c r="B279">
        <v>1</v>
      </c>
      <c r="C279">
        <v>138</v>
      </c>
      <c r="D279">
        <v>0</v>
      </c>
    </row>
    <row r="280" spans="1:4" ht="14.4" hidden="1" x14ac:dyDescent="0.35">
      <c r="A280">
        <v>0</v>
      </c>
      <c r="B280">
        <v>2</v>
      </c>
      <c r="C280">
        <v>0</v>
      </c>
      <c r="D280">
        <v>0</v>
      </c>
    </row>
    <row r="281" spans="1:4" ht="14.4" hidden="1" x14ac:dyDescent="0.35">
      <c r="A281">
        <v>0</v>
      </c>
      <c r="B281">
        <v>2</v>
      </c>
      <c r="C281">
        <v>1</v>
      </c>
      <c r="D281">
        <v>0</v>
      </c>
    </row>
    <row r="282" spans="1:4" ht="14.4" hidden="1" x14ac:dyDescent="0.35">
      <c r="A282">
        <v>0</v>
      </c>
      <c r="B282">
        <v>2</v>
      </c>
      <c r="C282">
        <v>2</v>
      </c>
      <c r="D282">
        <v>0</v>
      </c>
    </row>
    <row r="283" spans="1:4" ht="14.4" hidden="1" x14ac:dyDescent="0.35">
      <c r="A283">
        <v>0</v>
      </c>
      <c r="B283">
        <v>2</v>
      </c>
      <c r="C283">
        <v>3</v>
      </c>
      <c r="D283">
        <v>0</v>
      </c>
    </row>
    <row r="284" spans="1:4" ht="14.4" hidden="1" x14ac:dyDescent="0.35">
      <c r="A284">
        <v>0</v>
      </c>
      <c r="B284">
        <v>2</v>
      </c>
      <c r="C284">
        <v>4</v>
      </c>
      <c r="D284">
        <v>0</v>
      </c>
    </row>
    <row r="285" spans="1:4" ht="14.4" hidden="1" x14ac:dyDescent="0.35">
      <c r="A285">
        <v>0</v>
      </c>
      <c r="B285">
        <v>2</v>
      </c>
      <c r="C285">
        <v>5</v>
      </c>
      <c r="D285">
        <v>0</v>
      </c>
    </row>
    <row r="286" spans="1:4" ht="14.4" hidden="1" x14ac:dyDescent="0.35">
      <c r="A286">
        <v>0</v>
      </c>
      <c r="B286">
        <v>2</v>
      </c>
      <c r="C286">
        <v>6</v>
      </c>
      <c r="D286">
        <v>0</v>
      </c>
    </row>
    <row r="287" spans="1:4" ht="14.4" hidden="1" x14ac:dyDescent="0.35">
      <c r="A287">
        <v>0</v>
      </c>
      <c r="B287">
        <v>2</v>
      </c>
      <c r="C287">
        <v>7</v>
      </c>
      <c r="D287">
        <v>0</v>
      </c>
    </row>
    <row r="288" spans="1:4" ht="14.4" hidden="1" x14ac:dyDescent="0.35">
      <c r="A288">
        <v>0</v>
      </c>
      <c r="B288">
        <v>2</v>
      </c>
      <c r="C288">
        <v>8</v>
      </c>
      <c r="D288">
        <v>0</v>
      </c>
    </row>
    <row r="289" spans="1:4" ht="14.4" hidden="1" x14ac:dyDescent="0.35">
      <c r="A289">
        <v>0</v>
      </c>
      <c r="B289">
        <v>2</v>
      </c>
      <c r="C289">
        <v>9</v>
      </c>
      <c r="D289">
        <v>0</v>
      </c>
    </row>
    <row r="290" spans="1:4" ht="14.4" hidden="1" x14ac:dyDescent="0.35">
      <c r="A290">
        <v>0</v>
      </c>
      <c r="B290">
        <v>2</v>
      </c>
      <c r="C290">
        <v>10</v>
      </c>
      <c r="D290">
        <v>0</v>
      </c>
    </row>
    <row r="291" spans="1:4" ht="14.4" hidden="1" x14ac:dyDescent="0.35">
      <c r="A291">
        <v>0</v>
      </c>
      <c r="B291">
        <v>2</v>
      </c>
      <c r="C291">
        <v>11</v>
      </c>
      <c r="D291">
        <v>0</v>
      </c>
    </row>
    <row r="292" spans="1:4" ht="14.4" hidden="1" x14ac:dyDescent="0.35">
      <c r="A292">
        <v>0</v>
      </c>
      <c r="B292">
        <v>2</v>
      </c>
      <c r="C292">
        <v>12</v>
      </c>
      <c r="D292">
        <v>0</v>
      </c>
    </row>
    <row r="293" spans="1:4" ht="14.4" hidden="1" x14ac:dyDescent="0.35">
      <c r="A293">
        <v>0</v>
      </c>
      <c r="B293">
        <v>2</v>
      </c>
      <c r="C293">
        <v>13</v>
      </c>
      <c r="D293">
        <v>0</v>
      </c>
    </row>
    <row r="294" spans="1:4" ht="14.4" hidden="1" x14ac:dyDescent="0.35">
      <c r="A294">
        <v>0</v>
      </c>
      <c r="B294">
        <v>2</v>
      </c>
      <c r="C294">
        <v>14</v>
      </c>
      <c r="D294">
        <v>0</v>
      </c>
    </row>
    <row r="295" spans="1:4" ht="14.4" hidden="1" x14ac:dyDescent="0.35">
      <c r="A295">
        <v>0</v>
      </c>
      <c r="B295">
        <v>2</v>
      </c>
      <c r="C295">
        <v>15</v>
      </c>
      <c r="D295">
        <v>0</v>
      </c>
    </row>
    <row r="296" spans="1:4" ht="14.4" hidden="1" x14ac:dyDescent="0.35">
      <c r="A296">
        <v>0</v>
      </c>
      <c r="B296">
        <v>2</v>
      </c>
      <c r="C296">
        <v>16</v>
      </c>
      <c r="D296">
        <v>0</v>
      </c>
    </row>
    <row r="297" spans="1:4" ht="14.4" hidden="1" x14ac:dyDescent="0.35">
      <c r="A297">
        <v>0</v>
      </c>
      <c r="B297">
        <v>2</v>
      </c>
      <c r="C297">
        <v>17</v>
      </c>
      <c r="D297">
        <v>0</v>
      </c>
    </row>
    <row r="298" spans="1:4" ht="14.4" hidden="1" x14ac:dyDescent="0.35">
      <c r="A298">
        <v>0</v>
      </c>
      <c r="B298">
        <v>2</v>
      </c>
      <c r="C298">
        <v>18</v>
      </c>
      <c r="D298">
        <v>0</v>
      </c>
    </row>
    <row r="299" spans="1:4" ht="14.4" hidden="1" x14ac:dyDescent="0.35">
      <c r="A299">
        <v>0</v>
      </c>
      <c r="B299">
        <v>2</v>
      </c>
      <c r="C299">
        <v>19</v>
      </c>
      <c r="D299">
        <v>0</v>
      </c>
    </row>
    <row r="300" spans="1:4" ht="14.4" hidden="1" x14ac:dyDescent="0.35">
      <c r="A300">
        <v>0</v>
      </c>
      <c r="B300">
        <v>2</v>
      </c>
      <c r="C300">
        <v>20</v>
      </c>
      <c r="D300">
        <v>0</v>
      </c>
    </row>
    <row r="301" spans="1:4" ht="14.4" hidden="1" x14ac:dyDescent="0.35">
      <c r="A301">
        <v>0</v>
      </c>
      <c r="B301">
        <v>2</v>
      </c>
      <c r="C301">
        <v>21</v>
      </c>
      <c r="D301">
        <v>0</v>
      </c>
    </row>
    <row r="302" spans="1:4" ht="14.4" hidden="1" x14ac:dyDescent="0.35">
      <c r="A302">
        <v>0</v>
      </c>
      <c r="B302">
        <v>2</v>
      </c>
      <c r="C302">
        <v>22</v>
      </c>
      <c r="D302">
        <v>0</v>
      </c>
    </row>
    <row r="303" spans="1:4" ht="14.4" hidden="1" x14ac:dyDescent="0.35">
      <c r="A303">
        <v>0</v>
      </c>
      <c r="B303">
        <v>2</v>
      </c>
      <c r="C303">
        <v>23</v>
      </c>
      <c r="D303">
        <v>0</v>
      </c>
    </row>
    <row r="304" spans="1:4" ht="14.4" hidden="1" x14ac:dyDescent="0.35">
      <c r="A304">
        <v>0</v>
      </c>
      <c r="B304">
        <v>2</v>
      </c>
      <c r="C304">
        <v>24</v>
      </c>
      <c r="D304">
        <v>0</v>
      </c>
    </row>
    <row r="305" spans="1:4" ht="14.4" hidden="1" x14ac:dyDescent="0.35">
      <c r="A305">
        <v>0</v>
      </c>
      <c r="B305">
        <v>2</v>
      </c>
      <c r="C305">
        <v>25</v>
      </c>
      <c r="D305">
        <v>0</v>
      </c>
    </row>
    <row r="306" spans="1:4" ht="14.4" hidden="1" x14ac:dyDescent="0.35">
      <c r="A306">
        <v>0</v>
      </c>
      <c r="B306">
        <v>2</v>
      </c>
      <c r="C306">
        <v>26</v>
      </c>
      <c r="D306">
        <v>0</v>
      </c>
    </row>
    <row r="307" spans="1:4" ht="14.4" hidden="1" x14ac:dyDescent="0.35">
      <c r="A307">
        <v>0</v>
      </c>
      <c r="B307">
        <v>2</v>
      </c>
      <c r="C307">
        <v>27</v>
      </c>
      <c r="D307">
        <v>0</v>
      </c>
    </row>
    <row r="308" spans="1:4" ht="14.4" hidden="1" x14ac:dyDescent="0.35">
      <c r="A308">
        <v>0</v>
      </c>
      <c r="B308">
        <v>2</v>
      </c>
      <c r="C308">
        <v>28</v>
      </c>
      <c r="D308">
        <v>579.11</v>
      </c>
    </row>
    <row r="309" spans="1:4" ht="14.4" hidden="1" x14ac:dyDescent="0.35">
      <c r="A309">
        <v>0</v>
      </c>
      <c r="B309">
        <v>2</v>
      </c>
      <c r="C309">
        <v>29</v>
      </c>
      <c r="D309">
        <v>593.09</v>
      </c>
    </row>
    <row r="310" spans="1:4" ht="14.4" hidden="1" x14ac:dyDescent="0.35">
      <c r="A310">
        <v>0</v>
      </c>
      <c r="B310">
        <v>2</v>
      </c>
      <c r="C310">
        <v>30</v>
      </c>
      <c r="D310">
        <v>592.33000000000004</v>
      </c>
    </row>
    <row r="311" spans="1:4" ht="14.4" hidden="1" x14ac:dyDescent="0.35">
      <c r="A311">
        <v>0</v>
      </c>
      <c r="B311">
        <v>2</v>
      </c>
      <c r="C311">
        <v>31</v>
      </c>
      <c r="D311">
        <v>593.89</v>
      </c>
    </row>
    <row r="312" spans="1:4" ht="14.4" hidden="1" x14ac:dyDescent="0.35">
      <c r="A312">
        <v>0</v>
      </c>
      <c r="B312">
        <v>2</v>
      </c>
      <c r="C312">
        <v>32</v>
      </c>
      <c r="D312">
        <v>565.05999999999995</v>
      </c>
    </row>
    <row r="313" spans="1:4" ht="14.4" hidden="1" x14ac:dyDescent="0.35">
      <c r="A313">
        <v>0</v>
      </c>
      <c r="B313">
        <v>2</v>
      </c>
      <c r="C313">
        <v>33</v>
      </c>
      <c r="D313">
        <v>570.61</v>
      </c>
    </row>
    <row r="314" spans="1:4" ht="14.4" hidden="1" x14ac:dyDescent="0.35">
      <c r="A314">
        <v>0</v>
      </c>
      <c r="B314">
        <v>2</v>
      </c>
      <c r="C314">
        <v>34</v>
      </c>
      <c r="D314">
        <v>576.16999999999996</v>
      </c>
    </row>
    <row r="315" spans="1:4" ht="14.4" hidden="1" x14ac:dyDescent="0.35">
      <c r="A315">
        <v>0</v>
      </c>
      <c r="B315">
        <v>2</v>
      </c>
      <c r="C315">
        <v>35</v>
      </c>
      <c r="D315">
        <v>577.75</v>
      </c>
    </row>
    <row r="316" spans="1:4" ht="14.4" hidden="1" x14ac:dyDescent="0.35">
      <c r="A316">
        <v>0</v>
      </c>
      <c r="B316">
        <v>2</v>
      </c>
      <c r="C316">
        <v>36</v>
      </c>
      <c r="D316">
        <v>565.65</v>
      </c>
    </row>
    <row r="317" spans="1:4" ht="14.4" hidden="1" x14ac:dyDescent="0.35">
      <c r="A317">
        <v>0</v>
      </c>
      <c r="B317">
        <v>2</v>
      </c>
      <c r="C317">
        <v>37</v>
      </c>
      <c r="D317">
        <v>571.79999999999995</v>
      </c>
    </row>
    <row r="318" spans="1:4" ht="14.4" hidden="1" x14ac:dyDescent="0.35">
      <c r="A318">
        <v>0</v>
      </c>
      <c r="B318">
        <v>2</v>
      </c>
      <c r="C318">
        <v>38</v>
      </c>
      <c r="D318">
        <v>597.75</v>
      </c>
    </row>
    <row r="319" spans="1:4" ht="14.4" hidden="1" x14ac:dyDescent="0.35">
      <c r="A319">
        <v>0</v>
      </c>
      <c r="B319">
        <v>2</v>
      </c>
      <c r="C319">
        <v>39</v>
      </c>
      <c r="D319">
        <v>605.24</v>
      </c>
    </row>
    <row r="320" spans="1:4" ht="14.4" hidden="1" x14ac:dyDescent="0.35">
      <c r="A320">
        <v>0</v>
      </c>
      <c r="B320">
        <v>2</v>
      </c>
      <c r="C320">
        <v>40</v>
      </c>
      <c r="D320">
        <v>672.76</v>
      </c>
    </row>
    <row r="321" spans="1:4" ht="14.4" hidden="1" x14ac:dyDescent="0.35">
      <c r="A321">
        <v>0</v>
      </c>
      <c r="B321">
        <v>2</v>
      </c>
      <c r="C321">
        <v>41</v>
      </c>
      <c r="D321">
        <v>699.65</v>
      </c>
    </row>
    <row r="322" spans="1:4" ht="14.4" hidden="1" x14ac:dyDescent="0.35">
      <c r="A322">
        <v>0</v>
      </c>
      <c r="B322">
        <v>2</v>
      </c>
      <c r="C322">
        <v>42</v>
      </c>
      <c r="D322">
        <v>696.82</v>
      </c>
    </row>
    <row r="323" spans="1:4" ht="14.4" hidden="1" x14ac:dyDescent="0.35">
      <c r="A323">
        <v>0</v>
      </c>
      <c r="B323">
        <v>2</v>
      </c>
      <c r="C323">
        <v>43</v>
      </c>
      <c r="D323">
        <v>682.41</v>
      </c>
    </row>
    <row r="324" spans="1:4" ht="14.4" hidden="1" x14ac:dyDescent="0.35">
      <c r="A324">
        <v>0</v>
      </c>
      <c r="B324">
        <v>2</v>
      </c>
      <c r="C324">
        <v>44</v>
      </c>
      <c r="D324">
        <v>696.82</v>
      </c>
    </row>
    <row r="325" spans="1:4" ht="14.4" hidden="1" x14ac:dyDescent="0.35">
      <c r="A325">
        <v>0</v>
      </c>
      <c r="B325">
        <v>2</v>
      </c>
      <c r="C325">
        <v>45</v>
      </c>
      <c r="D325">
        <v>703.37</v>
      </c>
    </row>
    <row r="326" spans="1:4" ht="14.4" hidden="1" x14ac:dyDescent="0.35">
      <c r="A326">
        <v>0</v>
      </c>
      <c r="B326">
        <v>2</v>
      </c>
      <c r="C326">
        <v>46</v>
      </c>
      <c r="D326">
        <v>709.53</v>
      </c>
    </row>
    <row r="327" spans="1:4" ht="14.4" hidden="1" x14ac:dyDescent="0.35">
      <c r="A327">
        <v>0</v>
      </c>
      <c r="B327">
        <v>2</v>
      </c>
      <c r="C327">
        <v>47</v>
      </c>
      <c r="D327">
        <v>684.22</v>
      </c>
    </row>
    <row r="328" spans="1:4" ht="14.4" hidden="1" x14ac:dyDescent="0.35">
      <c r="A328">
        <v>0</v>
      </c>
      <c r="B328">
        <v>2</v>
      </c>
      <c r="C328">
        <v>48</v>
      </c>
      <c r="D328">
        <v>683.51</v>
      </c>
    </row>
    <row r="329" spans="1:4" ht="14.4" hidden="1" x14ac:dyDescent="0.35">
      <c r="A329">
        <v>0</v>
      </c>
      <c r="B329">
        <v>2</v>
      </c>
      <c r="C329">
        <v>49</v>
      </c>
      <c r="D329">
        <v>677.65</v>
      </c>
    </row>
    <row r="330" spans="1:4" ht="14.4" hidden="1" x14ac:dyDescent="0.35">
      <c r="A330">
        <v>0</v>
      </c>
      <c r="B330">
        <v>2</v>
      </c>
      <c r="C330">
        <v>50</v>
      </c>
      <c r="D330">
        <v>682.41</v>
      </c>
    </row>
    <row r="331" spans="1:4" ht="14.4" hidden="1" x14ac:dyDescent="0.35">
      <c r="A331">
        <v>0</v>
      </c>
      <c r="B331">
        <v>2</v>
      </c>
      <c r="C331">
        <v>51</v>
      </c>
      <c r="D331">
        <v>661.89</v>
      </c>
    </row>
    <row r="332" spans="1:4" ht="14.4" hidden="1" x14ac:dyDescent="0.35">
      <c r="A332">
        <v>0</v>
      </c>
      <c r="B332">
        <v>2</v>
      </c>
      <c r="C332">
        <v>52</v>
      </c>
      <c r="D332">
        <v>646.98</v>
      </c>
    </row>
    <row r="333" spans="1:4" ht="14.4" hidden="1" x14ac:dyDescent="0.35">
      <c r="A333">
        <v>0</v>
      </c>
      <c r="B333">
        <v>2</v>
      </c>
      <c r="C333">
        <v>53</v>
      </c>
      <c r="D333">
        <v>643.69000000000005</v>
      </c>
    </row>
    <row r="334" spans="1:4" ht="14.4" hidden="1" x14ac:dyDescent="0.35">
      <c r="A334">
        <v>0</v>
      </c>
      <c r="B334">
        <v>2</v>
      </c>
      <c r="C334">
        <v>54</v>
      </c>
      <c r="D334">
        <v>633.15</v>
      </c>
    </row>
    <row r="335" spans="1:4" ht="14.4" hidden="1" x14ac:dyDescent="0.35">
      <c r="A335">
        <v>0</v>
      </c>
      <c r="B335">
        <v>2</v>
      </c>
      <c r="C335">
        <v>55</v>
      </c>
      <c r="D335">
        <v>645.22</v>
      </c>
    </row>
    <row r="336" spans="1:4" ht="14.4" hidden="1" x14ac:dyDescent="0.35">
      <c r="A336">
        <v>0</v>
      </c>
      <c r="B336">
        <v>2</v>
      </c>
      <c r="C336">
        <v>56</v>
      </c>
      <c r="D336">
        <v>646.96</v>
      </c>
    </row>
    <row r="337" spans="1:4" ht="14.4" hidden="1" x14ac:dyDescent="0.35">
      <c r="A337">
        <v>0</v>
      </c>
      <c r="B337">
        <v>2</v>
      </c>
      <c r="C337">
        <v>57</v>
      </c>
      <c r="D337">
        <v>650.15</v>
      </c>
    </row>
    <row r="338" spans="1:4" ht="14.4" hidden="1" x14ac:dyDescent="0.35">
      <c r="A338">
        <v>0</v>
      </c>
      <c r="B338">
        <v>2</v>
      </c>
      <c r="C338">
        <v>58</v>
      </c>
      <c r="D338">
        <v>643.61</v>
      </c>
    </row>
    <row r="339" spans="1:4" ht="14.4" hidden="1" x14ac:dyDescent="0.35">
      <c r="A339">
        <v>0</v>
      </c>
      <c r="B339">
        <v>2</v>
      </c>
      <c r="C339">
        <v>59</v>
      </c>
      <c r="D339">
        <v>643.70000000000005</v>
      </c>
    </row>
    <row r="340" spans="1:4" ht="14.4" hidden="1" x14ac:dyDescent="0.35">
      <c r="A340">
        <v>0</v>
      </c>
      <c r="B340">
        <v>2</v>
      </c>
      <c r="C340">
        <v>60</v>
      </c>
      <c r="D340">
        <v>647.78</v>
      </c>
    </row>
    <row r="341" spans="1:4" ht="14.4" hidden="1" x14ac:dyDescent="0.35">
      <c r="A341">
        <v>0</v>
      </c>
      <c r="B341">
        <v>2</v>
      </c>
      <c r="C341">
        <v>61</v>
      </c>
      <c r="D341">
        <v>644.23</v>
      </c>
    </row>
    <row r="342" spans="1:4" ht="14.4" hidden="1" x14ac:dyDescent="0.35">
      <c r="A342">
        <v>0</v>
      </c>
      <c r="B342">
        <v>2</v>
      </c>
      <c r="C342">
        <v>62</v>
      </c>
      <c r="D342">
        <v>625.02</v>
      </c>
    </row>
    <row r="343" spans="1:4" ht="14.4" hidden="1" x14ac:dyDescent="0.35">
      <c r="A343">
        <v>0</v>
      </c>
      <c r="B343">
        <v>2</v>
      </c>
      <c r="C343">
        <v>63</v>
      </c>
      <c r="D343">
        <v>559.88</v>
      </c>
    </row>
    <row r="344" spans="1:4" ht="14.4" hidden="1" x14ac:dyDescent="0.35">
      <c r="A344">
        <v>0</v>
      </c>
      <c r="B344">
        <v>2</v>
      </c>
      <c r="C344">
        <v>64</v>
      </c>
      <c r="D344">
        <v>565.74</v>
      </c>
    </row>
    <row r="345" spans="1:4" ht="14.4" hidden="1" x14ac:dyDescent="0.35">
      <c r="A345">
        <v>0</v>
      </c>
      <c r="B345">
        <v>2</v>
      </c>
      <c r="C345">
        <v>65</v>
      </c>
      <c r="D345">
        <v>575.02</v>
      </c>
    </row>
    <row r="346" spans="1:4" ht="14.4" hidden="1" x14ac:dyDescent="0.35">
      <c r="A346">
        <v>0</v>
      </c>
      <c r="B346">
        <v>2</v>
      </c>
      <c r="C346">
        <v>66</v>
      </c>
      <c r="D346">
        <v>527.27</v>
      </c>
    </row>
    <row r="347" spans="1:4" ht="14.4" hidden="1" x14ac:dyDescent="0.35">
      <c r="A347">
        <v>0</v>
      </c>
      <c r="B347">
        <v>2</v>
      </c>
      <c r="C347">
        <v>67</v>
      </c>
      <c r="D347">
        <v>548.5</v>
      </c>
    </row>
    <row r="348" spans="1:4" ht="14.4" hidden="1" x14ac:dyDescent="0.35">
      <c r="A348">
        <v>0</v>
      </c>
      <c r="B348">
        <v>2</v>
      </c>
      <c r="C348">
        <v>68</v>
      </c>
      <c r="D348">
        <v>549.67999999999995</v>
      </c>
    </row>
    <row r="349" spans="1:4" ht="14.4" hidden="1" x14ac:dyDescent="0.35">
      <c r="A349">
        <v>0</v>
      </c>
      <c r="B349">
        <v>2</v>
      </c>
      <c r="C349">
        <v>69</v>
      </c>
      <c r="D349">
        <v>544</v>
      </c>
    </row>
    <row r="350" spans="1:4" ht="14.4" hidden="1" x14ac:dyDescent="0.35">
      <c r="A350">
        <v>0</v>
      </c>
      <c r="B350">
        <v>2</v>
      </c>
      <c r="C350">
        <v>70</v>
      </c>
      <c r="D350">
        <v>552.34</v>
      </c>
    </row>
    <row r="351" spans="1:4" ht="14.4" hidden="1" x14ac:dyDescent="0.35">
      <c r="A351">
        <v>0</v>
      </c>
      <c r="B351">
        <v>2</v>
      </c>
      <c r="C351">
        <v>71</v>
      </c>
      <c r="D351">
        <v>551.72</v>
      </c>
    </row>
    <row r="352" spans="1:4" ht="14.4" hidden="1" x14ac:dyDescent="0.35">
      <c r="A352">
        <v>0</v>
      </c>
      <c r="B352">
        <v>2</v>
      </c>
      <c r="C352">
        <v>72</v>
      </c>
      <c r="D352">
        <v>547.38</v>
      </c>
    </row>
    <row r="353" spans="1:4" ht="14.4" hidden="1" x14ac:dyDescent="0.35">
      <c r="A353">
        <v>0</v>
      </c>
      <c r="B353">
        <v>2</v>
      </c>
      <c r="C353">
        <v>73</v>
      </c>
      <c r="D353">
        <v>532.29999999999995</v>
      </c>
    </row>
    <row r="354" spans="1:4" ht="14.4" hidden="1" x14ac:dyDescent="0.35">
      <c r="A354">
        <v>0</v>
      </c>
      <c r="B354">
        <v>2</v>
      </c>
      <c r="C354">
        <v>74</v>
      </c>
      <c r="D354">
        <v>536.76</v>
      </c>
    </row>
    <row r="355" spans="1:4" ht="14.4" hidden="1" x14ac:dyDescent="0.35">
      <c r="A355">
        <v>0</v>
      </c>
      <c r="B355">
        <v>2</v>
      </c>
      <c r="C355">
        <v>75</v>
      </c>
      <c r="D355">
        <v>530.71</v>
      </c>
    </row>
    <row r="356" spans="1:4" ht="14.4" hidden="1" x14ac:dyDescent="0.35">
      <c r="A356">
        <v>0</v>
      </c>
      <c r="B356">
        <v>2</v>
      </c>
      <c r="C356">
        <v>76</v>
      </c>
      <c r="D356">
        <v>527.27</v>
      </c>
    </row>
    <row r="357" spans="1:4" ht="14.4" hidden="1" x14ac:dyDescent="0.35">
      <c r="A357">
        <v>0</v>
      </c>
      <c r="B357">
        <v>2</v>
      </c>
      <c r="C357">
        <v>77</v>
      </c>
      <c r="D357">
        <v>532.27</v>
      </c>
    </row>
    <row r="358" spans="1:4" ht="14.4" hidden="1" x14ac:dyDescent="0.35">
      <c r="A358">
        <v>0</v>
      </c>
      <c r="B358">
        <v>2</v>
      </c>
      <c r="C358">
        <v>78</v>
      </c>
      <c r="D358">
        <v>524.15</v>
      </c>
    </row>
    <row r="359" spans="1:4" ht="14.4" hidden="1" x14ac:dyDescent="0.35">
      <c r="A359">
        <v>0</v>
      </c>
      <c r="B359">
        <v>2</v>
      </c>
      <c r="C359">
        <v>79</v>
      </c>
      <c r="D359">
        <v>534.61</v>
      </c>
    </row>
    <row r="360" spans="1:4" ht="14.4" hidden="1" x14ac:dyDescent="0.35">
      <c r="A360">
        <v>0</v>
      </c>
      <c r="B360">
        <v>2</v>
      </c>
      <c r="C360">
        <v>80</v>
      </c>
      <c r="D360">
        <v>542.29</v>
      </c>
    </row>
    <row r="361" spans="1:4" ht="14.4" hidden="1" x14ac:dyDescent="0.35">
      <c r="A361">
        <v>0</v>
      </c>
      <c r="B361">
        <v>2</v>
      </c>
      <c r="C361">
        <v>81</v>
      </c>
      <c r="D361">
        <v>539.41</v>
      </c>
    </row>
    <row r="362" spans="1:4" ht="14.4" hidden="1" x14ac:dyDescent="0.35">
      <c r="A362">
        <v>0</v>
      </c>
      <c r="B362">
        <v>2</v>
      </c>
      <c r="C362">
        <v>82</v>
      </c>
      <c r="D362">
        <v>531.16</v>
      </c>
    </row>
    <row r="363" spans="1:4" ht="14.4" hidden="1" x14ac:dyDescent="0.35">
      <c r="A363">
        <v>0</v>
      </c>
      <c r="B363">
        <v>2</v>
      </c>
      <c r="C363">
        <v>83</v>
      </c>
      <c r="D363">
        <v>533.05999999999995</v>
      </c>
    </row>
    <row r="364" spans="1:4" ht="14.4" hidden="1" x14ac:dyDescent="0.35">
      <c r="A364">
        <v>0</v>
      </c>
      <c r="B364">
        <v>2</v>
      </c>
      <c r="C364">
        <v>84</v>
      </c>
      <c r="D364">
        <v>532.55999999999995</v>
      </c>
    </row>
    <row r="365" spans="1:4" ht="14.4" hidden="1" x14ac:dyDescent="0.35">
      <c r="A365">
        <v>0</v>
      </c>
      <c r="B365">
        <v>2</v>
      </c>
      <c r="C365">
        <v>85</v>
      </c>
      <c r="D365">
        <v>533.04999999999995</v>
      </c>
    </row>
    <row r="366" spans="1:4" ht="14.4" hidden="1" x14ac:dyDescent="0.35">
      <c r="A366">
        <v>0</v>
      </c>
      <c r="B366">
        <v>2</v>
      </c>
      <c r="C366">
        <v>86</v>
      </c>
      <c r="D366">
        <v>552.76</v>
      </c>
    </row>
    <row r="367" spans="1:4" ht="14.4" hidden="1" x14ac:dyDescent="0.35">
      <c r="A367">
        <v>0</v>
      </c>
      <c r="B367">
        <v>2</v>
      </c>
      <c r="C367">
        <v>87</v>
      </c>
      <c r="D367">
        <v>604.32000000000005</v>
      </c>
    </row>
    <row r="368" spans="1:4" ht="14.4" hidden="1" x14ac:dyDescent="0.35">
      <c r="A368">
        <v>0</v>
      </c>
      <c r="B368">
        <v>2</v>
      </c>
      <c r="C368">
        <v>88</v>
      </c>
      <c r="D368">
        <v>554.32000000000005</v>
      </c>
    </row>
    <row r="369" spans="1:4" ht="14.4" hidden="1" x14ac:dyDescent="0.35">
      <c r="A369">
        <v>0</v>
      </c>
      <c r="B369">
        <v>2</v>
      </c>
      <c r="C369">
        <v>89</v>
      </c>
      <c r="D369">
        <v>554.32000000000005</v>
      </c>
    </row>
    <row r="370" spans="1:4" ht="14.4" hidden="1" x14ac:dyDescent="0.35">
      <c r="A370">
        <v>0</v>
      </c>
      <c r="B370">
        <v>2</v>
      </c>
      <c r="C370">
        <v>90</v>
      </c>
      <c r="D370">
        <v>567.71</v>
      </c>
    </row>
    <row r="371" spans="1:4" ht="14.4" hidden="1" x14ac:dyDescent="0.35">
      <c r="A371">
        <v>0</v>
      </c>
      <c r="B371">
        <v>2</v>
      </c>
      <c r="C371">
        <v>91</v>
      </c>
      <c r="D371">
        <v>570.17999999999995</v>
      </c>
    </row>
    <row r="372" spans="1:4" ht="14.4" hidden="1" x14ac:dyDescent="0.35">
      <c r="A372">
        <v>0</v>
      </c>
      <c r="B372">
        <v>2</v>
      </c>
      <c r="C372">
        <v>92</v>
      </c>
      <c r="D372">
        <v>569.04</v>
      </c>
    </row>
    <row r="373" spans="1:4" ht="14.4" hidden="1" x14ac:dyDescent="0.35">
      <c r="A373">
        <v>0</v>
      </c>
      <c r="B373">
        <v>2</v>
      </c>
      <c r="C373">
        <v>93</v>
      </c>
      <c r="D373">
        <v>562.9</v>
      </c>
    </row>
    <row r="374" spans="1:4" ht="14.4" hidden="1" x14ac:dyDescent="0.35">
      <c r="A374">
        <v>0</v>
      </c>
      <c r="B374">
        <v>2</v>
      </c>
      <c r="C374">
        <v>94</v>
      </c>
      <c r="D374">
        <v>564.65</v>
      </c>
    </row>
    <row r="375" spans="1:4" ht="14.4" hidden="1" x14ac:dyDescent="0.35">
      <c r="A375">
        <v>0</v>
      </c>
      <c r="B375">
        <v>2</v>
      </c>
      <c r="C375">
        <v>95</v>
      </c>
      <c r="D375">
        <v>564.41</v>
      </c>
    </row>
    <row r="376" spans="1:4" ht="14.4" hidden="1" x14ac:dyDescent="0.35">
      <c r="A376">
        <v>0</v>
      </c>
      <c r="B376">
        <v>2</v>
      </c>
      <c r="C376">
        <v>96</v>
      </c>
      <c r="D376">
        <v>563.82000000000005</v>
      </c>
    </row>
    <row r="377" spans="1:4" ht="14.4" hidden="1" x14ac:dyDescent="0.35">
      <c r="A377">
        <v>0</v>
      </c>
      <c r="B377">
        <v>2</v>
      </c>
      <c r="C377">
        <v>97</v>
      </c>
      <c r="D377">
        <v>565.79</v>
      </c>
    </row>
    <row r="378" spans="1:4" ht="14.4" hidden="1" x14ac:dyDescent="0.35">
      <c r="A378">
        <v>0</v>
      </c>
      <c r="B378">
        <v>2</v>
      </c>
      <c r="C378">
        <v>98</v>
      </c>
      <c r="D378">
        <v>583.38</v>
      </c>
    </row>
    <row r="379" spans="1:4" ht="14.4" hidden="1" x14ac:dyDescent="0.35">
      <c r="A379">
        <v>0</v>
      </c>
      <c r="B379">
        <v>2</v>
      </c>
      <c r="C379">
        <v>99</v>
      </c>
      <c r="D379">
        <v>585.16999999999996</v>
      </c>
    </row>
    <row r="380" spans="1:4" ht="14.4" hidden="1" x14ac:dyDescent="0.35">
      <c r="A380">
        <v>0</v>
      </c>
      <c r="B380">
        <v>2</v>
      </c>
      <c r="C380">
        <v>100</v>
      </c>
      <c r="D380">
        <v>561</v>
      </c>
    </row>
    <row r="381" spans="1:4" ht="14.4" hidden="1" x14ac:dyDescent="0.35">
      <c r="A381">
        <v>0</v>
      </c>
      <c r="B381">
        <v>2</v>
      </c>
      <c r="C381">
        <v>101</v>
      </c>
      <c r="D381">
        <v>565.17999999999995</v>
      </c>
    </row>
    <row r="382" spans="1:4" ht="14.4" hidden="1" x14ac:dyDescent="0.35">
      <c r="A382">
        <v>0</v>
      </c>
      <c r="B382">
        <v>2</v>
      </c>
      <c r="C382">
        <v>102</v>
      </c>
      <c r="D382">
        <v>562.88</v>
      </c>
    </row>
    <row r="383" spans="1:4" ht="14.4" hidden="1" x14ac:dyDescent="0.35">
      <c r="A383">
        <v>0</v>
      </c>
      <c r="B383">
        <v>2</v>
      </c>
      <c r="C383">
        <v>103</v>
      </c>
      <c r="D383">
        <v>570.12</v>
      </c>
    </row>
    <row r="384" spans="1:4" ht="14.4" hidden="1" x14ac:dyDescent="0.35">
      <c r="A384">
        <v>0</v>
      </c>
      <c r="B384">
        <v>2</v>
      </c>
      <c r="C384">
        <v>104</v>
      </c>
      <c r="D384">
        <v>604.32000000000005</v>
      </c>
    </row>
    <row r="385" spans="1:4" ht="14.4" hidden="1" x14ac:dyDescent="0.35">
      <c r="A385">
        <v>0</v>
      </c>
      <c r="B385">
        <v>2</v>
      </c>
      <c r="C385">
        <v>105</v>
      </c>
      <c r="D385">
        <v>613.35</v>
      </c>
    </row>
    <row r="386" spans="1:4" ht="14.4" hidden="1" x14ac:dyDescent="0.35">
      <c r="A386">
        <v>0</v>
      </c>
      <c r="B386">
        <v>2</v>
      </c>
      <c r="C386">
        <v>106</v>
      </c>
      <c r="D386">
        <v>615.73</v>
      </c>
    </row>
    <row r="387" spans="1:4" ht="14.4" hidden="1" x14ac:dyDescent="0.35">
      <c r="A387">
        <v>0</v>
      </c>
      <c r="B387">
        <v>2</v>
      </c>
      <c r="C387">
        <v>107</v>
      </c>
      <c r="D387">
        <v>518.47</v>
      </c>
    </row>
    <row r="388" spans="1:4" ht="14.4" hidden="1" x14ac:dyDescent="0.35">
      <c r="A388">
        <v>0</v>
      </c>
      <c r="B388">
        <v>2</v>
      </c>
      <c r="C388">
        <v>108</v>
      </c>
      <c r="D388">
        <v>522.29</v>
      </c>
    </row>
    <row r="389" spans="1:4" ht="14.4" hidden="1" x14ac:dyDescent="0.35">
      <c r="A389">
        <v>0</v>
      </c>
      <c r="B389">
        <v>2</v>
      </c>
      <c r="C389">
        <v>109</v>
      </c>
      <c r="D389">
        <v>522.29</v>
      </c>
    </row>
    <row r="390" spans="1:4" ht="14.4" hidden="1" x14ac:dyDescent="0.35">
      <c r="A390">
        <v>0</v>
      </c>
      <c r="B390">
        <v>2</v>
      </c>
      <c r="C390">
        <v>110</v>
      </c>
      <c r="D390">
        <v>521.23</v>
      </c>
    </row>
    <row r="391" spans="1:4" ht="14.4" hidden="1" x14ac:dyDescent="0.35">
      <c r="A391">
        <v>0</v>
      </c>
      <c r="B391">
        <v>2</v>
      </c>
      <c r="C391">
        <v>111</v>
      </c>
      <c r="D391">
        <v>522.71</v>
      </c>
    </row>
    <row r="392" spans="1:4" ht="14.4" hidden="1" x14ac:dyDescent="0.35">
      <c r="A392">
        <v>0</v>
      </c>
      <c r="B392">
        <v>2</v>
      </c>
      <c r="C392">
        <v>112</v>
      </c>
      <c r="D392">
        <v>514.82000000000005</v>
      </c>
    </row>
    <row r="393" spans="1:4" ht="14.4" hidden="1" x14ac:dyDescent="0.35">
      <c r="A393">
        <v>0</v>
      </c>
      <c r="B393">
        <v>2</v>
      </c>
      <c r="C393">
        <v>113</v>
      </c>
      <c r="D393">
        <v>525.85</v>
      </c>
    </row>
    <row r="394" spans="1:4" ht="14.4" hidden="1" x14ac:dyDescent="0.35">
      <c r="A394">
        <v>0</v>
      </c>
      <c r="B394">
        <v>2</v>
      </c>
      <c r="C394">
        <v>114</v>
      </c>
      <c r="D394">
        <v>531.28</v>
      </c>
    </row>
    <row r="395" spans="1:4" ht="14.4" hidden="1" x14ac:dyDescent="0.35">
      <c r="A395">
        <v>0</v>
      </c>
      <c r="B395">
        <v>2</v>
      </c>
      <c r="C395">
        <v>115</v>
      </c>
      <c r="D395">
        <v>530.52</v>
      </c>
    </row>
    <row r="396" spans="1:4" ht="14.4" hidden="1" x14ac:dyDescent="0.35">
      <c r="A396">
        <v>0</v>
      </c>
      <c r="B396">
        <v>2</v>
      </c>
      <c r="C396">
        <v>116</v>
      </c>
      <c r="D396">
        <v>527.74</v>
      </c>
    </row>
    <row r="397" spans="1:4" ht="14.4" hidden="1" x14ac:dyDescent="0.35">
      <c r="A397">
        <v>0</v>
      </c>
      <c r="B397">
        <v>2</v>
      </c>
      <c r="C397">
        <v>117</v>
      </c>
      <c r="D397">
        <v>536.20000000000005</v>
      </c>
    </row>
    <row r="398" spans="1:4" ht="14.4" hidden="1" x14ac:dyDescent="0.35">
      <c r="A398">
        <v>0</v>
      </c>
      <c r="B398">
        <v>2</v>
      </c>
      <c r="C398">
        <v>118</v>
      </c>
      <c r="D398">
        <v>535.16999999999996</v>
      </c>
    </row>
    <row r="399" spans="1:4" ht="14.4" hidden="1" x14ac:dyDescent="0.35">
      <c r="A399">
        <v>0</v>
      </c>
      <c r="B399">
        <v>2</v>
      </c>
      <c r="C399">
        <v>119</v>
      </c>
      <c r="D399">
        <v>538.41</v>
      </c>
    </row>
    <row r="400" spans="1:4" ht="14.4" hidden="1" x14ac:dyDescent="0.35">
      <c r="A400">
        <v>0</v>
      </c>
      <c r="B400">
        <v>2</v>
      </c>
      <c r="C400">
        <v>120</v>
      </c>
      <c r="D400">
        <v>531.58000000000004</v>
      </c>
    </row>
    <row r="401" spans="1:4" ht="14.4" hidden="1" x14ac:dyDescent="0.35">
      <c r="A401">
        <v>0</v>
      </c>
      <c r="B401">
        <v>2</v>
      </c>
      <c r="C401">
        <v>121</v>
      </c>
      <c r="D401">
        <v>532.29</v>
      </c>
    </row>
    <row r="402" spans="1:4" ht="14.4" hidden="1" x14ac:dyDescent="0.35">
      <c r="A402">
        <v>0</v>
      </c>
      <c r="B402">
        <v>2</v>
      </c>
      <c r="C402">
        <v>122</v>
      </c>
      <c r="D402">
        <v>525.83000000000004</v>
      </c>
    </row>
    <row r="403" spans="1:4" ht="14.4" hidden="1" x14ac:dyDescent="0.35">
      <c r="A403">
        <v>0</v>
      </c>
      <c r="B403">
        <v>2</v>
      </c>
      <c r="C403">
        <v>123</v>
      </c>
      <c r="D403">
        <v>518.20000000000005</v>
      </c>
    </row>
    <row r="404" spans="1:4" ht="14.4" hidden="1" x14ac:dyDescent="0.35">
      <c r="A404">
        <v>0</v>
      </c>
      <c r="B404">
        <v>2</v>
      </c>
      <c r="C404">
        <v>124</v>
      </c>
      <c r="D404">
        <v>522.38</v>
      </c>
    </row>
    <row r="405" spans="1:4" ht="14.4" hidden="1" x14ac:dyDescent="0.35">
      <c r="A405">
        <v>0</v>
      </c>
      <c r="B405">
        <v>2</v>
      </c>
      <c r="C405">
        <v>125</v>
      </c>
      <c r="D405">
        <v>522.29999999999995</v>
      </c>
    </row>
    <row r="406" spans="1:4" ht="14.4" hidden="1" x14ac:dyDescent="0.35">
      <c r="A406">
        <v>0</v>
      </c>
      <c r="B406">
        <v>2</v>
      </c>
      <c r="C406">
        <v>126</v>
      </c>
      <c r="D406">
        <v>535.08000000000004</v>
      </c>
    </row>
    <row r="407" spans="1:4" ht="14.4" hidden="1" x14ac:dyDescent="0.35">
      <c r="A407">
        <v>0</v>
      </c>
      <c r="B407">
        <v>2</v>
      </c>
      <c r="C407">
        <v>127</v>
      </c>
      <c r="D407">
        <v>538.16999999999996</v>
      </c>
    </row>
    <row r="408" spans="1:4" ht="14.4" hidden="1" x14ac:dyDescent="0.35">
      <c r="A408">
        <v>0</v>
      </c>
      <c r="B408">
        <v>2</v>
      </c>
      <c r="C408">
        <v>128</v>
      </c>
      <c r="D408">
        <v>536.24</v>
      </c>
    </row>
    <row r="409" spans="1:4" ht="14.4" hidden="1" x14ac:dyDescent="0.35">
      <c r="A409">
        <v>0</v>
      </c>
      <c r="B409">
        <v>2</v>
      </c>
      <c r="C409">
        <v>129</v>
      </c>
      <c r="D409">
        <v>536.79999999999995</v>
      </c>
    </row>
    <row r="410" spans="1:4" ht="14.4" hidden="1" x14ac:dyDescent="0.35">
      <c r="A410">
        <v>0</v>
      </c>
      <c r="B410">
        <v>2</v>
      </c>
      <c r="C410">
        <v>130</v>
      </c>
      <c r="D410">
        <v>549.19000000000005</v>
      </c>
    </row>
    <row r="411" spans="1:4" ht="14.4" hidden="1" x14ac:dyDescent="0.35">
      <c r="A411">
        <v>0</v>
      </c>
      <c r="B411">
        <v>2</v>
      </c>
      <c r="C411">
        <v>131</v>
      </c>
      <c r="D411">
        <v>542.54999999999995</v>
      </c>
    </row>
    <row r="412" spans="1:4" ht="14.4" hidden="1" x14ac:dyDescent="0.35">
      <c r="A412">
        <v>0</v>
      </c>
      <c r="B412">
        <v>2</v>
      </c>
      <c r="C412">
        <v>132</v>
      </c>
      <c r="D412">
        <v>550.94000000000005</v>
      </c>
    </row>
    <row r="413" spans="1:4" ht="14.4" hidden="1" x14ac:dyDescent="0.35">
      <c r="A413">
        <v>0</v>
      </c>
      <c r="B413">
        <v>2</v>
      </c>
      <c r="C413">
        <v>133</v>
      </c>
      <c r="D413">
        <v>542.54999999999995</v>
      </c>
    </row>
    <row r="414" spans="1:4" ht="14.4" hidden="1" x14ac:dyDescent="0.35">
      <c r="A414">
        <v>0</v>
      </c>
      <c r="B414">
        <v>2</v>
      </c>
      <c r="C414">
        <v>134</v>
      </c>
      <c r="D414">
        <v>592.02</v>
      </c>
    </row>
    <row r="415" spans="1:4" ht="14.4" hidden="1" x14ac:dyDescent="0.35">
      <c r="A415">
        <v>0</v>
      </c>
      <c r="B415">
        <v>2</v>
      </c>
      <c r="C415">
        <v>135</v>
      </c>
      <c r="D415">
        <v>598.58000000000004</v>
      </c>
    </row>
    <row r="416" spans="1:4" ht="14.4" hidden="1" x14ac:dyDescent="0.35">
      <c r="A416">
        <v>0</v>
      </c>
      <c r="B416">
        <v>2</v>
      </c>
      <c r="C416">
        <v>136</v>
      </c>
      <c r="D416">
        <v>551.02</v>
      </c>
    </row>
    <row r="417" spans="1:4" ht="14.4" hidden="1" x14ac:dyDescent="0.35">
      <c r="A417">
        <v>0</v>
      </c>
      <c r="B417">
        <v>2</v>
      </c>
      <c r="C417">
        <v>137</v>
      </c>
      <c r="D417">
        <v>597.32000000000005</v>
      </c>
    </row>
    <row r="418" spans="1:4" x14ac:dyDescent="0.35">
      <c r="A418">
        <v>0</v>
      </c>
      <c r="B418">
        <v>2</v>
      </c>
      <c r="C418">
        <v>138</v>
      </c>
      <c r="D418">
        <v>20000</v>
      </c>
    </row>
    <row r="419" spans="1:4" ht="14.4" hidden="1" x14ac:dyDescent="0.35">
      <c r="A419">
        <v>1</v>
      </c>
      <c r="B419">
        <v>0</v>
      </c>
      <c r="C419">
        <v>0</v>
      </c>
      <c r="D419">
        <v>18304.2</v>
      </c>
    </row>
    <row r="420" spans="1:4" ht="14.4" hidden="1" x14ac:dyDescent="0.35">
      <c r="A420">
        <v>1</v>
      </c>
      <c r="B420">
        <v>0</v>
      </c>
      <c r="C420">
        <v>1</v>
      </c>
      <c r="D420">
        <v>1912.43</v>
      </c>
    </row>
    <row r="421" spans="1:4" ht="14.4" hidden="1" x14ac:dyDescent="0.35">
      <c r="A421">
        <v>1</v>
      </c>
      <c r="B421">
        <v>0</v>
      </c>
      <c r="C421">
        <v>2</v>
      </c>
      <c r="D421">
        <v>1914.55</v>
      </c>
    </row>
    <row r="422" spans="1:4" ht="14.4" hidden="1" x14ac:dyDescent="0.35">
      <c r="A422">
        <v>1</v>
      </c>
      <c r="B422">
        <v>0</v>
      </c>
      <c r="C422">
        <v>3</v>
      </c>
      <c r="D422">
        <v>1927.96</v>
      </c>
    </row>
    <row r="423" spans="1:4" ht="14.4" hidden="1" x14ac:dyDescent="0.35">
      <c r="A423">
        <v>1</v>
      </c>
      <c r="B423">
        <v>0</v>
      </c>
      <c r="C423">
        <v>4</v>
      </c>
      <c r="D423">
        <v>1523.1</v>
      </c>
    </row>
    <row r="424" spans="1:4" ht="14.4" hidden="1" x14ac:dyDescent="0.35">
      <c r="A424">
        <v>1</v>
      </c>
      <c r="B424">
        <v>0</v>
      </c>
      <c r="C424">
        <v>5</v>
      </c>
      <c r="D424">
        <v>1724.47</v>
      </c>
    </row>
    <row r="425" spans="1:4" ht="14.4" hidden="1" x14ac:dyDescent="0.35">
      <c r="A425">
        <v>1</v>
      </c>
      <c r="B425">
        <v>0</v>
      </c>
      <c r="C425">
        <v>6</v>
      </c>
      <c r="D425">
        <v>1756.6</v>
      </c>
    </row>
    <row r="426" spans="1:4" ht="14.4" hidden="1" x14ac:dyDescent="0.35">
      <c r="A426">
        <v>1</v>
      </c>
      <c r="B426">
        <v>0</v>
      </c>
      <c r="C426">
        <v>7</v>
      </c>
      <c r="D426">
        <v>1604.24</v>
      </c>
    </row>
    <row r="427" spans="1:4" ht="14.4" hidden="1" x14ac:dyDescent="0.35">
      <c r="A427">
        <v>1</v>
      </c>
      <c r="B427">
        <v>0</v>
      </c>
      <c r="C427">
        <v>8</v>
      </c>
      <c r="D427">
        <v>1892.57</v>
      </c>
    </row>
    <row r="428" spans="1:4" ht="14.4" hidden="1" x14ac:dyDescent="0.35">
      <c r="A428">
        <v>1</v>
      </c>
      <c r="B428">
        <v>0</v>
      </c>
      <c r="C428">
        <v>9</v>
      </c>
      <c r="D428">
        <v>1916.29</v>
      </c>
    </row>
    <row r="429" spans="1:4" ht="14.4" hidden="1" x14ac:dyDescent="0.35">
      <c r="A429">
        <v>1</v>
      </c>
      <c r="B429">
        <v>0</v>
      </c>
      <c r="C429">
        <v>10</v>
      </c>
      <c r="D429">
        <v>1829.85</v>
      </c>
    </row>
    <row r="430" spans="1:4" ht="14.4" hidden="1" x14ac:dyDescent="0.35">
      <c r="A430">
        <v>1</v>
      </c>
      <c r="B430">
        <v>0</v>
      </c>
      <c r="C430">
        <v>11</v>
      </c>
      <c r="D430">
        <v>1839.24</v>
      </c>
    </row>
    <row r="431" spans="1:4" ht="14.4" hidden="1" x14ac:dyDescent="0.35">
      <c r="A431">
        <v>1</v>
      </c>
      <c r="B431">
        <v>0</v>
      </c>
      <c r="C431">
        <v>12</v>
      </c>
      <c r="D431">
        <v>1859.17</v>
      </c>
    </row>
    <row r="432" spans="1:4" ht="14.4" hidden="1" x14ac:dyDescent="0.35">
      <c r="A432">
        <v>1</v>
      </c>
      <c r="B432">
        <v>0</v>
      </c>
      <c r="C432">
        <v>13</v>
      </c>
      <c r="D432">
        <v>1849.84</v>
      </c>
    </row>
    <row r="433" spans="1:4" ht="14.4" hidden="1" x14ac:dyDescent="0.35">
      <c r="A433">
        <v>1</v>
      </c>
      <c r="B433">
        <v>0</v>
      </c>
      <c r="C433">
        <v>14</v>
      </c>
      <c r="D433">
        <v>1841.28</v>
      </c>
    </row>
    <row r="434" spans="1:4" ht="14.4" hidden="1" x14ac:dyDescent="0.35">
      <c r="A434">
        <v>1</v>
      </c>
      <c r="B434">
        <v>0</v>
      </c>
      <c r="C434">
        <v>15</v>
      </c>
      <c r="D434">
        <v>1961.89</v>
      </c>
    </row>
    <row r="435" spans="1:4" ht="14.4" hidden="1" x14ac:dyDescent="0.35">
      <c r="A435">
        <v>1</v>
      </c>
      <c r="B435">
        <v>0</v>
      </c>
      <c r="C435">
        <v>16</v>
      </c>
      <c r="D435">
        <v>1841.28</v>
      </c>
    </row>
    <row r="436" spans="1:4" ht="14.4" hidden="1" x14ac:dyDescent="0.35">
      <c r="A436">
        <v>1</v>
      </c>
      <c r="B436">
        <v>0</v>
      </c>
      <c r="C436">
        <v>17</v>
      </c>
      <c r="D436">
        <v>1978.34</v>
      </c>
    </row>
    <row r="437" spans="1:4" ht="14.4" hidden="1" x14ac:dyDescent="0.35">
      <c r="A437">
        <v>1</v>
      </c>
      <c r="B437">
        <v>0</v>
      </c>
      <c r="C437">
        <v>18</v>
      </c>
      <c r="D437">
        <v>1934.24</v>
      </c>
    </row>
    <row r="438" spans="1:4" ht="14.4" hidden="1" x14ac:dyDescent="0.35">
      <c r="A438">
        <v>1</v>
      </c>
      <c r="B438">
        <v>0</v>
      </c>
      <c r="C438">
        <v>19</v>
      </c>
      <c r="D438">
        <v>1889.62</v>
      </c>
    </row>
    <row r="439" spans="1:4" ht="14.4" hidden="1" x14ac:dyDescent="0.35">
      <c r="A439">
        <v>1</v>
      </c>
      <c r="B439">
        <v>0</v>
      </c>
      <c r="C439">
        <v>20</v>
      </c>
      <c r="D439">
        <v>1949.24</v>
      </c>
    </row>
    <row r="440" spans="1:4" ht="14.4" hidden="1" x14ac:dyDescent="0.35">
      <c r="A440">
        <v>1</v>
      </c>
      <c r="B440">
        <v>0</v>
      </c>
      <c r="C440">
        <v>21</v>
      </c>
      <c r="D440">
        <v>1889.16</v>
      </c>
    </row>
    <row r="441" spans="1:4" ht="14.4" hidden="1" x14ac:dyDescent="0.35">
      <c r="A441">
        <v>1</v>
      </c>
      <c r="B441">
        <v>0</v>
      </c>
      <c r="C441">
        <v>22</v>
      </c>
      <c r="D441">
        <v>1961.89</v>
      </c>
    </row>
    <row r="442" spans="1:4" ht="14.4" hidden="1" x14ac:dyDescent="0.35">
      <c r="A442">
        <v>1</v>
      </c>
      <c r="B442">
        <v>0</v>
      </c>
      <c r="C442">
        <v>23</v>
      </c>
      <c r="D442">
        <v>1883.18</v>
      </c>
    </row>
    <row r="443" spans="1:4" ht="14.4" hidden="1" x14ac:dyDescent="0.35">
      <c r="A443">
        <v>1</v>
      </c>
      <c r="B443">
        <v>0</v>
      </c>
      <c r="C443">
        <v>24</v>
      </c>
      <c r="D443">
        <v>1816.89</v>
      </c>
    </row>
    <row r="444" spans="1:4" ht="14.4" hidden="1" x14ac:dyDescent="0.35">
      <c r="A444">
        <v>1</v>
      </c>
      <c r="B444">
        <v>0</v>
      </c>
      <c r="C444">
        <v>25</v>
      </c>
      <c r="D444">
        <v>1800.91</v>
      </c>
    </row>
    <row r="445" spans="1:4" ht="14.4" hidden="1" x14ac:dyDescent="0.35">
      <c r="A445">
        <v>1</v>
      </c>
      <c r="B445">
        <v>0</v>
      </c>
      <c r="C445">
        <v>26</v>
      </c>
      <c r="D445">
        <v>1756.89</v>
      </c>
    </row>
    <row r="446" spans="1:4" ht="14.4" hidden="1" x14ac:dyDescent="0.35">
      <c r="A446">
        <v>1</v>
      </c>
      <c r="B446">
        <v>0</v>
      </c>
      <c r="C446">
        <v>27</v>
      </c>
      <c r="D446">
        <v>1793.03</v>
      </c>
    </row>
    <row r="447" spans="1:4" ht="14.4" hidden="1" x14ac:dyDescent="0.35">
      <c r="A447">
        <v>1</v>
      </c>
      <c r="B447">
        <v>0</v>
      </c>
      <c r="C447">
        <v>28</v>
      </c>
      <c r="D447">
        <v>1804.32</v>
      </c>
    </row>
    <row r="448" spans="1:4" ht="14.4" hidden="1" x14ac:dyDescent="0.35">
      <c r="A448">
        <v>1</v>
      </c>
      <c r="B448">
        <v>0</v>
      </c>
      <c r="C448">
        <v>29</v>
      </c>
      <c r="D448">
        <v>1801.51</v>
      </c>
    </row>
    <row r="449" spans="1:4" ht="14.4" hidden="1" x14ac:dyDescent="0.35">
      <c r="A449">
        <v>1</v>
      </c>
      <c r="B449">
        <v>0</v>
      </c>
      <c r="C449">
        <v>30</v>
      </c>
      <c r="D449">
        <v>1770.83</v>
      </c>
    </row>
    <row r="450" spans="1:4" ht="14.4" hidden="1" x14ac:dyDescent="0.35">
      <c r="A450">
        <v>1</v>
      </c>
      <c r="B450">
        <v>0</v>
      </c>
      <c r="C450">
        <v>31</v>
      </c>
      <c r="D450">
        <v>1843.72</v>
      </c>
    </row>
    <row r="451" spans="1:4" ht="14.4" hidden="1" x14ac:dyDescent="0.35">
      <c r="A451">
        <v>1</v>
      </c>
      <c r="B451">
        <v>0</v>
      </c>
      <c r="C451">
        <v>32</v>
      </c>
      <c r="D451">
        <v>1840.3</v>
      </c>
    </row>
    <row r="452" spans="1:4" ht="14.4" hidden="1" x14ac:dyDescent="0.35">
      <c r="A452">
        <v>1</v>
      </c>
      <c r="B452">
        <v>0</v>
      </c>
      <c r="C452">
        <v>33</v>
      </c>
      <c r="D452">
        <v>1824.39</v>
      </c>
    </row>
    <row r="453" spans="1:4" ht="14.4" hidden="1" x14ac:dyDescent="0.35">
      <c r="A453">
        <v>1</v>
      </c>
      <c r="B453">
        <v>0</v>
      </c>
      <c r="C453">
        <v>34</v>
      </c>
      <c r="D453">
        <v>1777.66</v>
      </c>
    </row>
    <row r="454" spans="1:4" ht="14.4" hidden="1" x14ac:dyDescent="0.35">
      <c r="A454">
        <v>1</v>
      </c>
      <c r="B454">
        <v>0</v>
      </c>
      <c r="C454">
        <v>35</v>
      </c>
      <c r="D454">
        <v>1750.38</v>
      </c>
    </row>
    <row r="455" spans="1:4" ht="14.4" hidden="1" x14ac:dyDescent="0.35">
      <c r="A455">
        <v>1</v>
      </c>
      <c r="B455">
        <v>0</v>
      </c>
      <c r="C455">
        <v>36</v>
      </c>
      <c r="D455">
        <v>1764.85</v>
      </c>
    </row>
    <row r="456" spans="1:4" ht="14.4" hidden="1" x14ac:dyDescent="0.35">
      <c r="A456">
        <v>1</v>
      </c>
      <c r="B456">
        <v>0</v>
      </c>
      <c r="C456">
        <v>37</v>
      </c>
      <c r="D456">
        <v>1862.88</v>
      </c>
    </row>
    <row r="457" spans="1:4" ht="14.4" hidden="1" x14ac:dyDescent="0.35">
      <c r="A457">
        <v>1</v>
      </c>
      <c r="B457">
        <v>0</v>
      </c>
      <c r="C457">
        <v>38</v>
      </c>
      <c r="D457">
        <v>1741.06</v>
      </c>
    </row>
    <row r="458" spans="1:4" ht="14.4" hidden="1" x14ac:dyDescent="0.35">
      <c r="A458">
        <v>1</v>
      </c>
      <c r="B458">
        <v>0</v>
      </c>
      <c r="C458">
        <v>39</v>
      </c>
      <c r="D458">
        <v>1854.62</v>
      </c>
    </row>
    <row r="459" spans="1:4" ht="14.4" hidden="1" x14ac:dyDescent="0.35">
      <c r="A459">
        <v>1</v>
      </c>
      <c r="B459">
        <v>0</v>
      </c>
      <c r="C459">
        <v>40</v>
      </c>
      <c r="D459">
        <v>1864.85</v>
      </c>
    </row>
    <row r="460" spans="1:4" ht="14.4" hidden="1" x14ac:dyDescent="0.35">
      <c r="A460">
        <v>1</v>
      </c>
      <c r="B460">
        <v>0</v>
      </c>
      <c r="C460">
        <v>41</v>
      </c>
      <c r="D460">
        <v>1768.79</v>
      </c>
    </row>
    <row r="461" spans="1:4" ht="14.4" hidden="1" x14ac:dyDescent="0.35">
      <c r="A461">
        <v>1</v>
      </c>
      <c r="B461">
        <v>0</v>
      </c>
      <c r="C461">
        <v>42</v>
      </c>
      <c r="D461">
        <v>1782.57</v>
      </c>
    </row>
    <row r="462" spans="1:4" ht="14.4" hidden="1" x14ac:dyDescent="0.35">
      <c r="A462">
        <v>1</v>
      </c>
      <c r="B462">
        <v>0</v>
      </c>
      <c r="C462">
        <v>43</v>
      </c>
      <c r="D462">
        <v>1776.37</v>
      </c>
    </row>
    <row r="463" spans="1:4" ht="14.4" hidden="1" x14ac:dyDescent="0.35">
      <c r="A463">
        <v>1</v>
      </c>
      <c r="B463">
        <v>0</v>
      </c>
      <c r="C463">
        <v>44</v>
      </c>
      <c r="D463">
        <v>1776.29</v>
      </c>
    </row>
    <row r="464" spans="1:4" ht="14.4" hidden="1" x14ac:dyDescent="0.35">
      <c r="A464">
        <v>1</v>
      </c>
      <c r="B464">
        <v>0</v>
      </c>
      <c r="C464">
        <v>45</v>
      </c>
      <c r="D464">
        <v>1719.62</v>
      </c>
    </row>
    <row r="465" spans="1:4" ht="14.4" hidden="1" x14ac:dyDescent="0.35">
      <c r="A465">
        <v>1</v>
      </c>
      <c r="B465">
        <v>0</v>
      </c>
      <c r="C465">
        <v>46</v>
      </c>
      <c r="D465">
        <v>1732.5</v>
      </c>
    </row>
    <row r="466" spans="1:4" ht="14.4" hidden="1" x14ac:dyDescent="0.35">
      <c r="A466">
        <v>1</v>
      </c>
      <c r="B466">
        <v>0</v>
      </c>
      <c r="C466">
        <v>47</v>
      </c>
      <c r="D466">
        <v>1743.94</v>
      </c>
    </row>
    <row r="467" spans="1:4" ht="14.4" hidden="1" x14ac:dyDescent="0.35">
      <c r="A467">
        <v>1</v>
      </c>
      <c r="B467">
        <v>0</v>
      </c>
      <c r="C467">
        <v>48</v>
      </c>
      <c r="D467">
        <v>1741.06</v>
      </c>
    </row>
    <row r="468" spans="1:4" ht="14.4" hidden="1" x14ac:dyDescent="0.35">
      <c r="A468">
        <v>1</v>
      </c>
      <c r="B468">
        <v>0</v>
      </c>
      <c r="C468">
        <v>49</v>
      </c>
      <c r="D468">
        <v>1740.91</v>
      </c>
    </row>
    <row r="469" spans="1:4" ht="14.4" hidden="1" x14ac:dyDescent="0.35">
      <c r="A469">
        <v>1</v>
      </c>
      <c r="B469">
        <v>0</v>
      </c>
      <c r="C469">
        <v>50</v>
      </c>
      <c r="D469">
        <v>1731.06</v>
      </c>
    </row>
    <row r="470" spans="1:4" ht="14.4" hidden="1" x14ac:dyDescent="0.35">
      <c r="A470">
        <v>1</v>
      </c>
      <c r="B470">
        <v>0</v>
      </c>
      <c r="C470">
        <v>51</v>
      </c>
      <c r="D470">
        <v>1740</v>
      </c>
    </row>
    <row r="471" spans="1:4" ht="14.4" hidden="1" x14ac:dyDescent="0.35">
      <c r="A471">
        <v>1</v>
      </c>
      <c r="B471">
        <v>0</v>
      </c>
      <c r="C471">
        <v>52</v>
      </c>
      <c r="D471">
        <v>1760</v>
      </c>
    </row>
    <row r="472" spans="1:4" ht="14.4" hidden="1" x14ac:dyDescent="0.35">
      <c r="A472">
        <v>1</v>
      </c>
      <c r="B472">
        <v>0</v>
      </c>
      <c r="C472">
        <v>53</v>
      </c>
      <c r="D472">
        <v>1704.09</v>
      </c>
    </row>
    <row r="473" spans="1:4" ht="14.4" hidden="1" x14ac:dyDescent="0.35">
      <c r="A473">
        <v>1</v>
      </c>
      <c r="B473">
        <v>0</v>
      </c>
      <c r="C473">
        <v>54</v>
      </c>
      <c r="D473">
        <v>1701.44</v>
      </c>
    </row>
    <row r="474" spans="1:4" ht="14.4" hidden="1" x14ac:dyDescent="0.35">
      <c r="A474">
        <v>1</v>
      </c>
      <c r="B474">
        <v>0</v>
      </c>
      <c r="C474">
        <v>55</v>
      </c>
      <c r="D474">
        <v>1715.53</v>
      </c>
    </row>
    <row r="475" spans="1:4" ht="14.4" hidden="1" x14ac:dyDescent="0.35">
      <c r="A475">
        <v>1</v>
      </c>
      <c r="B475">
        <v>0</v>
      </c>
      <c r="C475">
        <v>56</v>
      </c>
      <c r="D475">
        <v>1711.36</v>
      </c>
    </row>
    <row r="476" spans="1:4" ht="14.4" hidden="1" x14ac:dyDescent="0.35">
      <c r="A476">
        <v>1</v>
      </c>
      <c r="B476">
        <v>0</v>
      </c>
      <c r="C476">
        <v>57</v>
      </c>
      <c r="D476">
        <v>1714.7</v>
      </c>
    </row>
    <row r="477" spans="1:4" ht="14.4" hidden="1" x14ac:dyDescent="0.35">
      <c r="A477">
        <v>1</v>
      </c>
      <c r="B477">
        <v>0</v>
      </c>
      <c r="C477">
        <v>58</v>
      </c>
      <c r="D477">
        <v>1756.89</v>
      </c>
    </row>
    <row r="478" spans="1:4" ht="14.4" hidden="1" x14ac:dyDescent="0.35">
      <c r="A478">
        <v>1</v>
      </c>
      <c r="B478">
        <v>0</v>
      </c>
      <c r="C478">
        <v>59</v>
      </c>
      <c r="D478">
        <v>1716.51</v>
      </c>
    </row>
    <row r="479" spans="1:4" ht="14.4" hidden="1" x14ac:dyDescent="0.35">
      <c r="A479">
        <v>1</v>
      </c>
      <c r="B479">
        <v>0</v>
      </c>
      <c r="C479">
        <v>60</v>
      </c>
      <c r="D479">
        <v>1901.82</v>
      </c>
    </row>
    <row r="480" spans="1:4" ht="14.4" hidden="1" x14ac:dyDescent="0.35">
      <c r="A480">
        <v>1</v>
      </c>
      <c r="B480">
        <v>0</v>
      </c>
      <c r="C480">
        <v>61</v>
      </c>
      <c r="D480">
        <v>1901.82</v>
      </c>
    </row>
    <row r="481" spans="1:4" ht="14.4" hidden="1" x14ac:dyDescent="0.35">
      <c r="A481">
        <v>1</v>
      </c>
      <c r="B481">
        <v>0</v>
      </c>
      <c r="C481">
        <v>62</v>
      </c>
      <c r="D481">
        <v>1925.38</v>
      </c>
    </row>
    <row r="482" spans="1:4" ht="14.4" hidden="1" x14ac:dyDescent="0.35">
      <c r="A482">
        <v>1</v>
      </c>
      <c r="B482">
        <v>0</v>
      </c>
      <c r="C482">
        <v>63</v>
      </c>
      <c r="D482">
        <v>1930.76</v>
      </c>
    </row>
    <row r="483" spans="1:4" ht="14.4" hidden="1" x14ac:dyDescent="0.35">
      <c r="A483">
        <v>1</v>
      </c>
      <c r="B483">
        <v>0</v>
      </c>
      <c r="C483">
        <v>64</v>
      </c>
      <c r="D483">
        <v>1885</v>
      </c>
    </row>
    <row r="484" spans="1:4" ht="14.4" hidden="1" x14ac:dyDescent="0.35">
      <c r="A484">
        <v>1</v>
      </c>
      <c r="B484">
        <v>0</v>
      </c>
      <c r="C484">
        <v>65</v>
      </c>
      <c r="D484">
        <v>1872.65</v>
      </c>
    </row>
    <row r="485" spans="1:4" ht="14.4" hidden="1" x14ac:dyDescent="0.35">
      <c r="A485">
        <v>1</v>
      </c>
      <c r="B485">
        <v>0</v>
      </c>
      <c r="C485">
        <v>66</v>
      </c>
      <c r="D485">
        <v>1881.22</v>
      </c>
    </row>
    <row r="486" spans="1:4" ht="14.4" hidden="1" x14ac:dyDescent="0.35">
      <c r="A486">
        <v>1</v>
      </c>
      <c r="B486">
        <v>0</v>
      </c>
      <c r="C486">
        <v>67</v>
      </c>
      <c r="D486">
        <v>1908.64</v>
      </c>
    </row>
    <row r="487" spans="1:4" ht="14.4" hidden="1" x14ac:dyDescent="0.35">
      <c r="A487">
        <v>1</v>
      </c>
      <c r="B487">
        <v>0</v>
      </c>
      <c r="C487">
        <v>68</v>
      </c>
      <c r="D487">
        <v>1940.76</v>
      </c>
    </row>
    <row r="488" spans="1:4" ht="14.4" hidden="1" x14ac:dyDescent="0.35">
      <c r="A488">
        <v>1</v>
      </c>
      <c r="B488">
        <v>0</v>
      </c>
      <c r="C488">
        <v>69</v>
      </c>
      <c r="D488">
        <v>1956.29</v>
      </c>
    </row>
    <row r="489" spans="1:4" ht="14.4" hidden="1" x14ac:dyDescent="0.35">
      <c r="A489">
        <v>1</v>
      </c>
      <c r="B489">
        <v>0</v>
      </c>
      <c r="C489">
        <v>70</v>
      </c>
      <c r="D489">
        <v>2135.6799999999998</v>
      </c>
    </row>
    <row r="490" spans="1:4" ht="14.4" hidden="1" x14ac:dyDescent="0.35">
      <c r="A490">
        <v>1</v>
      </c>
      <c r="B490">
        <v>0</v>
      </c>
      <c r="C490">
        <v>71</v>
      </c>
      <c r="D490">
        <v>2082.73</v>
      </c>
    </row>
    <row r="491" spans="1:4" ht="14.4" hidden="1" x14ac:dyDescent="0.35">
      <c r="A491">
        <v>1</v>
      </c>
      <c r="B491">
        <v>0</v>
      </c>
      <c r="C491">
        <v>72</v>
      </c>
      <c r="D491">
        <v>2015.46</v>
      </c>
    </row>
    <row r="492" spans="1:4" ht="14.4" hidden="1" x14ac:dyDescent="0.35">
      <c r="A492">
        <v>1</v>
      </c>
      <c r="B492">
        <v>0</v>
      </c>
      <c r="C492">
        <v>73</v>
      </c>
      <c r="D492">
        <v>2009.4</v>
      </c>
    </row>
    <row r="493" spans="1:4" ht="14.4" hidden="1" x14ac:dyDescent="0.35">
      <c r="A493">
        <v>1</v>
      </c>
      <c r="B493">
        <v>0</v>
      </c>
      <c r="C493">
        <v>74</v>
      </c>
      <c r="D493">
        <v>1693.71</v>
      </c>
    </row>
    <row r="494" spans="1:4" ht="14.4" hidden="1" x14ac:dyDescent="0.35">
      <c r="A494">
        <v>1</v>
      </c>
      <c r="B494">
        <v>0</v>
      </c>
      <c r="C494">
        <v>75</v>
      </c>
      <c r="D494">
        <v>1702.43</v>
      </c>
    </row>
    <row r="495" spans="1:4" ht="14.4" hidden="1" x14ac:dyDescent="0.35">
      <c r="A495">
        <v>1</v>
      </c>
      <c r="B495">
        <v>0</v>
      </c>
      <c r="C495">
        <v>76</v>
      </c>
      <c r="D495">
        <v>1716.51</v>
      </c>
    </row>
    <row r="496" spans="1:4" ht="14.4" hidden="1" x14ac:dyDescent="0.35">
      <c r="A496">
        <v>1</v>
      </c>
      <c r="B496">
        <v>0</v>
      </c>
      <c r="C496">
        <v>77</v>
      </c>
      <c r="D496">
        <v>1738.71</v>
      </c>
    </row>
    <row r="497" spans="1:4" ht="14.4" hidden="1" x14ac:dyDescent="0.35">
      <c r="A497">
        <v>1</v>
      </c>
      <c r="B497">
        <v>0</v>
      </c>
      <c r="C497">
        <v>78</v>
      </c>
      <c r="D497">
        <v>1737.12</v>
      </c>
    </row>
    <row r="498" spans="1:4" ht="14.4" hidden="1" x14ac:dyDescent="0.35">
      <c r="A498">
        <v>1</v>
      </c>
      <c r="B498">
        <v>0</v>
      </c>
      <c r="C498">
        <v>79</v>
      </c>
      <c r="D498">
        <v>1741.51</v>
      </c>
    </row>
    <row r="499" spans="1:4" ht="14.4" hidden="1" x14ac:dyDescent="0.35">
      <c r="A499">
        <v>1</v>
      </c>
      <c r="B499">
        <v>0</v>
      </c>
      <c r="C499">
        <v>80</v>
      </c>
      <c r="D499">
        <v>1755.6</v>
      </c>
    </row>
    <row r="500" spans="1:4" ht="14.4" hidden="1" x14ac:dyDescent="0.35">
      <c r="A500">
        <v>1</v>
      </c>
      <c r="B500">
        <v>0</v>
      </c>
      <c r="C500">
        <v>81</v>
      </c>
      <c r="D500">
        <v>1755.6</v>
      </c>
    </row>
    <row r="501" spans="1:4" ht="14.4" hidden="1" x14ac:dyDescent="0.35">
      <c r="A501">
        <v>1</v>
      </c>
      <c r="B501">
        <v>0</v>
      </c>
      <c r="C501">
        <v>82</v>
      </c>
      <c r="D501">
        <v>1755</v>
      </c>
    </row>
    <row r="502" spans="1:4" ht="14.4" hidden="1" x14ac:dyDescent="0.35">
      <c r="A502">
        <v>1</v>
      </c>
      <c r="B502">
        <v>0</v>
      </c>
      <c r="C502">
        <v>83</v>
      </c>
      <c r="D502">
        <v>1747.8</v>
      </c>
    </row>
    <row r="503" spans="1:4" ht="14.4" hidden="1" x14ac:dyDescent="0.35">
      <c r="A503">
        <v>1</v>
      </c>
      <c r="B503">
        <v>0</v>
      </c>
      <c r="C503">
        <v>84</v>
      </c>
      <c r="D503">
        <v>1766.43</v>
      </c>
    </row>
    <row r="504" spans="1:4" ht="14.4" hidden="1" x14ac:dyDescent="0.35">
      <c r="A504">
        <v>1</v>
      </c>
      <c r="B504">
        <v>0</v>
      </c>
      <c r="C504">
        <v>85</v>
      </c>
      <c r="D504">
        <v>1768.49</v>
      </c>
    </row>
    <row r="505" spans="1:4" ht="14.4" hidden="1" x14ac:dyDescent="0.35">
      <c r="A505">
        <v>1</v>
      </c>
      <c r="B505">
        <v>0</v>
      </c>
      <c r="C505">
        <v>86</v>
      </c>
      <c r="D505">
        <v>1781.89</v>
      </c>
    </row>
    <row r="506" spans="1:4" ht="14.4" hidden="1" x14ac:dyDescent="0.35">
      <c r="A506">
        <v>1</v>
      </c>
      <c r="B506">
        <v>0</v>
      </c>
      <c r="C506">
        <v>87</v>
      </c>
      <c r="D506">
        <v>1797.12</v>
      </c>
    </row>
    <row r="507" spans="1:4" ht="14.4" hidden="1" x14ac:dyDescent="0.35">
      <c r="A507">
        <v>1</v>
      </c>
      <c r="B507">
        <v>0</v>
      </c>
      <c r="C507">
        <v>88</v>
      </c>
      <c r="D507">
        <v>1808.71</v>
      </c>
    </row>
    <row r="508" spans="1:4" ht="14.4" hidden="1" x14ac:dyDescent="0.35">
      <c r="A508">
        <v>1</v>
      </c>
      <c r="B508">
        <v>0</v>
      </c>
      <c r="C508">
        <v>89</v>
      </c>
      <c r="D508">
        <v>1804.39</v>
      </c>
    </row>
    <row r="509" spans="1:4" ht="14.4" hidden="1" x14ac:dyDescent="0.35">
      <c r="A509">
        <v>1</v>
      </c>
      <c r="B509">
        <v>0</v>
      </c>
      <c r="C509">
        <v>90</v>
      </c>
      <c r="D509">
        <v>1728.11</v>
      </c>
    </row>
    <row r="510" spans="1:4" ht="14.4" hidden="1" x14ac:dyDescent="0.35">
      <c r="A510">
        <v>1</v>
      </c>
      <c r="B510">
        <v>0</v>
      </c>
      <c r="C510">
        <v>91</v>
      </c>
      <c r="D510">
        <v>1750.08</v>
      </c>
    </row>
    <row r="511" spans="1:4" ht="14.4" hidden="1" x14ac:dyDescent="0.35">
      <c r="A511">
        <v>1</v>
      </c>
      <c r="B511">
        <v>0</v>
      </c>
      <c r="C511">
        <v>92</v>
      </c>
      <c r="D511">
        <v>1722.88</v>
      </c>
    </row>
    <row r="512" spans="1:4" ht="14.4" hidden="1" x14ac:dyDescent="0.35">
      <c r="A512">
        <v>1</v>
      </c>
      <c r="B512">
        <v>0</v>
      </c>
      <c r="C512">
        <v>93</v>
      </c>
      <c r="D512">
        <v>1720.76</v>
      </c>
    </row>
    <row r="513" spans="1:4" ht="14.4" hidden="1" x14ac:dyDescent="0.35">
      <c r="A513">
        <v>1</v>
      </c>
      <c r="B513">
        <v>0</v>
      </c>
      <c r="C513">
        <v>94</v>
      </c>
      <c r="D513">
        <v>1728.41</v>
      </c>
    </row>
    <row r="514" spans="1:4" ht="14.4" hidden="1" x14ac:dyDescent="0.35">
      <c r="A514">
        <v>1</v>
      </c>
      <c r="B514">
        <v>0</v>
      </c>
      <c r="C514">
        <v>95</v>
      </c>
      <c r="D514">
        <v>1662.5</v>
      </c>
    </row>
    <row r="515" spans="1:4" ht="14.4" hidden="1" x14ac:dyDescent="0.35">
      <c r="A515">
        <v>1</v>
      </c>
      <c r="B515">
        <v>0</v>
      </c>
      <c r="C515">
        <v>96</v>
      </c>
      <c r="D515">
        <v>1687.88</v>
      </c>
    </row>
    <row r="516" spans="1:4" ht="14.4" hidden="1" x14ac:dyDescent="0.35">
      <c r="A516">
        <v>1</v>
      </c>
      <c r="B516">
        <v>0</v>
      </c>
      <c r="C516">
        <v>97</v>
      </c>
      <c r="D516">
        <v>1635.45</v>
      </c>
    </row>
    <row r="517" spans="1:4" ht="14.4" hidden="1" x14ac:dyDescent="0.35">
      <c r="A517">
        <v>1</v>
      </c>
      <c r="B517">
        <v>0</v>
      </c>
      <c r="C517">
        <v>98</v>
      </c>
      <c r="D517">
        <v>1634.92</v>
      </c>
    </row>
    <row r="518" spans="1:4" ht="14.4" hidden="1" x14ac:dyDescent="0.35">
      <c r="A518">
        <v>1</v>
      </c>
      <c r="B518">
        <v>0</v>
      </c>
      <c r="C518">
        <v>99</v>
      </c>
      <c r="D518">
        <v>1602.65</v>
      </c>
    </row>
    <row r="519" spans="1:4" ht="14.4" hidden="1" x14ac:dyDescent="0.35">
      <c r="A519">
        <v>1</v>
      </c>
      <c r="B519">
        <v>0</v>
      </c>
      <c r="C519">
        <v>100</v>
      </c>
      <c r="D519">
        <v>1612.27</v>
      </c>
    </row>
    <row r="520" spans="1:4" ht="14.4" hidden="1" x14ac:dyDescent="0.35">
      <c r="A520">
        <v>1</v>
      </c>
      <c r="B520">
        <v>0</v>
      </c>
      <c r="C520">
        <v>101</v>
      </c>
      <c r="D520">
        <v>1624.01</v>
      </c>
    </row>
    <row r="521" spans="1:4" ht="14.4" hidden="1" x14ac:dyDescent="0.35">
      <c r="A521">
        <v>1</v>
      </c>
      <c r="B521">
        <v>0</v>
      </c>
      <c r="C521">
        <v>102</v>
      </c>
      <c r="D521">
        <v>1558.71</v>
      </c>
    </row>
    <row r="522" spans="1:4" ht="14.4" hidden="1" x14ac:dyDescent="0.35">
      <c r="A522">
        <v>1</v>
      </c>
      <c r="B522">
        <v>0</v>
      </c>
      <c r="C522">
        <v>103</v>
      </c>
      <c r="D522">
        <v>1541.37</v>
      </c>
    </row>
    <row r="523" spans="1:4" ht="14.4" hidden="1" x14ac:dyDescent="0.35">
      <c r="A523">
        <v>1</v>
      </c>
      <c r="B523">
        <v>0</v>
      </c>
      <c r="C523">
        <v>104</v>
      </c>
      <c r="D523">
        <v>1576.44</v>
      </c>
    </row>
    <row r="524" spans="1:4" ht="14.4" hidden="1" x14ac:dyDescent="0.35">
      <c r="A524">
        <v>1</v>
      </c>
      <c r="B524">
        <v>0</v>
      </c>
      <c r="C524">
        <v>105</v>
      </c>
      <c r="D524">
        <v>1541.37</v>
      </c>
    </row>
    <row r="525" spans="1:4" ht="14.4" hidden="1" x14ac:dyDescent="0.35">
      <c r="A525">
        <v>1</v>
      </c>
      <c r="B525">
        <v>0</v>
      </c>
      <c r="C525">
        <v>106</v>
      </c>
      <c r="D525">
        <v>1692.28</v>
      </c>
    </row>
    <row r="526" spans="1:4" ht="14.4" hidden="1" x14ac:dyDescent="0.35">
      <c r="A526">
        <v>1</v>
      </c>
      <c r="B526">
        <v>0</v>
      </c>
      <c r="C526">
        <v>107</v>
      </c>
      <c r="D526">
        <v>1647.42</v>
      </c>
    </row>
    <row r="527" spans="1:4" ht="14.4" hidden="1" x14ac:dyDescent="0.35">
      <c r="A527">
        <v>1</v>
      </c>
      <c r="B527">
        <v>0</v>
      </c>
      <c r="C527">
        <v>108</v>
      </c>
      <c r="D527">
        <v>1625.38</v>
      </c>
    </row>
    <row r="528" spans="1:4" ht="14.4" hidden="1" x14ac:dyDescent="0.35">
      <c r="A528">
        <v>1</v>
      </c>
      <c r="B528">
        <v>0</v>
      </c>
      <c r="C528">
        <v>109</v>
      </c>
      <c r="D528">
        <v>1670</v>
      </c>
    </row>
    <row r="529" spans="1:4" x14ac:dyDescent="0.35">
      <c r="A529">
        <v>1</v>
      </c>
      <c r="B529">
        <v>0</v>
      </c>
      <c r="C529">
        <v>110</v>
      </c>
      <c r="D529">
        <v>20000</v>
      </c>
    </row>
    <row r="530" spans="1:4" ht="14.4" hidden="1" x14ac:dyDescent="0.35">
      <c r="A530">
        <v>1</v>
      </c>
      <c r="B530">
        <v>0</v>
      </c>
      <c r="C530">
        <v>111</v>
      </c>
      <c r="D530">
        <v>0</v>
      </c>
    </row>
    <row r="531" spans="1:4" ht="14.4" hidden="1" x14ac:dyDescent="0.35">
      <c r="A531">
        <v>1</v>
      </c>
      <c r="B531">
        <v>0</v>
      </c>
      <c r="C531">
        <v>112</v>
      </c>
      <c r="D531">
        <v>0</v>
      </c>
    </row>
    <row r="532" spans="1:4" ht="14.4" hidden="1" x14ac:dyDescent="0.35">
      <c r="A532">
        <v>1</v>
      </c>
      <c r="B532">
        <v>0</v>
      </c>
      <c r="C532">
        <v>113</v>
      </c>
      <c r="D532">
        <v>0</v>
      </c>
    </row>
    <row r="533" spans="1:4" ht="14.4" hidden="1" x14ac:dyDescent="0.35">
      <c r="A533">
        <v>1</v>
      </c>
      <c r="B533">
        <v>0</v>
      </c>
      <c r="C533">
        <v>114</v>
      </c>
      <c r="D533">
        <v>0</v>
      </c>
    </row>
    <row r="534" spans="1:4" ht="14.4" hidden="1" x14ac:dyDescent="0.35">
      <c r="A534">
        <v>1</v>
      </c>
      <c r="B534">
        <v>0</v>
      </c>
      <c r="C534">
        <v>115</v>
      </c>
      <c r="D534">
        <v>0</v>
      </c>
    </row>
    <row r="535" spans="1:4" ht="14.4" hidden="1" x14ac:dyDescent="0.35">
      <c r="A535">
        <v>1</v>
      </c>
      <c r="B535">
        <v>0</v>
      </c>
      <c r="C535">
        <v>116</v>
      </c>
      <c r="D535">
        <v>0</v>
      </c>
    </row>
    <row r="536" spans="1:4" ht="14.4" hidden="1" x14ac:dyDescent="0.35">
      <c r="A536">
        <v>1</v>
      </c>
      <c r="B536">
        <v>0</v>
      </c>
      <c r="C536">
        <v>117</v>
      </c>
      <c r="D536">
        <v>0</v>
      </c>
    </row>
    <row r="537" spans="1:4" ht="14.4" hidden="1" x14ac:dyDescent="0.35">
      <c r="A537">
        <v>1</v>
      </c>
      <c r="B537">
        <v>0</v>
      </c>
      <c r="C537">
        <v>118</v>
      </c>
      <c r="D537">
        <v>0</v>
      </c>
    </row>
    <row r="538" spans="1:4" ht="14.4" hidden="1" x14ac:dyDescent="0.35">
      <c r="A538">
        <v>1</v>
      </c>
      <c r="B538">
        <v>0</v>
      </c>
      <c r="C538">
        <v>119</v>
      </c>
      <c r="D538">
        <v>0</v>
      </c>
    </row>
    <row r="539" spans="1:4" ht="14.4" hidden="1" x14ac:dyDescent="0.35">
      <c r="A539">
        <v>1</v>
      </c>
      <c r="B539">
        <v>0</v>
      </c>
      <c r="C539">
        <v>120</v>
      </c>
      <c r="D539">
        <v>0</v>
      </c>
    </row>
    <row r="540" spans="1:4" ht="14.4" hidden="1" x14ac:dyDescent="0.35">
      <c r="A540">
        <v>1</v>
      </c>
      <c r="B540">
        <v>0</v>
      </c>
      <c r="C540">
        <v>121</v>
      </c>
      <c r="D540">
        <v>0</v>
      </c>
    </row>
    <row r="541" spans="1:4" ht="14.4" hidden="1" x14ac:dyDescent="0.35">
      <c r="A541">
        <v>1</v>
      </c>
      <c r="B541">
        <v>0</v>
      </c>
      <c r="C541">
        <v>122</v>
      </c>
      <c r="D541">
        <v>0</v>
      </c>
    </row>
    <row r="542" spans="1:4" ht="14.4" hidden="1" x14ac:dyDescent="0.35">
      <c r="A542">
        <v>1</v>
      </c>
      <c r="B542">
        <v>0</v>
      </c>
      <c r="C542">
        <v>123</v>
      </c>
      <c r="D542">
        <v>0</v>
      </c>
    </row>
    <row r="543" spans="1:4" ht="14.4" hidden="1" x14ac:dyDescent="0.35">
      <c r="A543">
        <v>1</v>
      </c>
      <c r="B543">
        <v>0</v>
      </c>
      <c r="C543">
        <v>124</v>
      </c>
      <c r="D543">
        <v>0</v>
      </c>
    </row>
    <row r="544" spans="1:4" ht="14.4" hidden="1" x14ac:dyDescent="0.35">
      <c r="A544">
        <v>1</v>
      </c>
      <c r="B544">
        <v>0</v>
      </c>
      <c r="C544">
        <v>125</v>
      </c>
      <c r="D544">
        <v>0</v>
      </c>
    </row>
    <row r="545" spans="1:4" ht="14.4" hidden="1" x14ac:dyDescent="0.35">
      <c r="A545">
        <v>1</v>
      </c>
      <c r="B545">
        <v>0</v>
      </c>
      <c r="C545">
        <v>126</v>
      </c>
      <c r="D545">
        <v>0</v>
      </c>
    </row>
    <row r="546" spans="1:4" ht="14.4" hidden="1" x14ac:dyDescent="0.35">
      <c r="A546">
        <v>1</v>
      </c>
      <c r="B546">
        <v>0</v>
      </c>
      <c r="C546">
        <v>127</v>
      </c>
      <c r="D546">
        <v>0</v>
      </c>
    </row>
    <row r="547" spans="1:4" ht="14.4" hidden="1" x14ac:dyDescent="0.35">
      <c r="A547">
        <v>1</v>
      </c>
      <c r="B547">
        <v>0</v>
      </c>
      <c r="C547">
        <v>128</v>
      </c>
      <c r="D547">
        <v>0</v>
      </c>
    </row>
    <row r="548" spans="1:4" ht="14.4" hidden="1" x14ac:dyDescent="0.35">
      <c r="A548">
        <v>1</v>
      </c>
      <c r="B548">
        <v>0</v>
      </c>
      <c r="C548">
        <v>129</v>
      </c>
      <c r="D548">
        <v>0</v>
      </c>
    </row>
    <row r="549" spans="1:4" ht="14.4" hidden="1" x14ac:dyDescent="0.35">
      <c r="A549">
        <v>1</v>
      </c>
      <c r="B549">
        <v>0</v>
      </c>
      <c r="C549">
        <v>130</v>
      </c>
      <c r="D549">
        <v>0</v>
      </c>
    </row>
    <row r="550" spans="1:4" ht="14.4" hidden="1" x14ac:dyDescent="0.35">
      <c r="A550">
        <v>1</v>
      </c>
      <c r="B550">
        <v>0</v>
      </c>
      <c r="C550">
        <v>131</v>
      </c>
      <c r="D550">
        <v>0</v>
      </c>
    </row>
    <row r="551" spans="1:4" ht="14.4" hidden="1" x14ac:dyDescent="0.35">
      <c r="A551">
        <v>1</v>
      </c>
      <c r="B551">
        <v>0</v>
      </c>
      <c r="C551">
        <v>132</v>
      </c>
      <c r="D551">
        <v>0</v>
      </c>
    </row>
    <row r="552" spans="1:4" ht="14.4" hidden="1" x14ac:dyDescent="0.35">
      <c r="A552">
        <v>1</v>
      </c>
      <c r="B552">
        <v>0</v>
      </c>
      <c r="C552">
        <v>133</v>
      </c>
      <c r="D552">
        <v>0</v>
      </c>
    </row>
    <row r="553" spans="1:4" ht="14.4" hidden="1" x14ac:dyDescent="0.35">
      <c r="A553">
        <v>1</v>
      </c>
      <c r="B553">
        <v>0</v>
      </c>
      <c r="C553">
        <v>134</v>
      </c>
      <c r="D553">
        <v>0</v>
      </c>
    </row>
    <row r="554" spans="1:4" ht="14.4" hidden="1" x14ac:dyDescent="0.35">
      <c r="A554">
        <v>1</v>
      </c>
      <c r="B554">
        <v>0</v>
      </c>
      <c r="C554">
        <v>135</v>
      </c>
      <c r="D554">
        <v>0</v>
      </c>
    </row>
    <row r="555" spans="1:4" ht="14.4" hidden="1" x14ac:dyDescent="0.35">
      <c r="A555">
        <v>1</v>
      </c>
      <c r="B555">
        <v>0</v>
      </c>
      <c r="C555">
        <v>136</v>
      </c>
      <c r="D555">
        <v>0</v>
      </c>
    </row>
    <row r="556" spans="1:4" ht="14.4" hidden="1" x14ac:dyDescent="0.35">
      <c r="A556">
        <v>1</v>
      </c>
      <c r="B556">
        <v>0</v>
      </c>
      <c r="C556">
        <v>137</v>
      </c>
      <c r="D556">
        <v>0</v>
      </c>
    </row>
    <row r="557" spans="1:4" ht="14.4" hidden="1" x14ac:dyDescent="0.35">
      <c r="A557">
        <v>1</v>
      </c>
      <c r="B557">
        <v>0</v>
      </c>
      <c r="C557">
        <v>138</v>
      </c>
      <c r="D557">
        <v>0</v>
      </c>
    </row>
    <row r="558" spans="1:4" ht="14.4" hidden="1" x14ac:dyDescent="0.35">
      <c r="A558">
        <v>1</v>
      </c>
      <c r="B558">
        <v>1</v>
      </c>
      <c r="C558">
        <v>0</v>
      </c>
      <c r="D558">
        <v>0</v>
      </c>
    </row>
    <row r="559" spans="1:4" ht="14.4" hidden="1" x14ac:dyDescent="0.35">
      <c r="A559">
        <v>1</v>
      </c>
      <c r="B559">
        <v>1</v>
      </c>
      <c r="C559">
        <v>1</v>
      </c>
      <c r="D559">
        <v>0</v>
      </c>
    </row>
    <row r="560" spans="1:4" ht="14.4" hidden="1" x14ac:dyDescent="0.35">
      <c r="A560">
        <v>1</v>
      </c>
      <c r="B560">
        <v>1</v>
      </c>
      <c r="C560">
        <v>2</v>
      </c>
      <c r="D560">
        <v>0</v>
      </c>
    </row>
    <row r="561" spans="1:4" ht="14.4" hidden="1" x14ac:dyDescent="0.35">
      <c r="A561">
        <v>1</v>
      </c>
      <c r="B561">
        <v>1</v>
      </c>
      <c r="C561">
        <v>3</v>
      </c>
      <c r="D561">
        <v>0</v>
      </c>
    </row>
    <row r="562" spans="1:4" ht="14.4" hidden="1" x14ac:dyDescent="0.35">
      <c r="A562">
        <v>1</v>
      </c>
      <c r="B562">
        <v>1</v>
      </c>
      <c r="C562">
        <v>4</v>
      </c>
      <c r="D562">
        <v>0</v>
      </c>
    </row>
    <row r="563" spans="1:4" ht="14.4" hidden="1" x14ac:dyDescent="0.35">
      <c r="A563">
        <v>1</v>
      </c>
      <c r="B563">
        <v>1</v>
      </c>
      <c r="C563">
        <v>5</v>
      </c>
      <c r="D563">
        <v>0</v>
      </c>
    </row>
    <row r="564" spans="1:4" ht="14.4" hidden="1" x14ac:dyDescent="0.35">
      <c r="A564">
        <v>1</v>
      </c>
      <c r="B564">
        <v>1</v>
      </c>
      <c r="C564">
        <v>6</v>
      </c>
      <c r="D564">
        <v>0</v>
      </c>
    </row>
    <row r="565" spans="1:4" ht="14.4" hidden="1" x14ac:dyDescent="0.35">
      <c r="A565">
        <v>1</v>
      </c>
      <c r="B565">
        <v>1</v>
      </c>
      <c r="C565">
        <v>7</v>
      </c>
      <c r="D565">
        <v>0</v>
      </c>
    </row>
    <row r="566" spans="1:4" ht="14.4" hidden="1" x14ac:dyDescent="0.35">
      <c r="A566">
        <v>1</v>
      </c>
      <c r="B566">
        <v>1</v>
      </c>
      <c r="C566">
        <v>8</v>
      </c>
      <c r="D566">
        <v>0</v>
      </c>
    </row>
    <row r="567" spans="1:4" ht="14.4" hidden="1" x14ac:dyDescent="0.35">
      <c r="A567">
        <v>1</v>
      </c>
      <c r="B567">
        <v>1</v>
      </c>
      <c r="C567">
        <v>9</v>
      </c>
      <c r="D567">
        <v>0</v>
      </c>
    </row>
    <row r="568" spans="1:4" ht="14.4" hidden="1" x14ac:dyDescent="0.35">
      <c r="A568">
        <v>1</v>
      </c>
      <c r="B568">
        <v>1</v>
      </c>
      <c r="C568">
        <v>10</v>
      </c>
      <c r="D568">
        <v>0</v>
      </c>
    </row>
    <row r="569" spans="1:4" ht="14.4" hidden="1" x14ac:dyDescent="0.35">
      <c r="A569">
        <v>1</v>
      </c>
      <c r="B569">
        <v>1</v>
      </c>
      <c r="C569">
        <v>11</v>
      </c>
      <c r="D569">
        <v>0</v>
      </c>
    </row>
    <row r="570" spans="1:4" ht="14.4" hidden="1" x14ac:dyDescent="0.35">
      <c r="A570">
        <v>1</v>
      </c>
      <c r="B570">
        <v>1</v>
      </c>
      <c r="C570">
        <v>12</v>
      </c>
      <c r="D570">
        <v>0</v>
      </c>
    </row>
    <row r="571" spans="1:4" ht="14.4" hidden="1" x14ac:dyDescent="0.35">
      <c r="A571">
        <v>1</v>
      </c>
      <c r="B571">
        <v>1</v>
      </c>
      <c r="C571">
        <v>13</v>
      </c>
      <c r="D571">
        <v>0</v>
      </c>
    </row>
    <row r="572" spans="1:4" ht="14.4" hidden="1" x14ac:dyDescent="0.35">
      <c r="A572">
        <v>1</v>
      </c>
      <c r="B572">
        <v>1</v>
      </c>
      <c r="C572">
        <v>14</v>
      </c>
      <c r="D572">
        <v>18304.2</v>
      </c>
    </row>
    <row r="573" spans="1:4" ht="14.4" hidden="1" x14ac:dyDescent="0.35">
      <c r="A573">
        <v>1</v>
      </c>
      <c r="B573">
        <v>1</v>
      </c>
      <c r="C573">
        <v>15</v>
      </c>
      <c r="D573">
        <v>1912.43</v>
      </c>
    </row>
    <row r="574" spans="1:4" ht="14.4" hidden="1" x14ac:dyDescent="0.35">
      <c r="A574">
        <v>1</v>
      </c>
      <c r="B574">
        <v>1</v>
      </c>
      <c r="C574">
        <v>16</v>
      </c>
      <c r="D574">
        <v>1914.55</v>
      </c>
    </row>
    <row r="575" spans="1:4" ht="14.4" hidden="1" x14ac:dyDescent="0.35">
      <c r="A575">
        <v>1</v>
      </c>
      <c r="B575">
        <v>1</v>
      </c>
      <c r="C575">
        <v>17</v>
      </c>
      <c r="D575">
        <v>1927.96</v>
      </c>
    </row>
    <row r="576" spans="1:4" ht="14.4" hidden="1" x14ac:dyDescent="0.35">
      <c r="A576">
        <v>1</v>
      </c>
      <c r="B576">
        <v>1</v>
      </c>
      <c r="C576">
        <v>18</v>
      </c>
      <c r="D576">
        <v>1523.1</v>
      </c>
    </row>
    <row r="577" spans="1:4" ht="14.4" hidden="1" x14ac:dyDescent="0.35">
      <c r="A577">
        <v>1</v>
      </c>
      <c r="B577">
        <v>1</v>
      </c>
      <c r="C577">
        <v>19</v>
      </c>
      <c r="D577">
        <v>1724.47</v>
      </c>
    </row>
    <row r="578" spans="1:4" ht="14.4" hidden="1" x14ac:dyDescent="0.35">
      <c r="A578">
        <v>1</v>
      </c>
      <c r="B578">
        <v>1</v>
      </c>
      <c r="C578">
        <v>20</v>
      </c>
      <c r="D578">
        <v>1756.6</v>
      </c>
    </row>
    <row r="579" spans="1:4" ht="14.4" hidden="1" x14ac:dyDescent="0.35">
      <c r="A579">
        <v>1</v>
      </c>
      <c r="B579">
        <v>1</v>
      </c>
      <c r="C579">
        <v>21</v>
      </c>
      <c r="D579">
        <v>1604.24</v>
      </c>
    </row>
    <row r="580" spans="1:4" ht="14.4" hidden="1" x14ac:dyDescent="0.35">
      <c r="A580">
        <v>1</v>
      </c>
      <c r="B580">
        <v>1</v>
      </c>
      <c r="C580">
        <v>22</v>
      </c>
      <c r="D580">
        <v>1892.57</v>
      </c>
    </row>
    <row r="581" spans="1:4" ht="14.4" hidden="1" x14ac:dyDescent="0.35">
      <c r="A581">
        <v>1</v>
      </c>
      <c r="B581">
        <v>1</v>
      </c>
      <c r="C581">
        <v>23</v>
      </c>
      <c r="D581">
        <v>1916.29</v>
      </c>
    </row>
    <row r="582" spans="1:4" ht="14.4" hidden="1" x14ac:dyDescent="0.35">
      <c r="A582">
        <v>1</v>
      </c>
      <c r="B582">
        <v>1</v>
      </c>
      <c r="C582">
        <v>24</v>
      </c>
      <c r="D582">
        <v>1829.85</v>
      </c>
    </row>
    <row r="583" spans="1:4" ht="14.4" hidden="1" x14ac:dyDescent="0.35">
      <c r="A583">
        <v>1</v>
      </c>
      <c r="B583">
        <v>1</v>
      </c>
      <c r="C583">
        <v>25</v>
      </c>
      <c r="D583">
        <v>1839.24</v>
      </c>
    </row>
    <row r="584" spans="1:4" ht="14.4" hidden="1" x14ac:dyDescent="0.35">
      <c r="A584">
        <v>1</v>
      </c>
      <c r="B584">
        <v>1</v>
      </c>
      <c r="C584">
        <v>26</v>
      </c>
      <c r="D584">
        <v>1859.17</v>
      </c>
    </row>
    <row r="585" spans="1:4" ht="14.4" hidden="1" x14ac:dyDescent="0.35">
      <c r="A585">
        <v>1</v>
      </c>
      <c r="B585">
        <v>1</v>
      </c>
      <c r="C585">
        <v>27</v>
      </c>
      <c r="D585">
        <v>1849.84</v>
      </c>
    </row>
    <row r="586" spans="1:4" ht="14.4" hidden="1" x14ac:dyDescent="0.35">
      <c r="A586">
        <v>1</v>
      </c>
      <c r="B586">
        <v>1</v>
      </c>
      <c r="C586">
        <v>28</v>
      </c>
      <c r="D586">
        <v>1841.28</v>
      </c>
    </row>
    <row r="587" spans="1:4" ht="14.4" hidden="1" x14ac:dyDescent="0.35">
      <c r="A587">
        <v>1</v>
      </c>
      <c r="B587">
        <v>1</v>
      </c>
      <c r="C587">
        <v>29</v>
      </c>
      <c r="D587">
        <v>1961.89</v>
      </c>
    </row>
    <row r="588" spans="1:4" ht="14.4" hidden="1" x14ac:dyDescent="0.35">
      <c r="A588">
        <v>1</v>
      </c>
      <c r="B588">
        <v>1</v>
      </c>
      <c r="C588">
        <v>30</v>
      </c>
      <c r="D588">
        <v>1841.28</v>
      </c>
    </row>
    <row r="589" spans="1:4" ht="14.4" hidden="1" x14ac:dyDescent="0.35">
      <c r="A589">
        <v>1</v>
      </c>
      <c r="B589">
        <v>1</v>
      </c>
      <c r="C589">
        <v>31</v>
      </c>
      <c r="D589">
        <v>1978.34</v>
      </c>
    </row>
    <row r="590" spans="1:4" ht="14.4" hidden="1" x14ac:dyDescent="0.35">
      <c r="A590">
        <v>1</v>
      </c>
      <c r="B590">
        <v>1</v>
      </c>
      <c r="C590">
        <v>32</v>
      </c>
      <c r="D590">
        <v>1934.24</v>
      </c>
    </row>
    <row r="591" spans="1:4" ht="14.4" hidden="1" x14ac:dyDescent="0.35">
      <c r="A591">
        <v>1</v>
      </c>
      <c r="B591">
        <v>1</v>
      </c>
      <c r="C591">
        <v>33</v>
      </c>
      <c r="D591">
        <v>1889.62</v>
      </c>
    </row>
    <row r="592" spans="1:4" ht="14.4" hidden="1" x14ac:dyDescent="0.35">
      <c r="A592">
        <v>1</v>
      </c>
      <c r="B592">
        <v>1</v>
      </c>
      <c r="C592">
        <v>34</v>
      </c>
      <c r="D592">
        <v>1949.24</v>
      </c>
    </row>
    <row r="593" spans="1:4" ht="14.4" hidden="1" x14ac:dyDescent="0.35">
      <c r="A593">
        <v>1</v>
      </c>
      <c r="B593">
        <v>1</v>
      </c>
      <c r="C593">
        <v>35</v>
      </c>
      <c r="D593">
        <v>1889.16</v>
      </c>
    </row>
    <row r="594" spans="1:4" ht="14.4" hidden="1" x14ac:dyDescent="0.35">
      <c r="A594">
        <v>1</v>
      </c>
      <c r="B594">
        <v>1</v>
      </c>
      <c r="C594">
        <v>36</v>
      </c>
      <c r="D594">
        <v>1961.89</v>
      </c>
    </row>
    <row r="595" spans="1:4" ht="14.4" hidden="1" x14ac:dyDescent="0.35">
      <c r="A595">
        <v>1</v>
      </c>
      <c r="B595">
        <v>1</v>
      </c>
      <c r="C595">
        <v>37</v>
      </c>
      <c r="D595">
        <v>1883.18</v>
      </c>
    </row>
    <row r="596" spans="1:4" ht="14.4" hidden="1" x14ac:dyDescent="0.35">
      <c r="A596">
        <v>1</v>
      </c>
      <c r="B596">
        <v>1</v>
      </c>
      <c r="C596">
        <v>38</v>
      </c>
      <c r="D596">
        <v>1816.89</v>
      </c>
    </row>
    <row r="597" spans="1:4" ht="14.4" hidden="1" x14ac:dyDescent="0.35">
      <c r="A597">
        <v>1</v>
      </c>
      <c r="B597">
        <v>1</v>
      </c>
      <c r="C597">
        <v>39</v>
      </c>
      <c r="D597">
        <v>1800.91</v>
      </c>
    </row>
    <row r="598" spans="1:4" ht="14.4" hidden="1" x14ac:dyDescent="0.35">
      <c r="A598">
        <v>1</v>
      </c>
      <c r="B598">
        <v>1</v>
      </c>
      <c r="C598">
        <v>40</v>
      </c>
      <c r="D598">
        <v>1756.89</v>
      </c>
    </row>
    <row r="599" spans="1:4" ht="14.4" hidden="1" x14ac:dyDescent="0.35">
      <c r="A599">
        <v>1</v>
      </c>
      <c r="B599">
        <v>1</v>
      </c>
      <c r="C599">
        <v>41</v>
      </c>
      <c r="D599">
        <v>1793.03</v>
      </c>
    </row>
    <row r="600" spans="1:4" ht="14.4" hidden="1" x14ac:dyDescent="0.35">
      <c r="A600">
        <v>1</v>
      </c>
      <c r="B600">
        <v>1</v>
      </c>
      <c r="C600">
        <v>42</v>
      </c>
      <c r="D600">
        <v>1804.32</v>
      </c>
    </row>
    <row r="601" spans="1:4" ht="14.4" hidden="1" x14ac:dyDescent="0.35">
      <c r="A601">
        <v>1</v>
      </c>
      <c r="B601">
        <v>1</v>
      </c>
      <c r="C601">
        <v>43</v>
      </c>
      <c r="D601">
        <v>1801.51</v>
      </c>
    </row>
    <row r="602" spans="1:4" ht="14.4" hidden="1" x14ac:dyDescent="0.35">
      <c r="A602">
        <v>1</v>
      </c>
      <c r="B602">
        <v>1</v>
      </c>
      <c r="C602">
        <v>44</v>
      </c>
      <c r="D602">
        <v>1770.83</v>
      </c>
    </row>
    <row r="603" spans="1:4" ht="14.4" hidden="1" x14ac:dyDescent="0.35">
      <c r="A603">
        <v>1</v>
      </c>
      <c r="B603">
        <v>1</v>
      </c>
      <c r="C603">
        <v>45</v>
      </c>
      <c r="D603">
        <v>1843.72</v>
      </c>
    </row>
    <row r="604" spans="1:4" ht="14.4" hidden="1" x14ac:dyDescent="0.35">
      <c r="A604">
        <v>1</v>
      </c>
      <c r="B604">
        <v>1</v>
      </c>
      <c r="C604">
        <v>46</v>
      </c>
      <c r="D604">
        <v>1840.3</v>
      </c>
    </row>
    <row r="605" spans="1:4" ht="14.4" hidden="1" x14ac:dyDescent="0.35">
      <c r="A605">
        <v>1</v>
      </c>
      <c r="B605">
        <v>1</v>
      </c>
      <c r="C605">
        <v>47</v>
      </c>
      <c r="D605">
        <v>1824.39</v>
      </c>
    </row>
    <row r="606" spans="1:4" ht="14.4" hidden="1" x14ac:dyDescent="0.35">
      <c r="A606">
        <v>1</v>
      </c>
      <c r="B606">
        <v>1</v>
      </c>
      <c r="C606">
        <v>48</v>
      </c>
      <c r="D606">
        <v>1777.66</v>
      </c>
    </row>
    <row r="607" spans="1:4" ht="14.4" hidden="1" x14ac:dyDescent="0.35">
      <c r="A607">
        <v>1</v>
      </c>
      <c r="B607">
        <v>1</v>
      </c>
      <c r="C607">
        <v>49</v>
      </c>
      <c r="D607">
        <v>1750.38</v>
      </c>
    </row>
    <row r="608" spans="1:4" ht="14.4" hidden="1" x14ac:dyDescent="0.35">
      <c r="A608">
        <v>1</v>
      </c>
      <c r="B608">
        <v>1</v>
      </c>
      <c r="C608">
        <v>50</v>
      </c>
      <c r="D608">
        <v>1764.85</v>
      </c>
    </row>
    <row r="609" spans="1:4" ht="14.4" hidden="1" x14ac:dyDescent="0.35">
      <c r="A609">
        <v>1</v>
      </c>
      <c r="B609">
        <v>1</v>
      </c>
      <c r="C609">
        <v>51</v>
      </c>
      <c r="D609">
        <v>1862.88</v>
      </c>
    </row>
    <row r="610" spans="1:4" ht="14.4" hidden="1" x14ac:dyDescent="0.35">
      <c r="A610">
        <v>1</v>
      </c>
      <c r="B610">
        <v>1</v>
      </c>
      <c r="C610">
        <v>52</v>
      </c>
      <c r="D610">
        <v>1741.06</v>
      </c>
    </row>
    <row r="611" spans="1:4" ht="14.4" hidden="1" x14ac:dyDescent="0.35">
      <c r="A611">
        <v>1</v>
      </c>
      <c r="B611">
        <v>1</v>
      </c>
      <c r="C611">
        <v>53</v>
      </c>
      <c r="D611">
        <v>1854.62</v>
      </c>
    </row>
    <row r="612" spans="1:4" ht="14.4" hidden="1" x14ac:dyDescent="0.35">
      <c r="A612">
        <v>1</v>
      </c>
      <c r="B612">
        <v>1</v>
      </c>
      <c r="C612">
        <v>54</v>
      </c>
      <c r="D612">
        <v>1864.85</v>
      </c>
    </row>
    <row r="613" spans="1:4" ht="14.4" hidden="1" x14ac:dyDescent="0.35">
      <c r="A613">
        <v>1</v>
      </c>
      <c r="B613">
        <v>1</v>
      </c>
      <c r="C613">
        <v>55</v>
      </c>
      <c r="D613">
        <v>1768.79</v>
      </c>
    </row>
    <row r="614" spans="1:4" ht="14.4" hidden="1" x14ac:dyDescent="0.35">
      <c r="A614">
        <v>1</v>
      </c>
      <c r="B614">
        <v>1</v>
      </c>
      <c r="C614">
        <v>56</v>
      </c>
      <c r="D614">
        <v>1782.57</v>
      </c>
    </row>
    <row r="615" spans="1:4" ht="14.4" hidden="1" x14ac:dyDescent="0.35">
      <c r="A615">
        <v>1</v>
      </c>
      <c r="B615">
        <v>1</v>
      </c>
      <c r="C615">
        <v>57</v>
      </c>
      <c r="D615">
        <v>1776.37</v>
      </c>
    </row>
    <row r="616" spans="1:4" ht="14.4" hidden="1" x14ac:dyDescent="0.35">
      <c r="A616">
        <v>1</v>
      </c>
      <c r="B616">
        <v>1</v>
      </c>
      <c r="C616">
        <v>58</v>
      </c>
      <c r="D616">
        <v>1776.29</v>
      </c>
    </row>
    <row r="617" spans="1:4" ht="14.4" hidden="1" x14ac:dyDescent="0.35">
      <c r="A617">
        <v>1</v>
      </c>
      <c r="B617">
        <v>1</v>
      </c>
      <c r="C617">
        <v>59</v>
      </c>
      <c r="D617">
        <v>1719.62</v>
      </c>
    </row>
    <row r="618" spans="1:4" ht="14.4" hidden="1" x14ac:dyDescent="0.35">
      <c r="A618">
        <v>1</v>
      </c>
      <c r="B618">
        <v>1</v>
      </c>
      <c r="C618">
        <v>60</v>
      </c>
      <c r="D618">
        <v>1732.5</v>
      </c>
    </row>
    <row r="619" spans="1:4" ht="14.4" hidden="1" x14ac:dyDescent="0.35">
      <c r="A619">
        <v>1</v>
      </c>
      <c r="B619">
        <v>1</v>
      </c>
      <c r="C619">
        <v>61</v>
      </c>
      <c r="D619">
        <v>1743.94</v>
      </c>
    </row>
    <row r="620" spans="1:4" ht="14.4" hidden="1" x14ac:dyDescent="0.35">
      <c r="A620">
        <v>1</v>
      </c>
      <c r="B620">
        <v>1</v>
      </c>
      <c r="C620">
        <v>62</v>
      </c>
      <c r="D620">
        <v>1741.06</v>
      </c>
    </row>
    <row r="621" spans="1:4" ht="14.4" hidden="1" x14ac:dyDescent="0.35">
      <c r="A621">
        <v>1</v>
      </c>
      <c r="B621">
        <v>1</v>
      </c>
      <c r="C621">
        <v>63</v>
      </c>
      <c r="D621">
        <v>1740.91</v>
      </c>
    </row>
    <row r="622" spans="1:4" ht="14.4" hidden="1" x14ac:dyDescent="0.35">
      <c r="A622">
        <v>1</v>
      </c>
      <c r="B622">
        <v>1</v>
      </c>
      <c r="C622">
        <v>64</v>
      </c>
      <c r="D622">
        <v>1731.06</v>
      </c>
    </row>
    <row r="623" spans="1:4" ht="14.4" hidden="1" x14ac:dyDescent="0.35">
      <c r="A623">
        <v>1</v>
      </c>
      <c r="B623">
        <v>1</v>
      </c>
      <c r="C623">
        <v>65</v>
      </c>
      <c r="D623">
        <v>1740</v>
      </c>
    </row>
    <row r="624" spans="1:4" ht="14.4" hidden="1" x14ac:dyDescent="0.35">
      <c r="A624">
        <v>1</v>
      </c>
      <c r="B624">
        <v>1</v>
      </c>
      <c r="C624">
        <v>66</v>
      </c>
      <c r="D624">
        <v>1760</v>
      </c>
    </row>
    <row r="625" spans="1:4" ht="14.4" hidden="1" x14ac:dyDescent="0.35">
      <c r="A625">
        <v>1</v>
      </c>
      <c r="B625">
        <v>1</v>
      </c>
      <c r="C625">
        <v>67</v>
      </c>
      <c r="D625">
        <v>1704.09</v>
      </c>
    </row>
    <row r="626" spans="1:4" ht="14.4" hidden="1" x14ac:dyDescent="0.35">
      <c r="A626">
        <v>1</v>
      </c>
      <c r="B626">
        <v>1</v>
      </c>
      <c r="C626">
        <v>68</v>
      </c>
      <c r="D626">
        <v>1701.44</v>
      </c>
    </row>
    <row r="627" spans="1:4" ht="14.4" hidden="1" x14ac:dyDescent="0.35">
      <c r="A627">
        <v>1</v>
      </c>
      <c r="B627">
        <v>1</v>
      </c>
      <c r="C627">
        <v>69</v>
      </c>
      <c r="D627">
        <v>1715.53</v>
      </c>
    </row>
    <row r="628" spans="1:4" ht="14.4" hidden="1" x14ac:dyDescent="0.35">
      <c r="A628">
        <v>1</v>
      </c>
      <c r="B628">
        <v>1</v>
      </c>
      <c r="C628">
        <v>70</v>
      </c>
      <c r="D628">
        <v>1711.36</v>
      </c>
    </row>
    <row r="629" spans="1:4" ht="14.4" hidden="1" x14ac:dyDescent="0.35">
      <c r="A629">
        <v>1</v>
      </c>
      <c r="B629">
        <v>1</v>
      </c>
      <c r="C629">
        <v>71</v>
      </c>
      <c r="D629">
        <v>1714.7</v>
      </c>
    </row>
    <row r="630" spans="1:4" ht="14.4" hidden="1" x14ac:dyDescent="0.35">
      <c r="A630">
        <v>1</v>
      </c>
      <c r="B630">
        <v>1</v>
      </c>
      <c r="C630">
        <v>72</v>
      </c>
      <c r="D630">
        <v>1756.89</v>
      </c>
    </row>
    <row r="631" spans="1:4" ht="14.4" hidden="1" x14ac:dyDescent="0.35">
      <c r="A631">
        <v>1</v>
      </c>
      <c r="B631">
        <v>1</v>
      </c>
      <c r="C631">
        <v>73</v>
      </c>
      <c r="D631">
        <v>1716.51</v>
      </c>
    </row>
    <row r="632" spans="1:4" ht="14.4" hidden="1" x14ac:dyDescent="0.35">
      <c r="A632">
        <v>1</v>
      </c>
      <c r="B632">
        <v>1</v>
      </c>
      <c r="C632">
        <v>74</v>
      </c>
      <c r="D632">
        <v>1901.82</v>
      </c>
    </row>
    <row r="633" spans="1:4" ht="14.4" hidden="1" x14ac:dyDescent="0.35">
      <c r="A633">
        <v>1</v>
      </c>
      <c r="B633">
        <v>1</v>
      </c>
      <c r="C633">
        <v>75</v>
      </c>
      <c r="D633">
        <v>1901.82</v>
      </c>
    </row>
    <row r="634" spans="1:4" ht="14.4" hidden="1" x14ac:dyDescent="0.35">
      <c r="A634">
        <v>1</v>
      </c>
      <c r="B634">
        <v>1</v>
      </c>
      <c r="C634">
        <v>76</v>
      </c>
      <c r="D634">
        <v>1925.38</v>
      </c>
    </row>
    <row r="635" spans="1:4" ht="14.4" hidden="1" x14ac:dyDescent="0.35">
      <c r="A635">
        <v>1</v>
      </c>
      <c r="B635">
        <v>1</v>
      </c>
      <c r="C635">
        <v>77</v>
      </c>
      <c r="D635">
        <v>1930.76</v>
      </c>
    </row>
    <row r="636" spans="1:4" ht="14.4" hidden="1" x14ac:dyDescent="0.35">
      <c r="A636">
        <v>1</v>
      </c>
      <c r="B636">
        <v>1</v>
      </c>
      <c r="C636">
        <v>78</v>
      </c>
      <c r="D636">
        <v>1885</v>
      </c>
    </row>
    <row r="637" spans="1:4" ht="14.4" hidden="1" x14ac:dyDescent="0.35">
      <c r="A637">
        <v>1</v>
      </c>
      <c r="B637">
        <v>1</v>
      </c>
      <c r="C637">
        <v>79</v>
      </c>
      <c r="D637">
        <v>1872.65</v>
      </c>
    </row>
    <row r="638" spans="1:4" ht="14.4" hidden="1" x14ac:dyDescent="0.35">
      <c r="A638">
        <v>1</v>
      </c>
      <c r="B638">
        <v>1</v>
      </c>
      <c r="C638">
        <v>80</v>
      </c>
      <c r="D638">
        <v>1881.22</v>
      </c>
    </row>
    <row r="639" spans="1:4" ht="14.4" hidden="1" x14ac:dyDescent="0.35">
      <c r="A639">
        <v>1</v>
      </c>
      <c r="B639">
        <v>1</v>
      </c>
      <c r="C639">
        <v>81</v>
      </c>
      <c r="D639">
        <v>1908.64</v>
      </c>
    </row>
    <row r="640" spans="1:4" ht="14.4" hidden="1" x14ac:dyDescent="0.35">
      <c r="A640">
        <v>1</v>
      </c>
      <c r="B640">
        <v>1</v>
      </c>
      <c r="C640">
        <v>82</v>
      </c>
      <c r="D640">
        <v>1940.76</v>
      </c>
    </row>
    <row r="641" spans="1:4" ht="14.4" hidden="1" x14ac:dyDescent="0.35">
      <c r="A641">
        <v>1</v>
      </c>
      <c r="B641">
        <v>1</v>
      </c>
      <c r="C641">
        <v>83</v>
      </c>
      <c r="D641">
        <v>1956.29</v>
      </c>
    </row>
    <row r="642" spans="1:4" ht="14.4" hidden="1" x14ac:dyDescent="0.35">
      <c r="A642">
        <v>1</v>
      </c>
      <c r="B642">
        <v>1</v>
      </c>
      <c r="C642">
        <v>84</v>
      </c>
      <c r="D642">
        <v>2135.6799999999998</v>
      </c>
    </row>
    <row r="643" spans="1:4" ht="14.4" hidden="1" x14ac:dyDescent="0.35">
      <c r="A643">
        <v>1</v>
      </c>
      <c r="B643">
        <v>1</v>
      </c>
      <c r="C643">
        <v>85</v>
      </c>
      <c r="D643">
        <v>2082.73</v>
      </c>
    </row>
    <row r="644" spans="1:4" ht="14.4" hidden="1" x14ac:dyDescent="0.35">
      <c r="A644">
        <v>1</v>
      </c>
      <c r="B644">
        <v>1</v>
      </c>
      <c r="C644">
        <v>86</v>
      </c>
      <c r="D644">
        <v>2015.46</v>
      </c>
    </row>
    <row r="645" spans="1:4" ht="14.4" hidden="1" x14ac:dyDescent="0.35">
      <c r="A645">
        <v>1</v>
      </c>
      <c r="B645">
        <v>1</v>
      </c>
      <c r="C645">
        <v>87</v>
      </c>
      <c r="D645">
        <v>2009.4</v>
      </c>
    </row>
    <row r="646" spans="1:4" ht="14.4" hidden="1" x14ac:dyDescent="0.35">
      <c r="A646">
        <v>1</v>
      </c>
      <c r="B646">
        <v>1</v>
      </c>
      <c r="C646">
        <v>88</v>
      </c>
      <c r="D646">
        <v>1693.71</v>
      </c>
    </row>
    <row r="647" spans="1:4" ht="14.4" hidden="1" x14ac:dyDescent="0.35">
      <c r="A647">
        <v>1</v>
      </c>
      <c r="B647">
        <v>1</v>
      </c>
      <c r="C647">
        <v>89</v>
      </c>
      <c r="D647">
        <v>1702.43</v>
      </c>
    </row>
    <row r="648" spans="1:4" ht="14.4" hidden="1" x14ac:dyDescent="0.35">
      <c r="A648">
        <v>1</v>
      </c>
      <c r="B648">
        <v>1</v>
      </c>
      <c r="C648">
        <v>90</v>
      </c>
      <c r="D648">
        <v>1716.51</v>
      </c>
    </row>
    <row r="649" spans="1:4" ht="14.4" hidden="1" x14ac:dyDescent="0.35">
      <c r="A649">
        <v>1</v>
      </c>
      <c r="B649">
        <v>1</v>
      </c>
      <c r="C649">
        <v>91</v>
      </c>
      <c r="D649">
        <v>1738.71</v>
      </c>
    </row>
    <row r="650" spans="1:4" ht="14.4" hidden="1" x14ac:dyDescent="0.35">
      <c r="A650">
        <v>1</v>
      </c>
      <c r="B650">
        <v>1</v>
      </c>
      <c r="C650">
        <v>92</v>
      </c>
      <c r="D650">
        <v>1737.12</v>
      </c>
    </row>
    <row r="651" spans="1:4" ht="14.4" hidden="1" x14ac:dyDescent="0.35">
      <c r="A651">
        <v>1</v>
      </c>
      <c r="B651">
        <v>1</v>
      </c>
      <c r="C651">
        <v>93</v>
      </c>
      <c r="D651">
        <v>1741.51</v>
      </c>
    </row>
    <row r="652" spans="1:4" ht="14.4" hidden="1" x14ac:dyDescent="0.35">
      <c r="A652">
        <v>1</v>
      </c>
      <c r="B652">
        <v>1</v>
      </c>
      <c r="C652">
        <v>94</v>
      </c>
      <c r="D652">
        <v>1755.6</v>
      </c>
    </row>
    <row r="653" spans="1:4" ht="14.4" hidden="1" x14ac:dyDescent="0.35">
      <c r="A653">
        <v>1</v>
      </c>
      <c r="B653">
        <v>1</v>
      </c>
      <c r="C653">
        <v>95</v>
      </c>
      <c r="D653">
        <v>1755.6</v>
      </c>
    </row>
    <row r="654" spans="1:4" ht="14.4" hidden="1" x14ac:dyDescent="0.35">
      <c r="A654">
        <v>1</v>
      </c>
      <c r="B654">
        <v>1</v>
      </c>
      <c r="C654">
        <v>96</v>
      </c>
      <c r="D654">
        <v>1755</v>
      </c>
    </row>
    <row r="655" spans="1:4" ht="14.4" hidden="1" x14ac:dyDescent="0.35">
      <c r="A655">
        <v>1</v>
      </c>
      <c r="B655">
        <v>1</v>
      </c>
      <c r="C655">
        <v>97</v>
      </c>
      <c r="D655">
        <v>1747.8</v>
      </c>
    </row>
    <row r="656" spans="1:4" ht="14.4" hidden="1" x14ac:dyDescent="0.35">
      <c r="A656">
        <v>1</v>
      </c>
      <c r="B656">
        <v>1</v>
      </c>
      <c r="C656">
        <v>98</v>
      </c>
      <c r="D656">
        <v>1766.43</v>
      </c>
    </row>
    <row r="657" spans="1:4" ht="14.4" hidden="1" x14ac:dyDescent="0.35">
      <c r="A657">
        <v>1</v>
      </c>
      <c r="B657">
        <v>1</v>
      </c>
      <c r="C657">
        <v>99</v>
      </c>
      <c r="D657">
        <v>1768.49</v>
      </c>
    </row>
    <row r="658" spans="1:4" ht="14.4" hidden="1" x14ac:dyDescent="0.35">
      <c r="A658">
        <v>1</v>
      </c>
      <c r="B658">
        <v>1</v>
      </c>
      <c r="C658">
        <v>100</v>
      </c>
      <c r="D658">
        <v>1781.89</v>
      </c>
    </row>
    <row r="659" spans="1:4" ht="14.4" hidden="1" x14ac:dyDescent="0.35">
      <c r="A659">
        <v>1</v>
      </c>
      <c r="B659">
        <v>1</v>
      </c>
      <c r="C659">
        <v>101</v>
      </c>
      <c r="D659">
        <v>1797.12</v>
      </c>
    </row>
    <row r="660" spans="1:4" ht="14.4" hidden="1" x14ac:dyDescent="0.35">
      <c r="A660">
        <v>1</v>
      </c>
      <c r="B660">
        <v>1</v>
      </c>
      <c r="C660">
        <v>102</v>
      </c>
      <c r="D660">
        <v>1808.71</v>
      </c>
    </row>
    <row r="661" spans="1:4" ht="14.4" hidden="1" x14ac:dyDescent="0.35">
      <c r="A661">
        <v>1</v>
      </c>
      <c r="B661">
        <v>1</v>
      </c>
      <c r="C661">
        <v>103</v>
      </c>
      <c r="D661">
        <v>1804.39</v>
      </c>
    </row>
    <row r="662" spans="1:4" ht="14.4" hidden="1" x14ac:dyDescent="0.35">
      <c r="A662">
        <v>1</v>
      </c>
      <c r="B662">
        <v>1</v>
      </c>
      <c r="C662">
        <v>104</v>
      </c>
      <c r="D662">
        <v>1728.11</v>
      </c>
    </row>
    <row r="663" spans="1:4" ht="14.4" hidden="1" x14ac:dyDescent="0.35">
      <c r="A663">
        <v>1</v>
      </c>
      <c r="B663">
        <v>1</v>
      </c>
      <c r="C663">
        <v>105</v>
      </c>
      <c r="D663">
        <v>1750.08</v>
      </c>
    </row>
    <row r="664" spans="1:4" ht="14.4" hidden="1" x14ac:dyDescent="0.35">
      <c r="A664">
        <v>1</v>
      </c>
      <c r="B664">
        <v>1</v>
      </c>
      <c r="C664">
        <v>106</v>
      </c>
      <c r="D664">
        <v>1722.88</v>
      </c>
    </row>
    <row r="665" spans="1:4" ht="14.4" hidden="1" x14ac:dyDescent="0.35">
      <c r="A665">
        <v>1</v>
      </c>
      <c r="B665">
        <v>1</v>
      </c>
      <c r="C665">
        <v>107</v>
      </c>
      <c r="D665">
        <v>1720.76</v>
      </c>
    </row>
    <row r="666" spans="1:4" ht="14.4" hidden="1" x14ac:dyDescent="0.35">
      <c r="A666">
        <v>1</v>
      </c>
      <c r="B666">
        <v>1</v>
      </c>
      <c r="C666">
        <v>108</v>
      </c>
      <c r="D666">
        <v>1728.41</v>
      </c>
    </row>
    <row r="667" spans="1:4" ht="14.4" hidden="1" x14ac:dyDescent="0.35">
      <c r="A667">
        <v>1</v>
      </c>
      <c r="B667">
        <v>1</v>
      </c>
      <c r="C667">
        <v>109</v>
      </c>
      <c r="D667">
        <v>1662.5</v>
      </c>
    </row>
    <row r="668" spans="1:4" ht="14.4" hidden="1" x14ac:dyDescent="0.35">
      <c r="A668">
        <v>1</v>
      </c>
      <c r="B668">
        <v>1</v>
      </c>
      <c r="C668">
        <v>110</v>
      </c>
      <c r="D668">
        <v>1687.88</v>
      </c>
    </row>
    <row r="669" spans="1:4" ht="14.4" hidden="1" x14ac:dyDescent="0.35">
      <c r="A669">
        <v>1</v>
      </c>
      <c r="B669">
        <v>1</v>
      </c>
      <c r="C669">
        <v>111</v>
      </c>
      <c r="D669">
        <v>1635.45</v>
      </c>
    </row>
    <row r="670" spans="1:4" ht="14.4" hidden="1" x14ac:dyDescent="0.35">
      <c r="A670">
        <v>1</v>
      </c>
      <c r="B670">
        <v>1</v>
      </c>
      <c r="C670">
        <v>112</v>
      </c>
      <c r="D670">
        <v>1634.92</v>
      </c>
    </row>
    <row r="671" spans="1:4" ht="14.4" hidden="1" x14ac:dyDescent="0.35">
      <c r="A671">
        <v>1</v>
      </c>
      <c r="B671">
        <v>1</v>
      </c>
      <c r="C671">
        <v>113</v>
      </c>
      <c r="D671">
        <v>1602.65</v>
      </c>
    </row>
    <row r="672" spans="1:4" ht="14.4" hidden="1" x14ac:dyDescent="0.35">
      <c r="A672">
        <v>1</v>
      </c>
      <c r="B672">
        <v>1</v>
      </c>
      <c r="C672">
        <v>114</v>
      </c>
      <c r="D672">
        <v>1612.27</v>
      </c>
    </row>
    <row r="673" spans="1:4" ht="14.4" hidden="1" x14ac:dyDescent="0.35">
      <c r="A673">
        <v>1</v>
      </c>
      <c r="B673">
        <v>1</v>
      </c>
      <c r="C673">
        <v>115</v>
      </c>
      <c r="D673">
        <v>1624.01</v>
      </c>
    </row>
    <row r="674" spans="1:4" ht="14.4" hidden="1" x14ac:dyDescent="0.35">
      <c r="A674">
        <v>1</v>
      </c>
      <c r="B674">
        <v>1</v>
      </c>
      <c r="C674">
        <v>116</v>
      </c>
      <c r="D674">
        <v>1558.71</v>
      </c>
    </row>
    <row r="675" spans="1:4" ht="14.4" hidden="1" x14ac:dyDescent="0.35">
      <c r="A675">
        <v>1</v>
      </c>
      <c r="B675">
        <v>1</v>
      </c>
      <c r="C675">
        <v>117</v>
      </c>
      <c r="D675">
        <v>1541.37</v>
      </c>
    </row>
    <row r="676" spans="1:4" ht="14.4" hidden="1" x14ac:dyDescent="0.35">
      <c r="A676">
        <v>1</v>
      </c>
      <c r="B676">
        <v>1</v>
      </c>
      <c r="C676">
        <v>118</v>
      </c>
      <c r="D676">
        <v>1576.44</v>
      </c>
    </row>
    <row r="677" spans="1:4" ht="14.4" hidden="1" x14ac:dyDescent="0.35">
      <c r="A677">
        <v>1</v>
      </c>
      <c r="B677">
        <v>1</v>
      </c>
      <c r="C677">
        <v>119</v>
      </c>
      <c r="D677">
        <v>1541.37</v>
      </c>
    </row>
    <row r="678" spans="1:4" ht="14.4" hidden="1" x14ac:dyDescent="0.35">
      <c r="A678">
        <v>1</v>
      </c>
      <c r="B678">
        <v>1</v>
      </c>
      <c r="C678">
        <v>120</v>
      </c>
      <c r="D678">
        <v>1692.28</v>
      </c>
    </row>
    <row r="679" spans="1:4" ht="14.4" hidden="1" x14ac:dyDescent="0.35">
      <c r="A679">
        <v>1</v>
      </c>
      <c r="B679">
        <v>1</v>
      </c>
      <c r="C679">
        <v>121</v>
      </c>
      <c r="D679">
        <v>1647.42</v>
      </c>
    </row>
    <row r="680" spans="1:4" ht="14.4" hidden="1" x14ac:dyDescent="0.35">
      <c r="A680">
        <v>1</v>
      </c>
      <c r="B680">
        <v>1</v>
      </c>
      <c r="C680">
        <v>122</v>
      </c>
      <c r="D680">
        <v>1625.38</v>
      </c>
    </row>
    <row r="681" spans="1:4" ht="14.4" hidden="1" x14ac:dyDescent="0.35">
      <c r="A681">
        <v>1</v>
      </c>
      <c r="B681">
        <v>1</v>
      </c>
      <c r="C681">
        <v>123</v>
      </c>
      <c r="D681">
        <v>1670</v>
      </c>
    </row>
    <row r="682" spans="1:4" x14ac:dyDescent="0.35">
      <c r="A682">
        <v>1</v>
      </c>
      <c r="B682">
        <v>1</v>
      </c>
      <c r="C682">
        <v>124</v>
      </c>
      <c r="D682">
        <v>20000</v>
      </c>
    </row>
    <row r="683" spans="1:4" ht="14.4" hidden="1" x14ac:dyDescent="0.35">
      <c r="A683">
        <v>1</v>
      </c>
      <c r="B683">
        <v>1</v>
      </c>
      <c r="C683">
        <v>125</v>
      </c>
      <c r="D683">
        <v>0</v>
      </c>
    </row>
    <row r="684" spans="1:4" ht="14.4" hidden="1" x14ac:dyDescent="0.35">
      <c r="A684">
        <v>1</v>
      </c>
      <c r="B684">
        <v>1</v>
      </c>
      <c r="C684">
        <v>126</v>
      </c>
      <c r="D684">
        <v>0</v>
      </c>
    </row>
    <row r="685" spans="1:4" ht="14.4" hidden="1" x14ac:dyDescent="0.35">
      <c r="A685">
        <v>1</v>
      </c>
      <c r="B685">
        <v>1</v>
      </c>
      <c r="C685">
        <v>127</v>
      </c>
      <c r="D685">
        <v>0</v>
      </c>
    </row>
    <row r="686" spans="1:4" ht="14.4" hidden="1" x14ac:dyDescent="0.35">
      <c r="A686">
        <v>1</v>
      </c>
      <c r="B686">
        <v>1</v>
      </c>
      <c r="C686">
        <v>128</v>
      </c>
      <c r="D686">
        <v>0</v>
      </c>
    </row>
    <row r="687" spans="1:4" ht="14.4" hidden="1" x14ac:dyDescent="0.35">
      <c r="A687">
        <v>1</v>
      </c>
      <c r="B687">
        <v>1</v>
      </c>
      <c r="C687">
        <v>129</v>
      </c>
      <c r="D687">
        <v>0</v>
      </c>
    </row>
    <row r="688" spans="1:4" ht="14.4" hidden="1" x14ac:dyDescent="0.35">
      <c r="A688">
        <v>1</v>
      </c>
      <c r="B688">
        <v>1</v>
      </c>
      <c r="C688">
        <v>130</v>
      </c>
      <c r="D688">
        <v>0</v>
      </c>
    </row>
    <row r="689" spans="1:4" ht="14.4" hidden="1" x14ac:dyDescent="0.35">
      <c r="A689">
        <v>1</v>
      </c>
      <c r="B689">
        <v>1</v>
      </c>
      <c r="C689">
        <v>131</v>
      </c>
      <c r="D689">
        <v>0</v>
      </c>
    </row>
    <row r="690" spans="1:4" ht="14.4" hidden="1" x14ac:dyDescent="0.35">
      <c r="A690">
        <v>1</v>
      </c>
      <c r="B690">
        <v>1</v>
      </c>
      <c r="C690">
        <v>132</v>
      </c>
      <c r="D690">
        <v>0</v>
      </c>
    </row>
    <row r="691" spans="1:4" ht="14.4" hidden="1" x14ac:dyDescent="0.35">
      <c r="A691">
        <v>1</v>
      </c>
      <c r="B691">
        <v>1</v>
      </c>
      <c r="C691">
        <v>133</v>
      </c>
      <c r="D691">
        <v>0</v>
      </c>
    </row>
    <row r="692" spans="1:4" ht="14.4" hidden="1" x14ac:dyDescent="0.35">
      <c r="A692">
        <v>1</v>
      </c>
      <c r="B692">
        <v>1</v>
      </c>
      <c r="C692">
        <v>134</v>
      </c>
      <c r="D692">
        <v>0</v>
      </c>
    </row>
    <row r="693" spans="1:4" ht="14.4" hidden="1" x14ac:dyDescent="0.35">
      <c r="A693">
        <v>1</v>
      </c>
      <c r="B693">
        <v>1</v>
      </c>
      <c r="C693">
        <v>135</v>
      </c>
      <c r="D693">
        <v>0</v>
      </c>
    </row>
    <row r="694" spans="1:4" ht="14.4" hidden="1" x14ac:dyDescent="0.35">
      <c r="A694">
        <v>1</v>
      </c>
      <c r="B694">
        <v>1</v>
      </c>
      <c r="C694">
        <v>136</v>
      </c>
      <c r="D694">
        <v>0</v>
      </c>
    </row>
    <row r="695" spans="1:4" ht="14.4" hidden="1" x14ac:dyDescent="0.35">
      <c r="A695">
        <v>1</v>
      </c>
      <c r="B695">
        <v>1</v>
      </c>
      <c r="C695">
        <v>137</v>
      </c>
      <c r="D695">
        <v>0</v>
      </c>
    </row>
    <row r="696" spans="1:4" ht="14.4" hidden="1" x14ac:dyDescent="0.35">
      <c r="A696">
        <v>1</v>
      </c>
      <c r="B696">
        <v>1</v>
      </c>
      <c r="C696">
        <v>138</v>
      </c>
      <c r="D696">
        <v>0</v>
      </c>
    </row>
    <row r="697" spans="1:4" ht="14.4" hidden="1" x14ac:dyDescent="0.35">
      <c r="A697">
        <v>1</v>
      </c>
      <c r="B697">
        <v>2</v>
      </c>
      <c r="C697">
        <v>0</v>
      </c>
      <c r="D697">
        <v>0</v>
      </c>
    </row>
    <row r="698" spans="1:4" ht="14.4" hidden="1" x14ac:dyDescent="0.35">
      <c r="A698">
        <v>1</v>
      </c>
      <c r="B698">
        <v>2</v>
      </c>
      <c r="C698">
        <v>1</v>
      </c>
      <c r="D698">
        <v>0</v>
      </c>
    </row>
    <row r="699" spans="1:4" ht="14.4" hidden="1" x14ac:dyDescent="0.35">
      <c r="A699">
        <v>1</v>
      </c>
      <c r="B699">
        <v>2</v>
      </c>
      <c r="C699">
        <v>2</v>
      </c>
      <c r="D699">
        <v>0</v>
      </c>
    </row>
    <row r="700" spans="1:4" ht="14.4" hidden="1" x14ac:dyDescent="0.35">
      <c r="A700">
        <v>1</v>
      </c>
      <c r="B700">
        <v>2</v>
      </c>
      <c r="C700">
        <v>3</v>
      </c>
      <c r="D700">
        <v>0</v>
      </c>
    </row>
    <row r="701" spans="1:4" ht="14.4" hidden="1" x14ac:dyDescent="0.35">
      <c r="A701">
        <v>1</v>
      </c>
      <c r="B701">
        <v>2</v>
      </c>
      <c r="C701">
        <v>4</v>
      </c>
      <c r="D701">
        <v>0</v>
      </c>
    </row>
    <row r="702" spans="1:4" ht="14.4" hidden="1" x14ac:dyDescent="0.35">
      <c r="A702">
        <v>1</v>
      </c>
      <c r="B702">
        <v>2</v>
      </c>
      <c r="C702">
        <v>5</v>
      </c>
      <c r="D702">
        <v>0</v>
      </c>
    </row>
    <row r="703" spans="1:4" ht="14.4" hidden="1" x14ac:dyDescent="0.35">
      <c r="A703">
        <v>1</v>
      </c>
      <c r="B703">
        <v>2</v>
      </c>
      <c r="C703">
        <v>6</v>
      </c>
      <c r="D703">
        <v>0</v>
      </c>
    </row>
    <row r="704" spans="1:4" ht="14.4" hidden="1" x14ac:dyDescent="0.35">
      <c r="A704">
        <v>1</v>
      </c>
      <c r="B704">
        <v>2</v>
      </c>
      <c r="C704">
        <v>7</v>
      </c>
      <c r="D704">
        <v>0</v>
      </c>
    </row>
    <row r="705" spans="1:4" ht="14.4" hidden="1" x14ac:dyDescent="0.35">
      <c r="A705">
        <v>1</v>
      </c>
      <c r="B705">
        <v>2</v>
      </c>
      <c r="C705">
        <v>8</v>
      </c>
      <c r="D705">
        <v>0</v>
      </c>
    </row>
    <row r="706" spans="1:4" ht="14.4" hidden="1" x14ac:dyDescent="0.35">
      <c r="A706">
        <v>1</v>
      </c>
      <c r="B706">
        <v>2</v>
      </c>
      <c r="C706">
        <v>9</v>
      </c>
      <c r="D706">
        <v>0</v>
      </c>
    </row>
    <row r="707" spans="1:4" ht="14.4" hidden="1" x14ac:dyDescent="0.35">
      <c r="A707">
        <v>1</v>
      </c>
      <c r="B707">
        <v>2</v>
      </c>
      <c r="C707">
        <v>10</v>
      </c>
      <c r="D707">
        <v>0</v>
      </c>
    </row>
    <row r="708" spans="1:4" ht="14.4" hidden="1" x14ac:dyDescent="0.35">
      <c r="A708">
        <v>1</v>
      </c>
      <c r="B708">
        <v>2</v>
      </c>
      <c r="C708">
        <v>11</v>
      </c>
      <c r="D708">
        <v>0</v>
      </c>
    </row>
    <row r="709" spans="1:4" ht="14.4" hidden="1" x14ac:dyDescent="0.35">
      <c r="A709">
        <v>1</v>
      </c>
      <c r="B709">
        <v>2</v>
      </c>
      <c r="C709">
        <v>12</v>
      </c>
      <c r="D709">
        <v>0</v>
      </c>
    </row>
    <row r="710" spans="1:4" ht="14.4" hidden="1" x14ac:dyDescent="0.35">
      <c r="A710">
        <v>1</v>
      </c>
      <c r="B710">
        <v>2</v>
      </c>
      <c r="C710">
        <v>13</v>
      </c>
      <c r="D710">
        <v>0</v>
      </c>
    </row>
    <row r="711" spans="1:4" ht="14.4" hidden="1" x14ac:dyDescent="0.35">
      <c r="A711">
        <v>1</v>
      </c>
      <c r="B711">
        <v>2</v>
      </c>
      <c r="C711">
        <v>14</v>
      </c>
      <c r="D711">
        <v>0</v>
      </c>
    </row>
    <row r="712" spans="1:4" ht="14.4" hidden="1" x14ac:dyDescent="0.35">
      <c r="A712">
        <v>1</v>
      </c>
      <c r="B712">
        <v>2</v>
      </c>
      <c r="C712">
        <v>15</v>
      </c>
      <c r="D712">
        <v>0</v>
      </c>
    </row>
    <row r="713" spans="1:4" ht="14.4" hidden="1" x14ac:dyDescent="0.35">
      <c r="A713">
        <v>1</v>
      </c>
      <c r="B713">
        <v>2</v>
      </c>
      <c r="C713">
        <v>16</v>
      </c>
      <c r="D713">
        <v>0</v>
      </c>
    </row>
    <row r="714" spans="1:4" ht="14.4" hidden="1" x14ac:dyDescent="0.35">
      <c r="A714">
        <v>1</v>
      </c>
      <c r="B714">
        <v>2</v>
      </c>
      <c r="C714">
        <v>17</v>
      </c>
      <c r="D714">
        <v>0</v>
      </c>
    </row>
    <row r="715" spans="1:4" ht="14.4" hidden="1" x14ac:dyDescent="0.35">
      <c r="A715">
        <v>1</v>
      </c>
      <c r="B715">
        <v>2</v>
      </c>
      <c r="C715">
        <v>18</v>
      </c>
      <c r="D715">
        <v>0</v>
      </c>
    </row>
    <row r="716" spans="1:4" ht="14.4" hidden="1" x14ac:dyDescent="0.35">
      <c r="A716">
        <v>1</v>
      </c>
      <c r="B716">
        <v>2</v>
      </c>
      <c r="C716">
        <v>19</v>
      </c>
      <c r="D716">
        <v>0</v>
      </c>
    </row>
    <row r="717" spans="1:4" ht="14.4" hidden="1" x14ac:dyDescent="0.35">
      <c r="A717">
        <v>1</v>
      </c>
      <c r="B717">
        <v>2</v>
      </c>
      <c r="C717">
        <v>20</v>
      </c>
      <c r="D717">
        <v>0</v>
      </c>
    </row>
    <row r="718" spans="1:4" ht="14.4" hidden="1" x14ac:dyDescent="0.35">
      <c r="A718">
        <v>1</v>
      </c>
      <c r="B718">
        <v>2</v>
      </c>
      <c r="C718">
        <v>21</v>
      </c>
      <c r="D718">
        <v>0</v>
      </c>
    </row>
    <row r="719" spans="1:4" ht="14.4" hidden="1" x14ac:dyDescent="0.35">
      <c r="A719">
        <v>1</v>
      </c>
      <c r="B719">
        <v>2</v>
      </c>
      <c r="C719">
        <v>22</v>
      </c>
      <c r="D719">
        <v>0</v>
      </c>
    </row>
    <row r="720" spans="1:4" ht="14.4" hidden="1" x14ac:dyDescent="0.35">
      <c r="A720">
        <v>1</v>
      </c>
      <c r="B720">
        <v>2</v>
      </c>
      <c r="C720">
        <v>23</v>
      </c>
      <c r="D720">
        <v>0</v>
      </c>
    </row>
    <row r="721" spans="1:4" ht="14.4" hidden="1" x14ac:dyDescent="0.35">
      <c r="A721">
        <v>1</v>
      </c>
      <c r="B721">
        <v>2</v>
      </c>
      <c r="C721">
        <v>24</v>
      </c>
      <c r="D721">
        <v>0</v>
      </c>
    </row>
    <row r="722" spans="1:4" ht="14.4" hidden="1" x14ac:dyDescent="0.35">
      <c r="A722">
        <v>1</v>
      </c>
      <c r="B722">
        <v>2</v>
      </c>
      <c r="C722">
        <v>25</v>
      </c>
      <c r="D722">
        <v>0</v>
      </c>
    </row>
    <row r="723" spans="1:4" ht="14.4" hidden="1" x14ac:dyDescent="0.35">
      <c r="A723">
        <v>1</v>
      </c>
      <c r="B723">
        <v>2</v>
      </c>
      <c r="C723">
        <v>26</v>
      </c>
      <c r="D723">
        <v>0</v>
      </c>
    </row>
    <row r="724" spans="1:4" ht="14.4" hidden="1" x14ac:dyDescent="0.35">
      <c r="A724">
        <v>1</v>
      </c>
      <c r="B724">
        <v>2</v>
      </c>
      <c r="C724">
        <v>27</v>
      </c>
      <c r="D724">
        <v>0</v>
      </c>
    </row>
    <row r="725" spans="1:4" ht="14.4" hidden="1" x14ac:dyDescent="0.35">
      <c r="A725">
        <v>1</v>
      </c>
      <c r="B725">
        <v>2</v>
      </c>
      <c r="C725">
        <v>28</v>
      </c>
      <c r="D725">
        <v>1803.18</v>
      </c>
    </row>
    <row r="726" spans="1:4" ht="14.4" hidden="1" x14ac:dyDescent="0.35">
      <c r="A726">
        <v>1</v>
      </c>
      <c r="B726">
        <v>2</v>
      </c>
      <c r="C726">
        <v>29</v>
      </c>
      <c r="D726">
        <v>1912.43</v>
      </c>
    </row>
    <row r="727" spans="1:4" ht="14.4" hidden="1" x14ac:dyDescent="0.35">
      <c r="A727">
        <v>1</v>
      </c>
      <c r="B727">
        <v>2</v>
      </c>
      <c r="C727">
        <v>30</v>
      </c>
      <c r="D727">
        <v>1914.55</v>
      </c>
    </row>
    <row r="728" spans="1:4" ht="14.4" hidden="1" x14ac:dyDescent="0.35">
      <c r="A728">
        <v>1</v>
      </c>
      <c r="B728">
        <v>2</v>
      </c>
      <c r="C728">
        <v>31</v>
      </c>
      <c r="D728">
        <v>1927.96</v>
      </c>
    </row>
    <row r="729" spans="1:4" ht="14.4" hidden="1" x14ac:dyDescent="0.35">
      <c r="A729">
        <v>1</v>
      </c>
      <c r="B729">
        <v>2</v>
      </c>
      <c r="C729">
        <v>32</v>
      </c>
      <c r="D729">
        <v>1523.1</v>
      </c>
    </row>
    <row r="730" spans="1:4" ht="14.4" hidden="1" x14ac:dyDescent="0.35">
      <c r="A730">
        <v>1</v>
      </c>
      <c r="B730">
        <v>2</v>
      </c>
      <c r="C730">
        <v>33</v>
      </c>
      <c r="D730">
        <v>1724.47</v>
      </c>
    </row>
    <row r="731" spans="1:4" ht="14.4" hidden="1" x14ac:dyDescent="0.35">
      <c r="A731">
        <v>1</v>
      </c>
      <c r="B731">
        <v>2</v>
      </c>
      <c r="C731">
        <v>34</v>
      </c>
      <c r="D731">
        <v>1756.6</v>
      </c>
    </row>
    <row r="732" spans="1:4" ht="14.4" hidden="1" x14ac:dyDescent="0.35">
      <c r="A732">
        <v>1</v>
      </c>
      <c r="B732">
        <v>2</v>
      </c>
      <c r="C732">
        <v>35</v>
      </c>
      <c r="D732">
        <v>1604.24</v>
      </c>
    </row>
    <row r="733" spans="1:4" ht="14.4" hidden="1" x14ac:dyDescent="0.35">
      <c r="A733">
        <v>1</v>
      </c>
      <c r="B733">
        <v>2</v>
      </c>
      <c r="C733">
        <v>36</v>
      </c>
      <c r="D733">
        <v>1892.57</v>
      </c>
    </row>
    <row r="734" spans="1:4" ht="14.4" hidden="1" x14ac:dyDescent="0.35">
      <c r="A734">
        <v>1</v>
      </c>
      <c r="B734">
        <v>2</v>
      </c>
      <c r="C734">
        <v>37</v>
      </c>
      <c r="D734">
        <v>1916.29</v>
      </c>
    </row>
    <row r="735" spans="1:4" ht="14.4" hidden="1" x14ac:dyDescent="0.35">
      <c r="A735">
        <v>1</v>
      </c>
      <c r="B735">
        <v>2</v>
      </c>
      <c r="C735">
        <v>38</v>
      </c>
      <c r="D735">
        <v>1829.85</v>
      </c>
    </row>
    <row r="736" spans="1:4" ht="14.4" hidden="1" x14ac:dyDescent="0.35">
      <c r="A736">
        <v>1</v>
      </c>
      <c r="B736">
        <v>2</v>
      </c>
      <c r="C736">
        <v>39</v>
      </c>
      <c r="D736">
        <v>1839.24</v>
      </c>
    </row>
    <row r="737" spans="1:4" ht="14.4" hidden="1" x14ac:dyDescent="0.35">
      <c r="A737">
        <v>1</v>
      </c>
      <c r="B737">
        <v>2</v>
      </c>
      <c r="C737">
        <v>40</v>
      </c>
      <c r="D737">
        <v>1859.17</v>
      </c>
    </row>
    <row r="738" spans="1:4" ht="14.4" hidden="1" x14ac:dyDescent="0.35">
      <c r="A738">
        <v>1</v>
      </c>
      <c r="B738">
        <v>2</v>
      </c>
      <c r="C738">
        <v>41</v>
      </c>
      <c r="D738">
        <v>1849.84</v>
      </c>
    </row>
    <row r="739" spans="1:4" ht="14.4" hidden="1" x14ac:dyDescent="0.35">
      <c r="A739">
        <v>1</v>
      </c>
      <c r="B739">
        <v>2</v>
      </c>
      <c r="C739">
        <v>42</v>
      </c>
      <c r="D739">
        <v>1841.28</v>
      </c>
    </row>
    <row r="740" spans="1:4" ht="14.4" hidden="1" x14ac:dyDescent="0.35">
      <c r="A740">
        <v>1</v>
      </c>
      <c r="B740">
        <v>2</v>
      </c>
      <c r="C740">
        <v>43</v>
      </c>
      <c r="D740">
        <v>1961.89</v>
      </c>
    </row>
    <row r="741" spans="1:4" ht="14.4" hidden="1" x14ac:dyDescent="0.35">
      <c r="A741">
        <v>1</v>
      </c>
      <c r="B741">
        <v>2</v>
      </c>
      <c r="C741">
        <v>44</v>
      </c>
      <c r="D741">
        <v>1841.28</v>
      </c>
    </row>
    <row r="742" spans="1:4" ht="14.4" hidden="1" x14ac:dyDescent="0.35">
      <c r="A742">
        <v>1</v>
      </c>
      <c r="B742">
        <v>2</v>
      </c>
      <c r="C742">
        <v>45</v>
      </c>
      <c r="D742">
        <v>1978.34</v>
      </c>
    </row>
    <row r="743" spans="1:4" ht="14.4" hidden="1" x14ac:dyDescent="0.35">
      <c r="A743">
        <v>1</v>
      </c>
      <c r="B743">
        <v>2</v>
      </c>
      <c r="C743">
        <v>46</v>
      </c>
      <c r="D743">
        <v>1934.24</v>
      </c>
    </row>
    <row r="744" spans="1:4" ht="14.4" hidden="1" x14ac:dyDescent="0.35">
      <c r="A744">
        <v>1</v>
      </c>
      <c r="B744">
        <v>2</v>
      </c>
      <c r="C744">
        <v>47</v>
      </c>
      <c r="D744">
        <v>1889.62</v>
      </c>
    </row>
    <row r="745" spans="1:4" ht="14.4" hidden="1" x14ac:dyDescent="0.35">
      <c r="A745">
        <v>1</v>
      </c>
      <c r="B745">
        <v>2</v>
      </c>
      <c r="C745">
        <v>48</v>
      </c>
      <c r="D745">
        <v>1949.24</v>
      </c>
    </row>
    <row r="746" spans="1:4" ht="14.4" hidden="1" x14ac:dyDescent="0.35">
      <c r="A746">
        <v>1</v>
      </c>
      <c r="B746">
        <v>2</v>
      </c>
      <c r="C746">
        <v>49</v>
      </c>
      <c r="D746">
        <v>1889.16</v>
      </c>
    </row>
    <row r="747" spans="1:4" ht="14.4" hidden="1" x14ac:dyDescent="0.35">
      <c r="A747">
        <v>1</v>
      </c>
      <c r="B747">
        <v>2</v>
      </c>
      <c r="C747">
        <v>50</v>
      </c>
      <c r="D747">
        <v>1961.89</v>
      </c>
    </row>
    <row r="748" spans="1:4" ht="14.4" hidden="1" x14ac:dyDescent="0.35">
      <c r="A748">
        <v>1</v>
      </c>
      <c r="B748">
        <v>2</v>
      </c>
      <c r="C748">
        <v>51</v>
      </c>
      <c r="D748">
        <v>1883.18</v>
      </c>
    </row>
    <row r="749" spans="1:4" ht="14.4" hidden="1" x14ac:dyDescent="0.35">
      <c r="A749">
        <v>1</v>
      </c>
      <c r="B749">
        <v>2</v>
      </c>
      <c r="C749">
        <v>52</v>
      </c>
      <c r="D749">
        <v>1816.89</v>
      </c>
    </row>
    <row r="750" spans="1:4" ht="14.4" hidden="1" x14ac:dyDescent="0.35">
      <c r="A750">
        <v>1</v>
      </c>
      <c r="B750">
        <v>2</v>
      </c>
      <c r="C750">
        <v>53</v>
      </c>
      <c r="D750">
        <v>1800.91</v>
      </c>
    </row>
    <row r="751" spans="1:4" ht="14.4" hidden="1" x14ac:dyDescent="0.35">
      <c r="A751">
        <v>1</v>
      </c>
      <c r="B751">
        <v>2</v>
      </c>
      <c r="C751">
        <v>54</v>
      </c>
      <c r="D751">
        <v>1756.89</v>
      </c>
    </row>
    <row r="752" spans="1:4" ht="14.4" hidden="1" x14ac:dyDescent="0.35">
      <c r="A752">
        <v>1</v>
      </c>
      <c r="B752">
        <v>2</v>
      </c>
      <c r="C752">
        <v>55</v>
      </c>
      <c r="D752">
        <v>1793.03</v>
      </c>
    </row>
    <row r="753" spans="1:4" ht="14.4" hidden="1" x14ac:dyDescent="0.35">
      <c r="A753">
        <v>1</v>
      </c>
      <c r="B753">
        <v>2</v>
      </c>
      <c r="C753">
        <v>56</v>
      </c>
      <c r="D753">
        <v>1804.32</v>
      </c>
    </row>
    <row r="754" spans="1:4" ht="14.4" hidden="1" x14ac:dyDescent="0.35">
      <c r="A754">
        <v>1</v>
      </c>
      <c r="B754">
        <v>2</v>
      </c>
      <c r="C754">
        <v>57</v>
      </c>
      <c r="D754">
        <v>1801.51</v>
      </c>
    </row>
    <row r="755" spans="1:4" ht="14.4" hidden="1" x14ac:dyDescent="0.35">
      <c r="A755">
        <v>1</v>
      </c>
      <c r="B755">
        <v>2</v>
      </c>
      <c r="C755">
        <v>58</v>
      </c>
      <c r="D755">
        <v>1770.83</v>
      </c>
    </row>
    <row r="756" spans="1:4" ht="14.4" hidden="1" x14ac:dyDescent="0.35">
      <c r="A756">
        <v>1</v>
      </c>
      <c r="B756">
        <v>2</v>
      </c>
      <c r="C756">
        <v>59</v>
      </c>
      <c r="D756">
        <v>1843.72</v>
      </c>
    </row>
    <row r="757" spans="1:4" ht="14.4" hidden="1" x14ac:dyDescent="0.35">
      <c r="A757">
        <v>1</v>
      </c>
      <c r="B757">
        <v>2</v>
      </c>
      <c r="C757">
        <v>60</v>
      </c>
      <c r="D757">
        <v>1840.3</v>
      </c>
    </row>
    <row r="758" spans="1:4" ht="14.4" hidden="1" x14ac:dyDescent="0.35">
      <c r="A758">
        <v>1</v>
      </c>
      <c r="B758">
        <v>2</v>
      </c>
      <c r="C758">
        <v>61</v>
      </c>
      <c r="D758">
        <v>1824.39</v>
      </c>
    </row>
    <row r="759" spans="1:4" ht="14.4" hidden="1" x14ac:dyDescent="0.35">
      <c r="A759">
        <v>1</v>
      </c>
      <c r="B759">
        <v>2</v>
      </c>
      <c r="C759">
        <v>62</v>
      </c>
      <c r="D759">
        <v>1777.66</v>
      </c>
    </row>
    <row r="760" spans="1:4" ht="14.4" hidden="1" x14ac:dyDescent="0.35">
      <c r="A760">
        <v>1</v>
      </c>
      <c r="B760">
        <v>2</v>
      </c>
      <c r="C760">
        <v>63</v>
      </c>
      <c r="D760">
        <v>1750.38</v>
      </c>
    </row>
    <row r="761" spans="1:4" ht="14.4" hidden="1" x14ac:dyDescent="0.35">
      <c r="A761">
        <v>1</v>
      </c>
      <c r="B761">
        <v>2</v>
      </c>
      <c r="C761">
        <v>64</v>
      </c>
      <c r="D761">
        <v>1764.85</v>
      </c>
    </row>
    <row r="762" spans="1:4" ht="14.4" hidden="1" x14ac:dyDescent="0.35">
      <c r="A762">
        <v>1</v>
      </c>
      <c r="B762">
        <v>2</v>
      </c>
      <c r="C762">
        <v>65</v>
      </c>
      <c r="D762">
        <v>1862.88</v>
      </c>
    </row>
    <row r="763" spans="1:4" ht="14.4" hidden="1" x14ac:dyDescent="0.35">
      <c r="A763">
        <v>1</v>
      </c>
      <c r="B763">
        <v>2</v>
      </c>
      <c r="C763">
        <v>66</v>
      </c>
      <c r="D763">
        <v>1741.06</v>
      </c>
    </row>
    <row r="764" spans="1:4" ht="14.4" hidden="1" x14ac:dyDescent="0.35">
      <c r="A764">
        <v>1</v>
      </c>
      <c r="B764">
        <v>2</v>
      </c>
      <c r="C764">
        <v>67</v>
      </c>
      <c r="D764">
        <v>1854.62</v>
      </c>
    </row>
    <row r="765" spans="1:4" ht="14.4" hidden="1" x14ac:dyDescent="0.35">
      <c r="A765">
        <v>1</v>
      </c>
      <c r="B765">
        <v>2</v>
      </c>
      <c r="C765">
        <v>68</v>
      </c>
      <c r="D765">
        <v>1864.85</v>
      </c>
    </row>
    <row r="766" spans="1:4" ht="14.4" hidden="1" x14ac:dyDescent="0.35">
      <c r="A766">
        <v>1</v>
      </c>
      <c r="B766">
        <v>2</v>
      </c>
      <c r="C766">
        <v>69</v>
      </c>
      <c r="D766">
        <v>1768.79</v>
      </c>
    </row>
    <row r="767" spans="1:4" ht="14.4" hidden="1" x14ac:dyDescent="0.35">
      <c r="A767">
        <v>1</v>
      </c>
      <c r="B767">
        <v>2</v>
      </c>
      <c r="C767">
        <v>70</v>
      </c>
      <c r="D767">
        <v>1782.57</v>
      </c>
    </row>
    <row r="768" spans="1:4" ht="14.4" hidden="1" x14ac:dyDescent="0.35">
      <c r="A768">
        <v>1</v>
      </c>
      <c r="B768">
        <v>2</v>
      </c>
      <c r="C768">
        <v>71</v>
      </c>
      <c r="D768">
        <v>1776.37</v>
      </c>
    </row>
    <row r="769" spans="1:4" ht="14.4" hidden="1" x14ac:dyDescent="0.35">
      <c r="A769">
        <v>1</v>
      </c>
      <c r="B769">
        <v>2</v>
      </c>
      <c r="C769">
        <v>72</v>
      </c>
      <c r="D769">
        <v>1776.29</v>
      </c>
    </row>
    <row r="770" spans="1:4" ht="14.4" hidden="1" x14ac:dyDescent="0.35">
      <c r="A770">
        <v>1</v>
      </c>
      <c r="B770">
        <v>2</v>
      </c>
      <c r="C770">
        <v>73</v>
      </c>
      <c r="D770">
        <v>1719.62</v>
      </c>
    </row>
    <row r="771" spans="1:4" ht="14.4" hidden="1" x14ac:dyDescent="0.35">
      <c r="A771">
        <v>1</v>
      </c>
      <c r="B771">
        <v>2</v>
      </c>
      <c r="C771">
        <v>74</v>
      </c>
      <c r="D771">
        <v>1732.5</v>
      </c>
    </row>
    <row r="772" spans="1:4" ht="14.4" hidden="1" x14ac:dyDescent="0.35">
      <c r="A772">
        <v>1</v>
      </c>
      <c r="B772">
        <v>2</v>
      </c>
      <c r="C772">
        <v>75</v>
      </c>
      <c r="D772">
        <v>1743.94</v>
      </c>
    </row>
    <row r="773" spans="1:4" ht="14.4" hidden="1" x14ac:dyDescent="0.35">
      <c r="A773">
        <v>1</v>
      </c>
      <c r="B773">
        <v>2</v>
      </c>
      <c r="C773">
        <v>76</v>
      </c>
      <c r="D773">
        <v>1741.06</v>
      </c>
    </row>
    <row r="774" spans="1:4" ht="14.4" hidden="1" x14ac:dyDescent="0.35">
      <c r="A774">
        <v>1</v>
      </c>
      <c r="B774">
        <v>2</v>
      </c>
      <c r="C774">
        <v>77</v>
      </c>
      <c r="D774">
        <v>1740.91</v>
      </c>
    </row>
    <row r="775" spans="1:4" ht="14.4" hidden="1" x14ac:dyDescent="0.35">
      <c r="A775">
        <v>1</v>
      </c>
      <c r="B775">
        <v>2</v>
      </c>
      <c r="C775">
        <v>78</v>
      </c>
      <c r="D775">
        <v>1731.06</v>
      </c>
    </row>
    <row r="776" spans="1:4" ht="14.4" hidden="1" x14ac:dyDescent="0.35">
      <c r="A776">
        <v>1</v>
      </c>
      <c r="B776">
        <v>2</v>
      </c>
      <c r="C776">
        <v>79</v>
      </c>
      <c r="D776">
        <v>1740</v>
      </c>
    </row>
    <row r="777" spans="1:4" ht="14.4" hidden="1" x14ac:dyDescent="0.35">
      <c r="A777">
        <v>1</v>
      </c>
      <c r="B777">
        <v>2</v>
      </c>
      <c r="C777">
        <v>80</v>
      </c>
      <c r="D777">
        <v>1760</v>
      </c>
    </row>
    <row r="778" spans="1:4" ht="14.4" hidden="1" x14ac:dyDescent="0.35">
      <c r="A778">
        <v>1</v>
      </c>
      <c r="B778">
        <v>2</v>
      </c>
      <c r="C778">
        <v>81</v>
      </c>
      <c r="D778">
        <v>1704.09</v>
      </c>
    </row>
    <row r="779" spans="1:4" ht="14.4" hidden="1" x14ac:dyDescent="0.35">
      <c r="A779">
        <v>1</v>
      </c>
      <c r="B779">
        <v>2</v>
      </c>
      <c r="C779">
        <v>82</v>
      </c>
      <c r="D779">
        <v>1701.44</v>
      </c>
    </row>
    <row r="780" spans="1:4" ht="14.4" hidden="1" x14ac:dyDescent="0.35">
      <c r="A780">
        <v>1</v>
      </c>
      <c r="B780">
        <v>2</v>
      </c>
      <c r="C780">
        <v>83</v>
      </c>
      <c r="D780">
        <v>1715.53</v>
      </c>
    </row>
    <row r="781" spans="1:4" ht="14.4" hidden="1" x14ac:dyDescent="0.35">
      <c r="A781">
        <v>1</v>
      </c>
      <c r="B781">
        <v>2</v>
      </c>
      <c r="C781">
        <v>84</v>
      </c>
      <c r="D781">
        <v>1711.36</v>
      </c>
    </row>
    <row r="782" spans="1:4" ht="14.4" hidden="1" x14ac:dyDescent="0.35">
      <c r="A782">
        <v>1</v>
      </c>
      <c r="B782">
        <v>2</v>
      </c>
      <c r="C782">
        <v>85</v>
      </c>
      <c r="D782">
        <v>1714.7</v>
      </c>
    </row>
    <row r="783" spans="1:4" ht="14.4" hidden="1" x14ac:dyDescent="0.35">
      <c r="A783">
        <v>1</v>
      </c>
      <c r="B783">
        <v>2</v>
      </c>
      <c r="C783">
        <v>86</v>
      </c>
      <c r="D783">
        <v>1756.89</v>
      </c>
    </row>
    <row r="784" spans="1:4" ht="14.4" hidden="1" x14ac:dyDescent="0.35">
      <c r="A784">
        <v>1</v>
      </c>
      <c r="B784">
        <v>2</v>
      </c>
      <c r="C784">
        <v>87</v>
      </c>
      <c r="D784">
        <v>1716.51</v>
      </c>
    </row>
    <row r="785" spans="1:4" ht="14.4" hidden="1" x14ac:dyDescent="0.35">
      <c r="A785">
        <v>1</v>
      </c>
      <c r="B785">
        <v>2</v>
      </c>
      <c r="C785">
        <v>88</v>
      </c>
      <c r="D785">
        <v>1901.82</v>
      </c>
    </row>
    <row r="786" spans="1:4" ht="14.4" hidden="1" x14ac:dyDescent="0.35">
      <c r="A786">
        <v>1</v>
      </c>
      <c r="B786">
        <v>2</v>
      </c>
      <c r="C786">
        <v>89</v>
      </c>
      <c r="D786">
        <v>1901.82</v>
      </c>
    </row>
    <row r="787" spans="1:4" ht="14.4" hidden="1" x14ac:dyDescent="0.35">
      <c r="A787">
        <v>1</v>
      </c>
      <c r="B787">
        <v>2</v>
      </c>
      <c r="C787">
        <v>90</v>
      </c>
      <c r="D787">
        <v>1925.38</v>
      </c>
    </row>
    <row r="788" spans="1:4" ht="14.4" hidden="1" x14ac:dyDescent="0.35">
      <c r="A788">
        <v>1</v>
      </c>
      <c r="B788">
        <v>2</v>
      </c>
      <c r="C788">
        <v>91</v>
      </c>
      <c r="D788">
        <v>1930.76</v>
      </c>
    </row>
    <row r="789" spans="1:4" ht="14.4" hidden="1" x14ac:dyDescent="0.35">
      <c r="A789">
        <v>1</v>
      </c>
      <c r="B789">
        <v>2</v>
      </c>
      <c r="C789">
        <v>92</v>
      </c>
      <c r="D789">
        <v>1885</v>
      </c>
    </row>
    <row r="790" spans="1:4" ht="14.4" hidden="1" x14ac:dyDescent="0.35">
      <c r="A790">
        <v>1</v>
      </c>
      <c r="B790">
        <v>2</v>
      </c>
      <c r="C790">
        <v>93</v>
      </c>
      <c r="D790">
        <v>1872.65</v>
      </c>
    </row>
    <row r="791" spans="1:4" ht="14.4" hidden="1" x14ac:dyDescent="0.35">
      <c r="A791">
        <v>1</v>
      </c>
      <c r="B791">
        <v>2</v>
      </c>
      <c r="C791">
        <v>94</v>
      </c>
      <c r="D791">
        <v>1881.22</v>
      </c>
    </row>
    <row r="792" spans="1:4" ht="14.4" hidden="1" x14ac:dyDescent="0.35">
      <c r="A792">
        <v>1</v>
      </c>
      <c r="B792">
        <v>2</v>
      </c>
      <c r="C792">
        <v>95</v>
      </c>
      <c r="D792">
        <v>1908.64</v>
      </c>
    </row>
    <row r="793" spans="1:4" ht="14.4" hidden="1" x14ac:dyDescent="0.35">
      <c r="A793">
        <v>1</v>
      </c>
      <c r="B793">
        <v>2</v>
      </c>
      <c r="C793">
        <v>96</v>
      </c>
      <c r="D793">
        <v>1940.76</v>
      </c>
    </row>
    <row r="794" spans="1:4" ht="14.4" hidden="1" x14ac:dyDescent="0.35">
      <c r="A794">
        <v>1</v>
      </c>
      <c r="B794">
        <v>2</v>
      </c>
      <c r="C794">
        <v>97</v>
      </c>
      <c r="D794">
        <v>1956.29</v>
      </c>
    </row>
    <row r="795" spans="1:4" ht="14.4" hidden="1" x14ac:dyDescent="0.35">
      <c r="A795">
        <v>1</v>
      </c>
      <c r="B795">
        <v>2</v>
      </c>
      <c r="C795">
        <v>98</v>
      </c>
      <c r="D795">
        <v>2135.6799999999998</v>
      </c>
    </row>
    <row r="796" spans="1:4" ht="14.4" hidden="1" x14ac:dyDescent="0.35">
      <c r="A796">
        <v>1</v>
      </c>
      <c r="B796">
        <v>2</v>
      </c>
      <c r="C796">
        <v>99</v>
      </c>
      <c r="D796">
        <v>2082.73</v>
      </c>
    </row>
    <row r="797" spans="1:4" ht="14.4" hidden="1" x14ac:dyDescent="0.35">
      <c r="A797">
        <v>1</v>
      </c>
      <c r="B797">
        <v>2</v>
      </c>
      <c r="C797">
        <v>100</v>
      </c>
      <c r="D797">
        <v>2015.46</v>
      </c>
    </row>
    <row r="798" spans="1:4" ht="14.4" hidden="1" x14ac:dyDescent="0.35">
      <c r="A798">
        <v>1</v>
      </c>
      <c r="B798">
        <v>2</v>
      </c>
      <c r="C798">
        <v>101</v>
      </c>
      <c r="D798">
        <v>2009.4</v>
      </c>
    </row>
    <row r="799" spans="1:4" ht="14.4" hidden="1" x14ac:dyDescent="0.35">
      <c r="A799">
        <v>1</v>
      </c>
      <c r="B799">
        <v>2</v>
      </c>
      <c r="C799">
        <v>102</v>
      </c>
      <c r="D799">
        <v>1693.71</v>
      </c>
    </row>
    <row r="800" spans="1:4" ht="14.4" hidden="1" x14ac:dyDescent="0.35">
      <c r="A800">
        <v>1</v>
      </c>
      <c r="B800">
        <v>2</v>
      </c>
      <c r="C800">
        <v>103</v>
      </c>
      <c r="D800">
        <v>1702.43</v>
      </c>
    </row>
    <row r="801" spans="1:4" ht="14.4" hidden="1" x14ac:dyDescent="0.35">
      <c r="A801">
        <v>1</v>
      </c>
      <c r="B801">
        <v>2</v>
      </c>
      <c r="C801">
        <v>104</v>
      </c>
      <c r="D801">
        <v>1716.51</v>
      </c>
    </row>
    <row r="802" spans="1:4" ht="14.4" hidden="1" x14ac:dyDescent="0.35">
      <c r="A802">
        <v>1</v>
      </c>
      <c r="B802">
        <v>2</v>
      </c>
      <c r="C802">
        <v>105</v>
      </c>
      <c r="D802">
        <v>1738.71</v>
      </c>
    </row>
    <row r="803" spans="1:4" ht="14.4" hidden="1" x14ac:dyDescent="0.35">
      <c r="A803">
        <v>1</v>
      </c>
      <c r="B803">
        <v>2</v>
      </c>
      <c r="C803">
        <v>106</v>
      </c>
      <c r="D803">
        <v>1737.12</v>
      </c>
    </row>
    <row r="804" spans="1:4" ht="14.4" hidden="1" x14ac:dyDescent="0.35">
      <c r="A804">
        <v>1</v>
      </c>
      <c r="B804">
        <v>2</v>
      </c>
      <c r="C804">
        <v>107</v>
      </c>
      <c r="D804">
        <v>1741.51</v>
      </c>
    </row>
    <row r="805" spans="1:4" ht="14.4" hidden="1" x14ac:dyDescent="0.35">
      <c r="A805">
        <v>1</v>
      </c>
      <c r="B805">
        <v>2</v>
      </c>
      <c r="C805">
        <v>108</v>
      </c>
      <c r="D805">
        <v>1755.6</v>
      </c>
    </row>
    <row r="806" spans="1:4" ht="14.4" hidden="1" x14ac:dyDescent="0.35">
      <c r="A806">
        <v>1</v>
      </c>
      <c r="B806">
        <v>2</v>
      </c>
      <c r="C806">
        <v>109</v>
      </c>
      <c r="D806">
        <v>1755.6</v>
      </c>
    </row>
    <row r="807" spans="1:4" ht="14.4" hidden="1" x14ac:dyDescent="0.35">
      <c r="A807">
        <v>1</v>
      </c>
      <c r="B807">
        <v>2</v>
      </c>
      <c r="C807">
        <v>110</v>
      </c>
      <c r="D807">
        <v>1755</v>
      </c>
    </row>
    <row r="808" spans="1:4" ht="14.4" hidden="1" x14ac:dyDescent="0.35">
      <c r="A808">
        <v>1</v>
      </c>
      <c r="B808">
        <v>2</v>
      </c>
      <c r="C808">
        <v>111</v>
      </c>
      <c r="D808">
        <v>1747.8</v>
      </c>
    </row>
    <row r="809" spans="1:4" ht="14.4" hidden="1" x14ac:dyDescent="0.35">
      <c r="A809">
        <v>1</v>
      </c>
      <c r="B809">
        <v>2</v>
      </c>
      <c r="C809">
        <v>112</v>
      </c>
      <c r="D809">
        <v>1766.43</v>
      </c>
    </row>
    <row r="810" spans="1:4" ht="14.4" hidden="1" x14ac:dyDescent="0.35">
      <c r="A810">
        <v>1</v>
      </c>
      <c r="B810">
        <v>2</v>
      </c>
      <c r="C810">
        <v>113</v>
      </c>
      <c r="D810">
        <v>1768.49</v>
      </c>
    </row>
    <row r="811" spans="1:4" ht="14.4" hidden="1" x14ac:dyDescent="0.35">
      <c r="A811">
        <v>1</v>
      </c>
      <c r="B811">
        <v>2</v>
      </c>
      <c r="C811">
        <v>114</v>
      </c>
      <c r="D811">
        <v>1781.89</v>
      </c>
    </row>
    <row r="812" spans="1:4" ht="14.4" hidden="1" x14ac:dyDescent="0.35">
      <c r="A812">
        <v>1</v>
      </c>
      <c r="B812">
        <v>2</v>
      </c>
      <c r="C812">
        <v>115</v>
      </c>
      <c r="D812">
        <v>1797.12</v>
      </c>
    </row>
    <row r="813" spans="1:4" ht="14.4" hidden="1" x14ac:dyDescent="0.35">
      <c r="A813">
        <v>1</v>
      </c>
      <c r="B813">
        <v>2</v>
      </c>
      <c r="C813">
        <v>116</v>
      </c>
      <c r="D813">
        <v>1808.71</v>
      </c>
    </row>
    <row r="814" spans="1:4" ht="14.4" hidden="1" x14ac:dyDescent="0.35">
      <c r="A814">
        <v>1</v>
      </c>
      <c r="B814">
        <v>2</v>
      </c>
      <c r="C814">
        <v>117</v>
      </c>
      <c r="D814">
        <v>1804.39</v>
      </c>
    </row>
    <row r="815" spans="1:4" ht="14.4" hidden="1" x14ac:dyDescent="0.35">
      <c r="A815">
        <v>1</v>
      </c>
      <c r="B815">
        <v>2</v>
      </c>
      <c r="C815">
        <v>118</v>
      </c>
      <c r="D815">
        <v>1728.11</v>
      </c>
    </row>
    <row r="816" spans="1:4" ht="14.4" hidden="1" x14ac:dyDescent="0.35">
      <c r="A816">
        <v>1</v>
      </c>
      <c r="B816">
        <v>2</v>
      </c>
      <c r="C816">
        <v>119</v>
      </c>
      <c r="D816">
        <v>1750.08</v>
      </c>
    </row>
    <row r="817" spans="1:4" ht="14.4" hidden="1" x14ac:dyDescent="0.35">
      <c r="A817">
        <v>1</v>
      </c>
      <c r="B817">
        <v>2</v>
      </c>
      <c r="C817">
        <v>120</v>
      </c>
      <c r="D817">
        <v>1722.88</v>
      </c>
    </row>
    <row r="818" spans="1:4" ht="14.4" hidden="1" x14ac:dyDescent="0.35">
      <c r="A818">
        <v>1</v>
      </c>
      <c r="B818">
        <v>2</v>
      </c>
      <c r="C818">
        <v>121</v>
      </c>
      <c r="D818">
        <v>1720.76</v>
      </c>
    </row>
    <row r="819" spans="1:4" ht="14.4" hidden="1" x14ac:dyDescent="0.35">
      <c r="A819">
        <v>1</v>
      </c>
      <c r="B819">
        <v>2</v>
      </c>
      <c r="C819">
        <v>122</v>
      </c>
      <c r="D819">
        <v>1728.41</v>
      </c>
    </row>
    <row r="820" spans="1:4" ht="14.4" hidden="1" x14ac:dyDescent="0.35">
      <c r="A820">
        <v>1</v>
      </c>
      <c r="B820">
        <v>2</v>
      </c>
      <c r="C820">
        <v>123</v>
      </c>
      <c r="D820">
        <v>1662.5</v>
      </c>
    </row>
    <row r="821" spans="1:4" ht="14.4" hidden="1" x14ac:dyDescent="0.35">
      <c r="A821">
        <v>1</v>
      </c>
      <c r="B821">
        <v>2</v>
      </c>
      <c r="C821">
        <v>124</v>
      </c>
      <c r="D821">
        <v>1687.88</v>
      </c>
    </row>
    <row r="822" spans="1:4" ht="14.4" hidden="1" x14ac:dyDescent="0.35">
      <c r="A822">
        <v>1</v>
      </c>
      <c r="B822">
        <v>2</v>
      </c>
      <c r="C822">
        <v>125</v>
      </c>
      <c r="D822">
        <v>1635.45</v>
      </c>
    </row>
    <row r="823" spans="1:4" ht="14.4" hidden="1" x14ac:dyDescent="0.35">
      <c r="A823">
        <v>1</v>
      </c>
      <c r="B823">
        <v>2</v>
      </c>
      <c r="C823">
        <v>126</v>
      </c>
      <c r="D823">
        <v>1634.92</v>
      </c>
    </row>
    <row r="824" spans="1:4" ht="14.4" hidden="1" x14ac:dyDescent="0.35">
      <c r="A824">
        <v>1</v>
      </c>
      <c r="B824">
        <v>2</v>
      </c>
      <c r="C824">
        <v>127</v>
      </c>
      <c r="D824">
        <v>1602.65</v>
      </c>
    </row>
    <row r="825" spans="1:4" ht="14.4" hidden="1" x14ac:dyDescent="0.35">
      <c r="A825">
        <v>1</v>
      </c>
      <c r="B825">
        <v>2</v>
      </c>
      <c r="C825">
        <v>128</v>
      </c>
      <c r="D825">
        <v>1612.27</v>
      </c>
    </row>
    <row r="826" spans="1:4" ht="14.4" hidden="1" x14ac:dyDescent="0.35">
      <c r="A826">
        <v>1</v>
      </c>
      <c r="B826">
        <v>2</v>
      </c>
      <c r="C826">
        <v>129</v>
      </c>
      <c r="D826">
        <v>1624.01</v>
      </c>
    </row>
    <row r="827" spans="1:4" ht="14.4" hidden="1" x14ac:dyDescent="0.35">
      <c r="A827">
        <v>1</v>
      </c>
      <c r="B827">
        <v>2</v>
      </c>
      <c r="C827">
        <v>130</v>
      </c>
      <c r="D827">
        <v>1558.71</v>
      </c>
    </row>
    <row r="828" spans="1:4" ht="14.4" hidden="1" x14ac:dyDescent="0.35">
      <c r="A828">
        <v>1</v>
      </c>
      <c r="B828">
        <v>2</v>
      </c>
      <c r="C828">
        <v>131</v>
      </c>
      <c r="D828">
        <v>1541.37</v>
      </c>
    </row>
    <row r="829" spans="1:4" ht="14.4" hidden="1" x14ac:dyDescent="0.35">
      <c r="A829">
        <v>1</v>
      </c>
      <c r="B829">
        <v>2</v>
      </c>
      <c r="C829">
        <v>132</v>
      </c>
      <c r="D829">
        <v>1576.44</v>
      </c>
    </row>
    <row r="830" spans="1:4" ht="14.4" hidden="1" x14ac:dyDescent="0.35">
      <c r="A830">
        <v>1</v>
      </c>
      <c r="B830">
        <v>2</v>
      </c>
      <c r="C830">
        <v>133</v>
      </c>
      <c r="D830">
        <v>1541.37</v>
      </c>
    </row>
    <row r="831" spans="1:4" ht="14.4" hidden="1" x14ac:dyDescent="0.35">
      <c r="A831">
        <v>1</v>
      </c>
      <c r="B831">
        <v>2</v>
      </c>
      <c r="C831">
        <v>134</v>
      </c>
      <c r="D831">
        <v>1692.28</v>
      </c>
    </row>
    <row r="832" spans="1:4" ht="14.4" hidden="1" x14ac:dyDescent="0.35">
      <c r="A832">
        <v>1</v>
      </c>
      <c r="B832">
        <v>2</v>
      </c>
      <c r="C832">
        <v>135</v>
      </c>
      <c r="D832">
        <v>1647.42</v>
      </c>
    </row>
    <row r="833" spans="1:4" ht="14.4" hidden="1" x14ac:dyDescent="0.35">
      <c r="A833">
        <v>1</v>
      </c>
      <c r="B833">
        <v>2</v>
      </c>
      <c r="C833">
        <v>136</v>
      </c>
      <c r="D833">
        <v>1625.38</v>
      </c>
    </row>
    <row r="834" spans="1:4" ht="14.4" hidden="1" x14ac:dyDescent="0.35">
      <c r="A834">
        <v>1</v>
      </c>
      <c r="B834">
        <v>2</v>
      </c>
      <c r="C834">
        <v>137</v>
      </c>
      <c r="D834">
        <v>1670</v>
      </c>
    </row>
    <row r="835" spans="1:4" x14ac:dyDescent="0.35">
      <c r="A835">
        <v>1</v>
      </c>
      <c r="B835">
        <v>2</v>
      </c>
      <c r="C835">
        <v>138</v>
      </c>
      <c r="D835">
        <v>20000</v>
      </c>
    </row>
    <row r="836" spans="1:4" ht="14.4" hidden="1" x14ac:dyDescent="0.35">
      <c r="A836">
        <v>2</v>
      </c>
      <c r="B836">
        <v>0</v>
      </c>
      <c r="C836">
        <v>0</v>
      </c>
      <c r="D836">
        <v>20818.2</v>
      </c>
    </row>
    <row r="837" spans="1:4" ht="14.4" hidden="1" x14ac:dyDescent="0.35">
      <c r="A837">
        <v>2</v>
      </c>
      <c r="B837">
        <v>0</v>
      </c>
      <c r="C837">
        <v>1</v>
      </c>
      <c r="D837">
        <v>2019.4</v>
      </c>
    </row>
    <row r="838" spans="1:4" ht="14.4" hidden="1" x14ac:dyDescent="0.35">
      <c r="A838">
        <v>2</v>
      </c>
      <c r="B838">
        <v>0</v>
      </c>
      <c r="C838">
        <v>2</v>
      </c>
      <c r="D838">
        <v>2014.7</v>
      </c>
    </row>
    <row r="839" spans="1:4" ht="14.4" hidden="1" x14ac:dyDescent="0.35">
      <c r="A839">
        <v>2</v>
      </c>
      <c r="B839">
        <v>0</v>
      </c>
      <c r="C839">
        <v>3</v>
      </c>
      <c r="D839">
        <v>2008.41</v>
      </c>
    </row>
    <row r="840" spans="1:4" ht="14.4" hidden="1" x14ac:dyDescent="0.35">
      <c r="A840">
        <v>2</v>
      </c>
      <c r="B840">
        <v>0</v>
      </c>
      <c r="C840">
        <v>4</v>
      </c>
      <c r="D840">
        <v>1915.68</v>
      </c>
    </row>
    <row r="841" spans="1:4" ht="14.4" hidden="1" x14ac:dyDescent="0.35">
      <c r="A841">
        <v>2</v>
      </c>
      <c r="B841">
        <v>0</v>
      </c>
      <c r="C841">
        <v>5</v>
      </c>
      <c r="D841">
        <v>1937.2</v>
      </c>
    </row>
    <row r="842" spans="1:4" ht="14.4" hidden="1" x14ac:dyDescent="0.35">
      <c r="A842">
        <v>2</v>
      </c>
      <c r="B842">
        <v>0</v>
      </c>
      <c r="C842">
        <v>6</v>
      </c>
      <c r="D842">
        <v>1949.77</v>
      </c>
    </row>
    <row r="843" spans="1:4" ht="14.4" hidden="1" x14ac:dyDescent="0.35">
      <c r="A843">
        <v>2</v>
      </c>
      <c r="B843">
        <v>0</v>
      </c>
      <c r="C843">
        <v>7</v>
      </c>
      <c r="D843">
        <v>1941.28</v>
      </c>
    </row>
    <row r="844" spans="1:4" ht="14.4" hidden="1" x14ac:dyDescent="0.35">
      <c r="A844">
        <v>2</v>
      </c>
      <c r="B844">
        <v>0</v>
      </c>
      <c r="C844">
        <v>8</v>
      </c>
      <c r="D844">
        <v>1897.04</v>
      </c>
    </row>
    <row r="845" spans="1:4" ht="14.4" hidden="1" x14ac:dyDescent="0.35">
      <c r="A845">
        <v>2</v>
      </c>
      <c r="B845">
        <v>0</v>
      </c>
      <c r="C845">
        <v>9</v>
      </c>
      <c r="D845">
        <v>1918.86</v>
      </c>
    </row>
    <row r="846" spans="1:4" ht="14.4" hidden="1" x14ac:dyDescent="0.35">
      <c r="A846">
        <v>2</v>
      </c>
      <c r="B846">
        <v>0</v>
      </c>
      <c r="C846">
        <v>10</v>
      </c>
      <c r="D846">
        <v>1928.26</v>
      </c>
    </row>
    <row r="847" spans="1:4" ht="14.4" hidden="1" x14ac:dyDescent="0.35">
      <c r="A847">
        <v>2</v>
      </c>
      <c r="B847">
        <v>0</v>
      </c>
      <c r="C847">
        <v>11</v>
      </c>
      <c r="D847">
        <v>1900.3</v>
      </c>
    </row>
    <row r="848" spans="1:4" ht="14.4" hidden="1" x14ac:dyDescent="0.35">
      <c r="A848">
        <v>2</v>
      </c>
      <c r="B848">
        <v>0</v>
      </c>
      <c r="C848">
        <v>12</v>
      </c>
      <c r="D848">
        <v>1897.57</v>
      </c>
    </row>
    <row r="849" spans="1:4" ht="14.4" hidden="1" x14ac:dyDescent="0.35">
      <c r="A849">
        <v>2</v>
      </c>
      <c r="B849">
        <v>0</v>
      </c>
      <c r="C849">
        <v>13</v>
      </c>
      <c r="D849">
        <v>1905</v>
      </c>
    </row>
    <row r="850" spans="1:4" ht="14.4" hidden="1" x14ac:dyDescent="0.35">
      <c r="A850">
        <v>2</v>
      </c>
      <c r="B850">
        <v>0</v>
      </c>
      <c r="C850">
        <v>14</v>
      </c>
      <c r="D850">
        <v>1881.82</v>
      </c>
    </row>
    <row r="851" spans="1:4" ht="14.4" hidden="1" x14ac:dyDescent="0.35">
      <c r="A851">
        <v>2</v>
      </c>
      <c r="B851">
        <v>0</v>
      </c>
      <c r="C851">
        <v>15</v>
      </c>
      <c r="D851">
        <v>1984.78</v>
      </c>
    </row>
    <row r="852" spans="1:4" ht="14.4" hidden="1" x14ac:dyDescent="0.35">
      <c r="A852">
        <v>2</v>
      </c>
      <c r="B852">
        <v>0</v>
      </c>
      <c r="C852">
        <v>16</v>
      </c>
      <c r="D852">
        <v>1881.82</v>
      </c>
    </row>
    <row r="853" spans="1:4" ht="14.4" hidden="1" x14ac:dyDescent="0.35">
      <c r="A853">
        <v>2</v>
      </c>
      <c r="B853">
        <v>0</v>
      </c>
      <c r="C853">
        <v>17</v>
      </c>
      <c r="D853">
        <v>1921.06</v>
      </c>
    </row>
    <row r="854" spans="1:4" ht="14.4" hidden="1" x14ac:dyDescent="0.35">
      <c r="A854">
        <v>2</v>
      </c>
      <c r="B854">
        <v>0</v>
      </c>
      <c r="C854">
        <v>18</v>
      </c>
      <c r="D854">
        <v>2004.16</v>
      </c>
    </row>
    <row r="855" spans="1:4" ht="14.4" hidden="1" x14ac:dyDescent="0.35">
      <c r="A855">
        <v>2</v>
      </c>
      <c r="B855">
        <v>0</v>
      </c>
      <c r="C855">
        <v>19</v>
      </c>
      <c r="D855">
        <v>1975.53</v>
      </c>
    </row>
    <row r="856" spans="1:4" ht="14.4" hidden="1" x14ac:dyDescent="0.35">
      <c r="A856">
        <v>2</v>
      </c>
      <c r="B856">
        <v>0</v>
      </c>
      <c r="C856">
        <v>20</v>
      </c>
      <c r="D856">
        <v>1988.86</v>
      </c>
    </row>
    <row r="857" spans="1:4" ht="14.4" hidden="1" x14ac:dyDescent="0.35">
      <c r="A857">
        <v>2</v>
      </c>
      <c r="B857">
        <v>0</v>
      </c>
      <c r="C857">
        <v>21</v>
      </c>
      <c r="D857">
        <v>1955.84</v>
      </c>
    </row>
    <row r="858" spans="1:4" ht="14.4" hidden="1" x14ac:dyDescent="0.35">
      <c r="A858">
        <v>2</v>
      </c>
      <c r="B858">
        <v>0</v>
      </c>
      <c r="C858">
        <v>22</v>
      </c>
      <c r="D858">
        <v>1984.78</v>
      </c>
    </row>
    <row r="859" spans="1:4" ht="14.4" hidden="1" x14ac:dyDescent="0.35">
      <c r="A859">
        <v>2</v>
      </c>
      <c r="B859">
        <v>0</v>
      </c>
      <c r="C859">
        <v>23</v>
      </c>
      <c r="D859">
        <v>1953.49</v>
      </c>
    </row>
    <row r="860" spans="1:4" ht="14.4" hidden="1" x14ac:dyDescent="0.35">
      <c r="A860">
        <v>2</v>
      </c>
      <c r="B860">
        <v>0</v>
      </c>
      <c r="C860">
        <v>24</v>
      </c>
      <c r="D860">
        <v>1962.88</v>
      </c>
    </row>
    <row r="861" spans="1:4" ht="14.4" hidden="1" x14ac:dyDescent="0.35">
      <c r="A861">
        <v>2</v>
      </c>
      <c r="B861">
        <v>0</v>
      </c>
      <c r="C861">
        <v>25</v>
      </c>
      <c r="D861">
        <v>1965.76</v>
      </c>
    </row>
    <row r="862" spans="1:4" ht="14.4" hidden="1" x14ac:dyDescent="0.35">
      <c r="A862">
        <v>2</v>
      </c>
      <c r="B862">
        <v>0</v>
      </c>
      <c r="C862">
        <v>26</v>
      </c>
      <c r="D862">
        <v>1894.54</v>
      </c>
    </row>
    <row r="863" spans="1:4" ht="14.4" hidden="1" x14ac:dyDescent="0.35">
      <c r="A863">
        <v>2</v>
      </c>
      <c r="B863">
        <v>0</v>
      </c>
      <c r="C863">
        <v>27</v>
      </c>
      <c r="D863">
        <v>1937.5</v>
      </c>
    </row>
    <row r="864" spans="1:4" ht="14.4" hidden="1" x14ac:dyDescent="0.35">
      <c r="A864">
        <v>2</v>
      </c>
      <c r="B864">
        <v>0</v>
      </c>
      <c r="C864">
        <v>28</v>
      </c>
      <c r="D864">
        <v>1939.78</v>
      </c>
    </row>
    <row r="865" spans="1:4" ht="14.4" hidden="1" x14ac:dyDescent="0.35">
      <c r="A865">
        <v>2</v>
      </c>
      <c r="B865">
        <v>0</v>
      </c>
      <c r="C865">
        <v>29</v>
      </c>
      <c r="D865">
        <v>1947.58</v>
      </c>
    </row>
    <row r="866" spans="1:4" ht="14.4" hidden="1" x14ac:dyDescent="0.35">
      <c r="A866">
        <v>2</v>
      </c>
      <c r="B866">
        <v>0</v>
      </c>
      <c r="C866">
        <v>30</v>
      </c>
      <c r="D866">
        <v>1928.18</v>
      </c>
    </row>
    <row r="867" spans="1:4" ht="14.4" hidden="1" x14ac:dyDescent="0.35">
      <c r="A867">
        <v>2</v>
      </c>
      <c r="B867">
        <v>0</v>
      </c>
      <c r="C867">
        <v>31</v>
      </c>
      <c r="D867">
        <v>1924.39</v>
      </c>
    </row>
    <row r="868" spans="1:4" ht="14.4" hidden="1" x14ac:dyDescent="0.35">
      <c r="A868">
        <v>2</v>
      </c>
      <c r="B868">
        <v>0</v>
      </c>
      <c r="C868">
        <v>32</v>
      </c>
      <c r="D868">
        <v>1911.06</v>
      </c>
    </row>
    <row r="869" spans="1:4" ht="14.4" hidden="1" x14ac:dyDescent="0.35">
      <c r="A869">
        <v>2</v>
      </c>
      <c r="B869">
        <v>0</v>
      </c>
      <c r="C869">
        <v>33</v>
      </c>
      <c r="D869">
        <v>1900</v>
      </c>
    </row>
    <row r="870" spans="1:4" ht="14.4" hidden="1" x14ac:dyDescent="0.35">
      <c r="A870">
        <v>2</v>
      </c>
      <c r="B870">
        <v>0</v>
      </c>
      <c r="C870">
        <v>34</v>
      </c>
      <c r="D870">
        <v>1889.24</v>
      </c>
    </row>
    <row r="871" spans="1:4" ht="14.4" hidden="1" x14ac:dyDescent="0.35">
      <c r="A871">
        <v>2</v>
      </c>
      <c r="B871">
        <v>0</v>
      </c>
      <c r="C871">
        <v>35</v>
      </c>
      <c r="D871">
        <v>1873.64</v>
      </c>
    </row>
    <row r="872" spans="1:4" ht="14.4" hidden="1" x14ac:dyDescent="0.35">
      <c r="A872">
        <v>2</v>
      </c>
      <c r="B872">
        <v>0</v>
      </c>
      <c r="C872">
        <v>36</v>
      </c>
      <c r="D872">
        <v>1894.62</v>
      </c>
    </row>
    <row r="873" spans="1:4" ht="14.4" hidden="1" x14ac:dyDescent="0.35">
      <c r="A873">
        <v>2</v>
      </c>
      <c r="B873">
        <v>0</v>
      </c>
      <c r="C873">
        <v>37</v>
      </c>
      <c r="D873">
        <v>1864.09</v>
      </c>
    </row>
    <row r="874" spans="1:4" ht="14.4" hidden="1" x14ac:dyDescent="0.35">
      <c r="A874">
        <v>2</v>
      </c>
      <c r="B874">
        <v>0</v>
      </c>
      <c r="C874">
        <v>38</v>
      </c>
      <c r="D874">
        <v>1828.48</v>
      </c>
    </row>
    <row r="875" spans="1:4" ht="14.4" hidden="1" x14ac:dyDescent="0.35">
      <c r="A875">
        <v>2</v>
      </c>
      <c r="B875">
        <v>0</v>
      </c>
      <c r="C875">
        <v>39</v>
      </c>
      <c r="D875">
        <v>1838.56</v>
      </c>
    </row>
    <row r="876" spans="1:4" ht="14.4" hidden="1" x14ac:dyDescent="0.35">
      <c r="A876">
        <v>2</v>
      </c>
      <c r="B876">
        <v>0</v>
      </c>
      <c r="C876">
        <v>40</v>
      </c>
      <c r="D876">
        <v>1839.92</v>
      </c>
    </row>
    <row r="877" spans="1:4" ht="14.4" hidden="1" x14ac:dyDescent="0.35">
      <c r="A877">
        <v>2</v>
      </c>
      <c r="B877">
        <v>0</v>
      </c>
      <c r="C877">
        <v>41</v>
      </c>
      <c r="D877">
        <v>1799.09</v>
      </c>
    </row>
    <row r="878" spans="1:4" ht="14.4" hidden="1" x14ac:dyDescent="0.35">
      <c r="A878">
        <v>2</v>
      </c>
      <c r="B878">
        <v>0</v>
      </c>
      <c r="C878">
        <v>42</v>
      </c>
      <c r="D878">
        <v>1827.35</v>
      </c>
    </row>
    <row r="879" spans="1:4" ht="14.4" hidden="1" x14ac:dyDescent="0.35">
      <c r="A879">
        <v>2</v>
      </c>
      <c r="B879">
        <v>0</v>
      </c>
      <c r="C879">
        <v>43</v>
      </c>
      <c r="D879">
        <v>1827.35</v>
      </c>
    </row>
    <row r="880" spans="1:4" ht="14.4" hidden="1" x14ac:dyDescent="0.35">
      <c r="A880">
        <v>2</v>
      </c>
      <c r="B880">
        <v>0</v>
      </c>
      <c r="C880">
        <v>44</v>
      </c>
      <c r="D880">
        <v>1830.68</v>
      </c>
    </row>
    <row r="881" spans="1:4" ht="14.4" hidden="1" x14ac:dyDescent="0.35">
      <c r="A881">
        <v>2</v>
      </c>
      <c r="B881">
        <v>0</v>
      </c>
      <c r="C881">
        <v>45</v>
      </c>
      <c r="D881">
        <v>1809.16</v>
      </c>
    </row>
    <row r="882" spans="1:4" ht="14.4" hidden="1" x14ac:dyDescent="0.35">
      <c r="A882">
        <v>2</v>
      </c>
      <c r="B882">
        <v>0</v>
      </c>
      <c r="C882">
        <v>46</v>
      </c>
      <c r="D882">
        <v>1825.76</v>
      </c>
    </row>
    <row r="883" spans="1:4" ht="14.4" hidden="1" x14ac:dyDescent="0.35">
      <c r="A883">
        <v>2</v>
      </c>
      <c r="B883">
        <v>0</v>
      </c>
      <c r="C883">
        <v>47</v>
      </c>
      <c r="D883">
        <v>1824.47</v>
      </c>
    </row>
    <row r="884" spans="1:4" ht="14.4" hidden="1" x14ac:dyDescent="0.35">
      <c r="A884">
        <v>2</v>
      </c>
      <c r="B884">
        <v>0</v>
      </c>
      <c r="C884">
        <v>48</v>
      </c>
      <c r="D884">
        <v>1828.48</v>
      </c>
    </row>
    <row r="885" spans="1:4" ht="14.4" hidden="1" x14ac:dyDescent="0.35">
      <c r="A885">
        <v>2</v>
      </c>
      <c r="B885">
        <v>0</v>
      </c>
      <c r="C885">
        <v>49</v>
      </c>
      <c r="D885">
        <v>1801.06</v>
      </c>
    </row>
    <row r="886" spans="1:4" ht="14.4" hidden="1" x14ac:dyDescent="0.35">
      <c r="A886">
        <v>2</v>
      </c>
      <c r="B886">
        <v>0</v>
      </c>
      <c r="C886">
        <v>50</v>
      </c>
      <c r="D886">
        <v>1798.56</v>
      </c>
    </row>
    <row r="887" spans="1:4" ht="14.4" hidden="1" x14ac:dyDescent="0.35">
      <c r="A887">
        <v>2</v>
      </c>
      <c r="B887">
        <v>0</v>
      </c>
      <c r="C887">
        <v>51</v>
      </c>
      <c r="D887">
        <v>1827.2</v>
      </c>
    </row>
    <row r="888" spans="1:4" ht="14.4" hidden="1" x14ac:dyDescent="0.35">
      <c r="A888">
        <v>2</v>
      </c>
      <c r="B888">
        <v>0</v>
      </c>
      <c r="C888">
        <v>52</v>
      </c>
      <c r="D888">
        <v>1822.12</v>
      </c>
    </row>
    <row r="889" spans="1:4" ht="14.4" hidden="1" x14ac:dyDescent="0.35">
      <c r="A889">
        <v>2</v>
      </c>
      <c r="B889">
        <v>0</v>
      </c>
      <c r="C889">
        <v>53</v>
      </c>
      <c r="D889">
        <v>1797.12</v>
      </c>
    </row>
    <row r="890" spans="1:4" ht="14.4" hidden="1" x14ac:dyDescent="0.35">
      <c r="A890">
        <v>2</v>
      </c>
      <c r="B890">
        <v>0</v>
      </c>
      <c r="C890">
        <v>54</v>
      </c>
      <c r="D890">
        <v>1772.05</v>
      </c>
    </row>
    <row r="891" spans="1:4" ht="14.4" hidden="1" x14ac:dyDescent="0.35">
      <c r="A891">
        <v>2</v>
      </c>
      <c r="B891">
        <v>0</v>
      </c>
      <c r="C891">
        <v>55</v>
      </c>
      <c r="D891">
        <v>1789.02</v>
      </c>
    </row>
    <row r="892" spans="1:4" ht="14.4" hidden="1" x14ac:dyDescent="0.35">
      <c r="A892">
        <v>2</v>
      </c>
      <c r="B892">
        <v>0</v>
      </c>
      <c r="C892">
        <v>56</v>
      </c>
      <c r="D892">
        <v>1770.53</v>
      </c>
    </row>
    <row r="893" spans="1:4" ht="14.4" hidden="1" x14ac:dyDescent="0.35">
      <c r="A893">
        <v>2</v>
      </c>
      <c r="B893">
        <v>0</v>
      </c>
      <c r="C893">
        <v>57</v>
      </c>
      <c r="D893">
        <v>1767.88</v>
      </c>
    </row>
    <row r="894" spans="1:4" ht="14.4" hidden="1" x14ac:dyDescent="0.35">
      <c r="A894">
        <v>2</v>
      </c>
      <c r="B894">
        <v>0</v>
      </c>
      <c r="C894">
        <v>58</v>
      </c>
      <c r="D894">
        <v>1764.17</v>
      </c>
    </row>
    <row r="895" spans="1:4" ht="14.4" hidden="1" x14ac:dyDescent="0.35">
      <c r="A895">
        <v>2</v>
      </c>
      <c r="B895">
        <v>0</v>
      </c>
      <c r="C895">
        <v>59</v>
      </c>
      <c r="D895">
        <v>1752.65</v>
      </c>
    </row>
    <row r="896" spans="1:4" ht="14.4" hidden="1" x14ac:dyDescent="0.35">
      <c r="A896">
        <v>2</v>
      </c>
      <c r="B896">
        <v>0</v>
      </c>
      <c r="C896">
        <v>60</v>
      </c>
      <c r="D896">
        <v>1732.35</v>
      </c>
    </row>
    <row r="897" spans="1:4" ht="14.4" hidden="1" x14ac:dyDescent="0.35">
      <c r="A897">
        <v>2</v>
      </c>
      <c r="B897">
        <v>0</v>
      </c>
      <c r="C897">
        <v>61</v>
      </c>
      <c r="D897">
        <v>1732.35</v>
      </c>
    </row>
    <row r="898" spans="1:4" ht="14.4" hidden="1" x14ac:dyDescent="0.35">
      <c r="A898">
        <v>2</v>
      </c>
      <c r="B898">
        <v>0</v>
      </c>
      <c r="C898">
        <v>62</v>
      </c>
      <c r="D898">
        <v>1758.56</v>
      </c>
    </row>
    <row r="899" spans="1:4" ht="14.4" hidden="1" x14ac:dyDescent="0.35">
      <c r="A899">
        <v>2</v>
      </c>
      <c r="B899">
        <v>0</v>
      </c>
      <c r="C899">
        <v>63</v>
      </c>
      <c r="D899">
        <v>1747.58</v>
      </c>
    </row>
    <row r="900" spans="1:4" ht="14.4" hidden="1" x14ac:dyDescent="0.35">
      <c r="A900">
        <v>2</v>
      </c>
      <c r="B900">
        <v>0</v>
      </c>
      <c r="C900">
        <v>64</v>
      </c>
      <c r="D900">
        <v>1731.82</v>
      </c>
    </row>
    <row r="901" spans="1:4" ht="14.4" hidden="1" x14ac:dyDescent="0.35">
      <c r="A901">
        <v>2</v>
      </c>
      <c r="B901">
        <v>0</v>
      </c>
      <c r="C901">
        <v>65</v>
      </c>
      <c r="D901">
        <v>1697.04</v>
      </c>
    </row>
    <row r="902" spans="1:4" ht="14.4" hidden="1" x14ac:dyDescent="0.35">
      <c r="A902">
        <v>2</v>
      </c>
      <c r="B902">
        <v>0</v>
      </c>
      <c r="C902">
        <v>66</v>
      </c>
      <c r="D902">
        <v>1716.14</v>
      </c>
    </row>
    <row r="903" spans="1:4" ht="14.4" hidden="1" x14ac:dyDescent="0.35">
      <c r="A903">
        <v>2</v>
      </c>
      <c r="B903">
        <v>0</v>
      </c>
      <c r="C903">
        <v>67</v>
      </c>
      <c r="D903">
        <v>1695.83</v>
      </c>
    </row>
    <row r="904" spans="1:4" ht="14.4" hidden="1" x14ac:dyDescent="0.35">
      <c r="A904">
        <v>2</v>
      </c>
      <c r="B904">
        <v>0</v>
      </c>
      <c r="C904">
        <v>68</v>
      </c>
      <c r="D904">
        <v>1696.67</v>
      </c>
    </row>
    <row r="905" spans="1:4" ht="14.4" hidden="1" x14ac:dyDescent="0.35">
      <c r="A905">
        <v>2</v>
      </c>
      <c r="B905">
        <v>0</v>
      </c>
      <c r="C905">
        <v>69</v>
      </c>
      <c r="D905">
        <v>1688.87</v>
      </c>
    </row>
    <row r="906" spans="1:4" ht="14.4" hidden="1" x14ac:dyDescent="0.35">
      <c r="A906">
        <v>2</v>
      </c>
      <c r="B906">
        <v>0</v>
      </c>
      <c r="C906">
        <v>70</v>
      </c>
      <c r="D906">
        <v>1695.61</v>
      </c>
    </row>
    <row r="907" spans="1:4" ht="14.4" hidden="1" x14ac:dyDescent="0.35">
      <c r="A907">
        <v>2</v>
      </c>
      <c r="B907">
        <v>0</v>
      </c>
      <c r="C907">
        <v>71</v>
      </c>
      <c r="D907">
        <v>1711.28</v>
      </c>
    </row>
    <row r="908" spans="1:4" ht="14.4" hidden="1" x14ac:dyDescent="0.35">
      <c r="A908">
        <v>2</v>
      </c>
      <c r="B908">
        <v>0</v>
      </c>
      <c r="C908">
        <v>72</v>
      </c>
      <c r="D908">
        <v>1701.44</v>
      </c>
    </row>
    <row r="909" spans="1:4" ht="14.4" hidden="1" x14ac:dyDescent="0.35">
      <c r="A909">
        <v>2</v>
      </c>
      <c r="B909">
        <v>0</v>
      </c>
      <c r="C909">
        <v>73</v>
      </c>
      <c r="D909">
        <v>1696.13</v>
      </c>
    </row>
    <row r="910" spans="1:4" ht="14.4" hidden="1" x14ac:dyDescent="0.35">
      <c r="A910">
        <v>2</v>
      </c>
      <c r="B910">
        <v>0</v>
      </c>
      <c r="C910">
        <v>74</v>
      </c>
      <c r="D910">
        <v>1668.71</v>
      </c>
    </row>
    <row r="911" spans="1:4" ht="14.4" hidden="1" x14ac:dyDescent="0.35">
      <c r="A911">
        <v>2</v>
      </c>
      <c r="B911">
        <v>0</v>
      </c>
      <c r="C911">
        <v>75</v>
      </c>
      <c r="D911">
        <v>1746.82</v>
      </c>
    </row>
    <row r="912" spans="1:4" ht="14.4" hidden="1" x14ac:dyDescent="0.35">
      <c r="A912">
        <v>2</v>
      </c>
      <c r="B912">
        <v>0</v>
      </c>
      <c r="C912">
        <v>76</v>
      </c>
      <c r="D912">
        <v>1752.65</v>
      </c>
    </row>
    <row r="913" spans="1:4" ht="14.4" hidden="1" x14ac:dyDescent="0.35">
      <c r="A913">
        <v>2</v>
      </c>
      <c r="B913">
        <v>0</v>
      </c>
      <c r="C913">
        <v>77</v>
      </c>
      <c r="D913">
        <v>1760.69</v>
      </c>
    </row>
    <row r="914" spans="1:4" ht="14.4" hidden="1" x14ac:dyDescent="0.35">
      <c r="A914">
        <v>2</v>
      </c>
      <c r="B914">
        <v>0</v>
      </c>
      <c r="C914">
        <v>78</v>
      </c>
      <c r="D914">
        <v>1755.99</v>
      </c>
    </row>
    <row r="915" spans="1:4" ht="14.4" hidden="1" x14ac:dyDescent="0.35">
      <c r="A915">
        <v>2</v>
      </c>
      <c r="B915">
        <v>0</v>
      </c>
      <c r="C915">
        <v>79</v>
      </c>
      <c r="D915">
        <v>1721.6</v>
      </c>
    </row>
    <row r="916" spans="1:4" ht="14.4" hidden="1" x14ac:dyDescent="0.35">
      <c r="A916">
        <v>2</v>
      </c>
      <c r="B916">
        <v>0</v>
      </c>
      <c r="C916">
        <v>80</v>
      </c>
      <c r="D916">
        <v>1740.53</v>
      </c>
    </row>
    <row r="917" spans="1:4" ht="14.4" hidden="1" x14ac:dyDescent="0.35">
      <c r="A917">
        <v>2</v>
      </c>
      <c r="B917">
        <v>0</v>
      </c>
      <c r="C917">
        <v>81</v>
      </c>
      <c r="D917">
        <v>1740.53</v>
      </c>
    </row>
    <row r="918" spans="1:4" ht="14.4" hidden="1" x14ac:dyDescent="0.35">
      <c r="A918">
        <v>2</v>
      </c>
      <c r="B918">
        <v>0</v>
      </c>
      <c r="C918">
        <v>82</v>
      </c>
      <c r="D918">
        <v>1729.24</v>
      </c>
    </row>
    <row r="919" spans="1:4" ht="14.4" hidden="1" x14ac:dyDescent="0.35">
      <c r="A919">
        <v>2</v>
      </c>
      <c r="B919">
        <v>0</v>
      </c>
      <c r="C919">
        <v>83</v>
      </c>
      <c r="D919">
        <v>1683.49</v>
      </c>
    </row>
    <row r="920" spans="1:4" ht="14.4" hidden="1" x14ac:dyDescent="0.35">
      <c r="A920">
        <v>2</v>
      </c>
      <c r="B920">
        <v>0</v>
      </c>
      <c r="C920">
        <v>84</v>
      </c>
      <c r="D920">
        <v>1667.88</v>
      </c>
    </row>
    <row r="921" spans="1:4" ht="14.4" hidden="1" x14ac:dyDescent="0.35">
      <c r="A921">
        <v>2</v>
      </c>
      <c r="B921">
        <v>0</v>
      </c>
      <c r="C921">
        <v>85</v>
      </c>
      <c r="D921">
        <v>1606.97</v>
      </c>
    </row>
    <row r="922" spans="1:4" ht="14.4" hidden="1" x14ac:dyDescent="0.35">
      <c r="A922">
        <v>2</v>
      </c>
      <c r="B922">
        <v>0</v>
      </c>
      <c r="C922">
        <v>86</v>
      </c>
      <c r="D922">
        <v>1637.13</v>
      </c>
    </row>
    <row r="923" spans="1:4" ht="14.4" hidden="1" x14ac:dyDescent="0.35">
      <c r="A923">
        <v>2</v>
      </c>
      <c r="B923">
        <v>0</v>
      </c>
      <c r="C923">
        <v>87</v>
      </c>
      <c r="D923">
        <v>1634.09</v>
      </c>
    </row>
    <row r="924" spans="1:4" ht="14.4" hidden="1" x14ac:dyDescent="0.35">
      <c r="A924">
        <v>2</v>
      </c>
      <c r="B924">
        <v>0</v>
      </c>
      <c r="C924">
        <v>88</v>
      </c>
      <c r="D924">
        <v>1624.85</v>
      </c>
    </row>
    <row r="925" spans="1:4" ht="14.4" hidden="1" x14ac:dyDescent="0.35">
      <c r="A925">
        <v>2</v>
      </c>
      <c r="B925">
        <v>0</v>
      </c>
      <c r="C925">
        <v>89</v>
      </c>
      <c r="D925">
        <v>1642.35</v>
      </c>
    </row>
    <row r="926" spans="1:4" ht="14.4" hidden="1" x14ac:dyDescent="0.35">
      <c r="A926">
        <v>2</v>
      </c>
      <c r="B926">
        <v>0</v>
      </c>
      <c r="C926">
        <v>90</v>
      </c>
      <c r="D926">
        <v>1620.61</v>
      </c>
    </row>
    <row r="927" spans="1:4" ht="14.4" hidden="1" x14ac:dyDescent="0.35">
      <c r="A927">
        <v>2</v>
      </c>
      <c r="B927">
        <v>0</v>
      </c>
      <c r="C927">
        <v>91</v>
      </c>
      <c r="D927">
        <v>1641.14</v>
      </c>
    </row>
    <row r="928" spans="1:4" ht="14.4" hidden="1" x14ac:dyDescent="0.35">
      <c r="A928">
        <v>2</v>
      </c>
      <c r="B928">
        <v>0</v>
      </c>
      <c r="C928">
        <v>92</v>
      </c>
      <c r="D928">
        <v>1626.06</v>
      </c>
    </row>
    <row r="929" spans="1:4" ht="14.4" hidden="1" x14ac:dyDescent="0.35">
      <c r="A929">
        <v>2</v>
      </c>
      <c r="B929">
        <v>0</v>
      </c>
      <c r="C929">
        <v>93</v>
      </c>
      <c r="D929">
        <v>1623.79</v>
      </c>
    </row>
    <row r="930" spans="1:4" ht="14.4" hidden="1" x14ac:dyDescent="0.35">
      <c r="A930">
        <v>2</v>
      </c>
      <c r="B930">
        <v>0</v>
      </c>
      <c r="C930">
        <v>94</v>
      </c>
      <c r="D930">
        <v>1620.08</v>
      </c>
    </row>
    <row r="931" spans="1:4" ht="14.4" hidden="1" x14ac:dyDescent="0.35">
      <c r="A931">
        <v>2</v>
      </c>
      <c r="B931">
        <v>0</v>
      </c>
      <c r="C931">
        <v>95</v>
      </c>
      <c r="D931">
        <v>1600.3</v>
      </c>
    </row>
    <row r="932" spans="1:4" ht="14.4" hidden="1" x14ac:dyDescent="0.35">
      <c r="A932">
        <v>2</v>
      </c>
      <c r="B932">
        <v>0</v>
      </c>
      <c r="C932">
        <v>96</v>
      </c>
      <c r="D932">
        <v>1629.84</v>
      </c>
    </row>
    <row r="933" spans="1:4" ht="14.4" hidden="1" x14ac:dyDescent="0.35">
      <c r="A933">
        <v>2</v>
      </c>
      <c r="B933">
        <v>0</v>
      </c>
      <c r="C933">
        <v>97</v>
      </c>
      <c r="D933">
        <v>1628.49</v>
      </c>
    </row>
    <row r="934" spans="1:4" ht="14.4" hidden="1" x14ac:dyDescent="0.35">
      <c r="A934">
        <v>2</v>
      </c>
      <c r="B934">
        <v>0</v>
      </c>
      <c r="C934">
        <v>98</v>
      </c>
      <c r="D934">
        <v>1642.35</v>
      </c>
    </row>
    <row r="935" spans="1:4" ht="14.4" hidden="1" x14ac:dyDescent="0.35">
      <c r="A935">
        <v>2</v>
      </c>
      <c r="B935">
        <v>0</v>
      </c>
      <c r="C935">
        <v>99</v>
      </c>
      <c r="D935">
        <v>1615.07</v>
      </c>
    </row>
    <row r="936" spans="1:4" ht="14.4" hidden="1" x14ac:dyDescent="0.35">
      <c r="A936">
        <v>2</v>
      </c>
      <c r="B936">
        <v>0</v>
      </c>
      <c r="C936">
        <v>100</v>
      </c>
      <c r="D936">
        <v>1639.69</v>
      </c>
    </row>
    <row r="937" spans="1:4" ht="14.4" hidden="1" x14ac:dyDescent="0.35">
      <c r="A937">
        <v>2</v>
      </c>
      <c r="B937">
        <v>0</v>
      </c>
      <c r="C937">
        <v>101</v>
      </c>
      <c r="D937">
        <v>1636.82</v>
      </c>
    </row>
    <row r="938" spans="1:4" ht="14.4" hidden="1" x14ac:dyDescent="0.35">
      <c r="A938">
        <v>2</v>
      </c>
      <c r="B938">
        <v>0</v>
      </c>
      <c r="C938">
        <v>102</v>
      </c>
      <c r="D938">
        <v>1698.86</v>
      </c>
    </row>
    <row r="939" spans="1:4" ht="14.4" hidden="1" x14ac:dyDescent="0.35">
      <c r="A939">
        <v>2</v>
      </c>
      <c r="B939">
        <v>0</v>
      </c>
      <c r="C939">
        <v>103</v>
      </c>
      <c r="D939">
        <v>1684.32</v>
      </c>
    </row>
    <row r="940" spans="1:4" ht="14.4" hidden="1" x14ac:dyDescent="0.35">
      <c r="A940">
        <v>2</v>
      </c>
      <c r="B940">
        <v>0</v>
      </c>
      <c r="C940">
        <v>104</v>
      </c>
      <c r="D940">
        <v>1720.3</v>
      </c>
    </row>
    <row r="941" spans="1:4" ht="14.4" hidden="1" x14ac:dyDescent="0.35">
      <c r="A941">
        <v>2</v>
      </c>
      <c r="B941">
        <v>0</v>
      </c>
      <c r="C941">
        <v>105</v>
      </c>
      <c r="D941">
        <v>1684.32</v>
      </c>
    </row>
    <row r="942" spans="1:4" ht="14.4" hidden="1" x14ac:dyDescent="0.35">
      <c r="A942">
        <v>2</v>
      </c>
      <c r="B942">
        <v>0</v>
      </c>
      <c r="C942">
        <v>106</v>
      </c>
      <c r="D942">
        <v>1715.38</v>
      </c>
    </row>
    <row r="943" spans="1:4" ht="14.4" hidden="1" x14ac:dyDescent="0.35">
      <c r="A943">
        <v>2</v>
      </c>
      <c r="B943">
        <v>0</v>
      </c>
      <c r="C943">
        <v>107</v>
      </c>
      <c r="D943">
        <v>1705.38</v>
      </c>
    </row>
    <row r="944" spans="1:4" ht="14.4" hidden="1" x14ac:dyDescent="0.35">
      <c r="A944">
        <v>2</v>
      </c>
      <c r="B944">
        <v>0</v>
      </c>
      <c r="C944">
        <v>108</v>
      </c>
      <c r="D944">
        <v>1715.98</v>
      </c>
    </row>
    <row r="945" spans="1:4" ht="14.4" hidden="1" x14ac:dyDescent="0.35">
      <c r="A945">
        <v>2</v>
      </c>
      <c r="B945">
        <v>0</v>
      </c>
      <c r="C945">
        <v>109</v>
      </c>
      <c r="D945">
        <v>1722.65</v>
      </c>
    </row>
    <row r="946" spans="1:4" x14ac:dyDescent="0.35">
      <c r="A946">
        <v>2</v>
      </c>
      <c r="B946">
        <v>0</v>
      </c>
      <c r="C946">
        <v>110</v>
      </c>
      <c r="D946">
        <v>20000</v>
      </c>
    </row>
    <row r="947" spans="1:4" ht="14.4" hidden="1" x14ac:dyDescent="0.35">
      <c r="A947">
        <v>2</v>
      </c>
      <c r="B947">
        <v>0</v>
      </c>
      <c r="C947">
        <v>111</v>
      </c>
      <c r="D947">
        <v>0</v>
      </c>
    </row>
    <row r="948" spans="1:4" ht="14.4" hidden="1" x14ac:dyDescent="0.35">
      <c r="A948">
        <v>2</v>
      </c>
      <c r="B948">
        <v>0</v>
      </c>
      <c r="C948">
        <v>112</v>
      </c>
      <c r="D948">
        <v>0</v>
      </c>
    </row>
    <row r="949" spans="1:4" ht="14.4" hidden="1" x14ac:dyDescent="0.35">
      <c r="A949">
        <v>2</v>
      </c>
      <c r="B949">
        <v>0</v>
      </c>
      <c r="C949">
        <v>113</v>
      </c>
      <c r="D949">
        <v>0</v>
      </c>
    </row>
    <row r="950" spans="1:4" ht="14.4" hidden="1" x14ac:dyDescent="0.35">
      <c r="A950">
        <v>2</v>
      </c>
      <c r="B950">
        <v>0</v>
      </c>
      <c r="C950">
        <v>114</v>
      </c>
      <c r="D950">
        <v>0</v>
      </c>
    </row>
    <row r="951" spans="1:4" ht="14.4" hidden="1" x14ac:dyDescent="0.35">
      <c r="A951">
        <v>2</v>
      </c>
      <c r="B951">
        <v>0</v>
      </c>
      <c r="C951">
        <v>115</v>
      </c>
      <c r="D951">
        <v>0</v>
      </c>
    </row>
    <row r="952" spans="1:4" ht="14.4" hidden="1" x14ac:dyDescent="0.35">
      <c r="A952">
        <v>2</v>
      </c>
      <c r="B952">
        <v>0</v>
      </c>
      <c r="C952">
        <v>116</v>
      </c>
      <c r="D952">
        <v>0</v>
      </c>
    </row>
    <row r="953" spans="1:4" ht="14.4" hidden="1" x14ac:dyDescent="0.35">
      <c r="A953">
        <v>2</v>
      </c>
      <c r="B953">
        <v>0</v>
      </c>
      <c r="C953">
        <v>117</v>
      </c>
      <c r="D953">
        <v>0</v>
      </c>
    </row>
    <row r="954" spans="1:4" ht="14.4" hidden="1" x14ac:dyDescent="0.35">
      <c r="A954">
        <v>2</v>
      </c>
      <c r="B954">
        <v>0</v>
      </c>
      <c r="C954">
        <v>118</v>
      </c>
      <c r="D954">
        <v>0</v>
      </c>
    </row>
    <row r="955" spans="1:4" ht="14.4" hidden="1" x14ac:dyDescent="0.35">
      <c r="A955">
        <v>2</v>
      </c>
      <c r="B955">
        <v>0</v>
      </c>
      <c r="C955">
        <v>119</v>
      </c>
      <c r="D955">
        <v>0</v>
      </c>
    </row>
    <row r="956" spans="1:4" ht="14.4" hidden="1" x14ac:dyDescent="0.35">
      <c r="A956">
        <v>2</v>
      </c>
      <c r="B956">
        <v>0</v>
      </c>
      <c r="C956">
        <v>120</v>
      </c>
      <c r="D956">
        <v>0</v>
      </c>
    </row>
    <row r="957" spans="1:4" ht="14.4" hidden="1" x14ac:dyDescent="0.35">
      <c r="A957">
        <v>2</v>
      </c>
      <c r="B957">
        <v>0</v>
      </c>
      <c r="C957">
        <v>121</v>
      </c>
      <c r="D957">
        <v>0</v>
      </c>
    </row>
    <row r="958" spans="1:4" ht="14.4" hidden="1" x14ac:dyDescent="0.35">
      <c r="A958">
        <v>2</v>
      </c>
      <c r="B958">
        <v>0</v>
      </c>
      <c r="C958">
        <v>122</v>
      </c>
      <c r="D958">
        <v>0</v>
      </c>
    </row>
    <row r="959" spans="1:4" ht="14.4" hidden="1" x14ac:dyDescent="0.35">
      <c r="A959">
        <v>2</v>
      </c>
      <c r="B959">
        <v>0</v>
      </c>
      <c r="C959">
        <v>123</v>
      </c>
      <c r="D959">
        <v>0</v>
      </c>
    </row>
    <row r="960" spans="1:4" ht="14.4" hidden="1" x14ac:dyDescent="0.35">
      <c r="A960">
        <v>2</v>
      </c>
      <c r="B960">
        <v>0</v>
      </c>
      <c r="C960">
        <v>124</v>
      </c>
      <c r="D960">
        <v>0</v>
      </c>
    </row>
    <row r="961" spans="1:4" ht="14.4" hidden="1" x14ac:dyDescent="0.35">
      <c r="A961">
        <v>2</v>
      </c>
      <c r="B961">
        <v>0</v>
      </c>
      <c r="C961">
        <v>125</v>
      </c>
      <c r="D961">
        <v>0</v>
      </c>
    </row>
    <row r="962" spans="1:4" ht="14.4" hidden="1" x14ac:dyDescent="0.35">
      <c r="A962">
        <v>2</v>
      </c>
      <c r="B962">
        <v>0</v>
      </c>
      <c r="C962">
        <v>126</v>
      </c>
      <c r="D962">
        <v>0</v>
      </c>
    </row>
    <row r="963" spans="1:4" ht="14.4" hidden="1" x14ac:dyDescent="0.35">
      <c r="A963">
        <v>2</v>
      </c>
      <c r="B963">
        <v>0</v>
      </c>
      <c r="C963">
        <v>127</v>
      </c>
      <c r="D963">
        <v>0</v>
      </c>
    </row>
    <row r="964" spans="1:4" ht="14.4" hidden="1" x14ac:dyDescent="0.35">
      <c r="A964">
        <v>2</v>
      </c>
      <c r="B964">
        <v>0</v>
      </c>
      <c r="C964">
        <v>128</v>
      </c>
      <c r="D964">
        <v>0</v>
      </c>
    </row>
    <row r="965" spans="1:4" ht="14.4" hidden="1" x14ac:dyDescent="0.35">
      <c r="A965">
        <v>2</v>
      </c>
      <c r="B965">
        <v>0</v>
      </c>
      <c r="C965">
        <v>129</v>
      </c>
      <c r="D965">
        <v>0</v>
      </c>
    </row>
    <row r="966" spans="1:4" ht="14.4" hidden="1" x14ac:dyDescent="0.35">
      <c r="A966">
        <v>2</v>
      </c>
      <c r="B966">
        <v>0</v>
      </c>
      <c r="C966">
        <v>130</v>
      </c>
      <c r="D966">
        <v>0</v>
      </c>
    </row>
    <row r="967" spans="1:4" ht="14.4" hidden="1" x14ac:dyDescent="0.35">
      <c r="A967">
        <v>2</v>
      </c>
      <c r="B967">
        <v>0</v>
      </c>
      <c r="C967">
        <v>131</v>
      </c>
      <c r="D967">
        <v>0</v>
      </c>
    </row>
    <row r="968" spans="1:4" ht="14.4" hidden="1" x14ac:dyDescent="0.35">
      <c r="A968">
        <v>2</v>
      </c>
      <c r="B968">
        <v>0</v>
      </c>
      <c r="C968">
        <v>132</v>
      </c>
      <c r="D968">
        <v>0</v>
      </c>
    </row>
    <row r="969" spans="1:4" ht="14.4" hidden="1" x14ac:dyDescent="0.35">
      <c r="A969">
        <v>2</v>
      </c>
      <c r="B969">
        <v>0</v>
      </c>
      <c r="C969">
        <v>133</v>
      </c>
      <c r="D969">
        <v>0</v>
      </c>
    </row>
    <row r="970" spans="1:4" ht="14.4" hidden="1" x14ac:dyDescent="0.35">
      <c r="A970">
        <v>2</v>
      </c>
      <c r="B970">
        <v>0</v>
      </c>
      <c r="C970">
        <v>134</v>
      </c>
      <c r="D970">
        <v>0</v>
      </c>
    </row>
    <row r="971" spans="1:4" ht="14.4" hidden="1" x14ac:dyDescent="0.35">
      <c r="A971">
        <v>2</v>
      </c>
      <c r="B971">
        <v>0</v>
      </c>
      <c r="C971">
        <v>135</v>
      </c>
      <c r="D971">
        <v>0</v>
      </c>
    </row>
    <row r="972" spans="1:4" ht="14.4" hidden="1" x14ac:dyDescent="0.35">
      <c r="A972">
        <v>2</v>
      </c>
      <c r="B972">
        <v>0</v>
      </c>
      <c r="C972">
        <v>136</v>
      </c>
      <c r="D972">
        <v>0</v>
      </c>
    </row>
    <row r="973" spans="1:4" ht="14.4" hidden="1" x14ac:dyDescent="0.35">
      <c r="A973">
        <v>2</v>
      </c>
      <c r="B973">
        <v>0</v>
      </c>
      <c r="C973">
        <v>137</v>
      </c>
      <c r="D973">
        <v>0</v>
      </c>
    </row>
    <row r="974" spans="1:4" ht="14.4" hidden="1" x14ac:dyDescent="0.35">
      <c r="A974">
        <v>2</v>
      </c>
      <c r="B974">
        <v>0</v>
      </c>
      <c r="C974">
        <v>138</v>
      </c>
      <c r="D974">
        <v>0</v>
      </c>
    </row>
    <row r="975" spans="1:4" ht="14.4" hidden="1" x14ac:dyDescent="0.35">
      <c r="A975">
        <v>2</v>
      </c>
      <c r="B975">
        <v>1</v>
      </c>
      <c r="C975">
        <v>0</v>
      </c>
      <c r="D975">
        <v>0</v>
      </c>
    </row>
    <row r="976" spans="1:4" ht="14.4" hidden="1" x14ac:dyDescent="0.35">
      <c r="A976">
        <v>2</v>
      </c>
      <c r="B976">
        <v>1</v>
      </c>
      <c r="C976">
        <v>1</v>
      </c>
      <c r="D976">
        <v>0</v>
      </c>
    </row>
    <row r="977" spans="1:4" ht="14.4" hidden="1" x14ac:dyDescent="0.35">
      <c r="A977">
        <v>2</v>
      </c>
      <c r="B977">
        <v>1</v>
      </c>
      <c r="C977">
        <v>2</v>
      </c>
      <c r="D977">
        <v>0</v>
      </c>
    </row>
    <row r="978" spans="1:4" ht="14.4" hidden="1" x14ac:dyDescent="0.35">
      <c r="A978">
        <v>2</v>
      </c>
      <c r="B978">
        <v>1</v>
      </c>
      <c r="C978">
        <v>3</v>
      </c>
      <c r="D978">
        <v>0</v>
      </c>
    </row>
    <row r="979" spans="1:4" ht="14.4" hidden="1" x14ac:dyDescent="0.35">
      <c r="A979">
        <v>2</v>
      </c>
      <c r="B979">
        <v>1</v>
      </c>
      <c r="C979">
        <v>4</v>
      </c>
      <c r="D979">
        <v>0</v>
      </c>
    </row>
    <row r="980" spans="1:4" ht="14.4" hidden="1" x14ac:dyDescent="0.35">
      <c r="A980">
        <v>2</v>
      </c>
      <c r="B980">
        <v>1</v>
      </c>
      <c r="C980">
        <v>5</v>
      </c>
      <c r="D980">
        <v>0</v>
      </c>
    </row>
    <row r="981" spans="1:4" ht="14.4" hidden="1" x14ac:dyDescent="0.35">
      <c r="A981">
        <v>2</v>
      </c>
      <c r="B981">
        <v>1</v>
      </c>
      <c r="C981">
        <v>6</v>
      </c>
      <c r="D981">
        <v>0</v>
      </c>
    </row>
    <row r="982" spans="1:4" ht="14.4" hidden="1" x14ac:dyDescent="0.35">
      <c r="A982">
        <v>2</v>
      </c>
      <c r="B982">
        <v>1</v>
      </c>
      <c r="C982">
        <v>7</v>
      </c>
      <c r="D982">
        <v>0</v>
      </c>
    </row>
    <row r="983" spans="1:4" ht="14.4" hidden="1" x14ac:dyDescent="0.35">
      <c r="A983">
        <v>2</v>
      </c>
      <c r="B983">
        <v>1</v>
      </c>
      <c r="C983">
        <v>8</v>
      </c>
      <c r="D983">
        <v>0</v>
      </c>
    </row>
    <row r="984" spans="1:4" ht="14.4" hidden="1" x14ac:dyDescent="0.35">
      <c r="A984">
        <v>2</v>
      </c>
      <c r="B984">
        <v>1</v>
      </c>
      <c r="C984">
        <v>9</v>
      </c>
      <c r="D984">
        <v>0</v>
      </c>
    </row>
    <row r="985" spans="1:4" ht="14.4" hidden="1" x14ac:dyDescent="0.35">
      <c r="A985">
        <v>2</v>
      </c>
      <c r="B985">
        <v>1</v>
      </c>
      <c r="C985">
        <v>10</v>
      </c>
      <c r="D985">
        <v>0</v>
      </c>
    </row>
    <row r="986" spans="1:4" ht="14.4" hidden="1" x14ac:dyDescent="0.35">
      <c r="A986">
        <v>2</v>
      </c>
      <c r="B986">
        <v>1</v>
      </c>
      <c r="C986">
        <v>11</v>
      </c>
      <c r="D986">
        <v>0</v>
      </c>
    </row>
    <row r="987" spans="1:4" ht="14.4" hidden="1" x14ac:dyDescent="0.35">
      <c r="A987">
        <v>2</v>
      </c>
      <c r="B987">
        <v>1</v>
      </c>
      <c r="C987">
        <v>12</v>
      </c>
      <c r="D987">
        <v>0</v>
      </c>
    </row>
    <row r="988" spans="1:4" ht="14.4" hidden="1" x14ac:dyDescent="0.35">
      <c r="A988">
        <v>2</v>
      </c>
      <c r="B988">
        <v>1</v>
      </c>
      <c r="C988">
        <v>13</v>
      </c>
      <c r="D988">
        <v>0</v>
      </c>
    </row>
    <row r="989" spans="1:4" ht="14.4" hidden="1" x14ac:dyDescent="0.35">
      <c r="A989">
        <v>2</v>
      </c>
      <c r="B989">
        <v>1</v>
      </c>
      <c r="C989">
        <v>14</v>
      </c>
      <c r="D989">
        <v>20818.2</v>
      </c>
    </row>
    <row r="990" spans="1:4" ht="14.4" hidden="1" x14ac:dyDescent="0.35">
      <c r="A990">
        <v>2</v>
      </c>
      <c r="B990">
        <v>1</v>
      </c>
      <c r="C990">
        <v>15</v>
      </c>
      <c r="D990">
        <v>2019.4</v>
      </c>
    </row>
    <row r="991" spans="1:4" ht="14.4" hidden="1" x14ac:dyDescent="0.35">
      <c r="A991">
        <v>2</v>
      </c>
      <c r="B991">
        <v>1</v>
      </c>
      <c r="C991">
        <v>16</v>
      </c>
      <c r="D991">
        <v>2014.7</v>
      </c>
    </row>
    <row r="992" spans="1:4" ht="14.4" hidden="1" x14ac:dyDescent="0.35">
      <c r="A992">
        <v>2</v>
      </c>
      <c r="B992">
        <v>1</v>
      </c>
      <c r="C992">
        <v>17</v>
      </c>
      <c r="D992">
        <v>2008.41</v>
      </c>
    </row>
    <row r="993" spans="1:4" ht="14.4" hidden="1" x14ac:dyDescent="0.35">
      <c r="A993">
        <v>2</v>
      </c>
      <c r="B993">
        <v>1</v>
      </c>
      <c r="C993">
        <v>18</v>
      </c>
      <c r="D993">
        <v>1915.68</v>
      </c>
    </row>
    <row r="994" spans="1:4" ht="14.4" hidden="1" x14ac:dyDescent="0.35">
      <c r="A994">
        <v>2</v>
      </c>
      <c r="B994">
        <v>1</v>
      </c>
      <c r="C994">
        <v>19</v>
      </c>
      <c r="D994">
        <v>1937.2</v>
      </c>
    </row>
    <row r="995" spans="1:4" ht="14.4" hidden="1" x14ac:dyDescent="0.35">
      <c r="A995">
        <v>2</v>
      </c>
      <c r="B995">
        <v>1</v>
      </c>
      <c r="C995">
        <v>20</v>
      </c>
      <c r="D995">
        <v>1949.77</v>
      </c>
    </row>
    <row r="996" spans="1:4" ht="14.4" hidden="1" x14ac:dyDescent="0.35">
      <c r="A996">
        <v>2</v>
      </c>
      <c r="B996">
        <v>1</v>
      </c>
      <c r="C996">
        <v>21</v>
      </c>
      <c r="D996">
        <v>1941.28</v>
      </c>
    </row>
    <row r="997" spans="1:4" ht="14.4" hidden="1" x14ac:dyDescent="0.35">
      <c r="A997">
        <v>2</v>
      </c>
      <c r="B997">
        <v>1</v>
      </c>
      <c r="C997">
        <v>22</v>
      </c>
      <c r="D997">
        <v>1897.04</v>
      </c>
    </row>
    <row r="998" spans="1:4" ht="14.4" hidden="1" x14ac:dyDescent="0.35">
      <c r="A998">
        <v>2</v>
      </c>
      <c r="B998">
        <v>1</v>
      </c>
      <c r="C998">
        <v>23</v>
      </c>
      <c r="D998">
        <v>1918.86</v>
      </c>
    </row>
    <row r="999" spans="1:4" ht="14.4" hidden="1" x14ac:dyDescent="0.35">
      <c r="A999">
        <v>2</v>
      </c>
      <c r="B999">
        <v>1</v>
      </c>
      <c r="C999">
        <v>24</v>
      </c>
      <c r="D999">
        <v>1928.26</v>
      </c>
    </row>
    <row r="1000" spans="1:4" ht="14.4" hidden="1" x14ac:dyDescent="0.35">
      <c r="A1000">
        <v>2</v>
      </c>
      <c r="B1000">
        <v>1</v>
      </c>
      <c r="C1000">
        <v>25</v>
      </c>
      <c r="D1000">
        <v>1900.3</v>
      </c>
    </row>
    <row r="1001" spans="1:4" ht="14.4" hidden="1" x14ac:dyDescent="0.35">
      <c r="A1001">
        <v>2</v>
      </c>
      <c r="B1001">
        <v>1</v>
      </c>
      <c r="C1001">
        <v>26</v>
      </c>
      <c r="D1001">
        <v>1897.57</v>
      </c>
    </row>
    <row r="1002" spans="1:4" ht="14.4" hidden="1" x14ac:dyDescent="0.35">
      <c r="A1002">
        <v>2</v>
      </c>
      <c r="B1002">
        <v>1</v>
      </c>
      <c r="C1002">
        <v>27</v>
      </c>
      <c r="D1002">
        <v>1905</v>
      </c>
    </row>
    <row r="1003" spans="1:4" ht="14.4" hidden="1" x14ac:dyDescent="0.35">
      <c r="A1003">
        <v>2</v>
      </c>
      <c r="B1003">
        <v>1</v>
      </c>
      <c r="C1003">
        <v>28</v>
      </c>
      <c r="D1003">
        <v>1881.82</v>
      </c>
    </row>
    <row r="1004" spans="1:4" ht="14.4" hidden="1" x14ac:dyDescent="0.35">
      <c r="A1004">
        <v>2</v>
      </c>
      <c r="B1004">
        <v>1</v>
      </c>
      <c r="C1004">
        <v>29</v>
      </c>
      <c r="D1004">
        <v>1984.78</v>
      </c>
    </row>
    <row r="1005" spans="1:4" ht="14.4" hidden="1" x14ac:dyDescent="0.35">
      <c r="A1005">
        <v>2</v>
      </c>
      <c r="B1005">
        <v>1</v>
      </c>
      <c r="C1005">
        <v>30</v>
      </c>
      <c r="D1005">
        <v>1881.82</v>
      </c>
    </row>
    <row r="1006" spans="1:4" ht="14.4" hidden="1" x14ac:dyDescent="0.35">
      <c r="A1006">
        <v>2</v>
      </c>
      <c r="B1006">
        <v>1</v>
      </c>
      <c r="C1006">
        <v>31</v>
      </c>
      <c r="D1006">
        <v>1921.06</v>
      </c>
    </row>
    <row r="1007" spans="1:4" ht="14.4" hidden="1" x14ac:dyDescent="0.35">
      <c r="A1007">
        <v>2</v>
      </c>
      <c r="B1007">
        <v>1</v>
      </c>
      <c r="C1007">
        <v>32</v>
      </c>
      <c r="D1007">
        <v>2004.16</v>
      </c>
    </row>
    <row r="1008" spans="1:4" ht="14.4" hidden="1" x14ac:dyDescent="0.35">
      <c r="A1008">
        <v>2</v>
      </c>
      <c r="B1008">
        <v>1</v>
      </c>
      <c r="C1008">
        <v>33</v>
      </c>
      <c r="D1008">
        <v>1975.53</v>
      </c>
    </row>
    <row r="1009" spans="1:4" ht="14.4" hidden="1" x14ac:dyDescent="0.35">
      <c r="A1009">
        <v>2</v>
      </c>
      <c r="B1009">
        <v>1</v>
      </c>
      <c r="C1009">
        <v>34</v>
      </c>
      <c r="D1009">
        <v>1988.86</v>
      </c>
    </row>
    <row r="1010" spans="1:4" ht="14.4" hidden="1" x14ac:dyDescent="0.35">
      <c r="A1010">
        <v>2</v>
      </c>
      <c r="B1010">
        <v>1</v>
      </c>
      <c r="C1010">
        <v>35</v>
      </c>
      <c r="D1010">
        <v>1955.84</v>
      </c>
    </row>
    <row r="1011" spans="1:4" ht="14.4" hidden="1" x14ac:dyDescent="0.35">
      <c r="A1011">
        <v>2</v>
      </c>
      <c r="B1011">
        <v>1</v>
      </c>
      <c r="C1011">
        <v>36</v>
      </c>
      <c r="D1011">
        <v>1984.78</v>
      </c>
    </row>
    <row r="1012" spans="1:4" ht="14.4" hidden="1" x14ac:dyDescent="0.35">
      <c r="A1012">
        <v>2</v>
      </c>
      <c r="B1012">
        <v>1</v>
      </c>
      <c r="C1012">
        <v>37</v>
      </c>
      <c r="D1012">
        <v>1953.49</v>
      </c>
    </row>
    <row r="1013" spans="1:4" ht="14.4" hidden="1" x14ac:dyDescent="0.35">
      <c r="A1013">
        <v>2</v>
      </c>
      <c r="B1013">
        <v>1</v>
      </c>
      <c r="C1013">
        <v>38</v>
      </c>
      <c r="D1013">
        <v>1962.88</v>
      </c>
    </row>
    <row r="1014" spans="1:4" ht="14.4" hidden="1" x14ac:dyDescent="0.35">
      <c r="A1014">
        <v>2</v>
      </c>
      <c r="B1014">
        <v>1</v>
      </c>
      <c r="C1014">
        <v>39</v>
      </c>
      <c r="D1014">
        <v>1965.76</v>
      </c>
    </row>
    <row r="1015" spans="1:4" ht="14.4" hidden="1" x14ac:dyDescent="0.35">
      <c r="A1015">
        <v>2</v>
      </c>
      <c r="B1015">
        <v>1</v>
      </c>
      <c r="C1015">
        <v>40</v>
      </c>
      <c r="D1015">
        <v>1894.54</v>
      </c>
    </row>
    <row r="1016" spans="1:4" ht="14.4" hidden="1" x14ac:dyDescent="0.35">
      <c r="A1016">
        <v>2</v>
      </c>
      <c r="B1016">
        <v>1</v>
      </c>
      <c r="C1016">
        <v>41</v>
      </c>
      <c r="D1016">
        <v>1937.5</v>
      </c>
    </row>
    <row r="1017" spans="1:4" ht="14.4" hidden="1" x14ac:dyDescent="0.35">
      <c r="A1017">
        <v>2</v>
      </c>
      <c r="B1017">
        <v>1</v>
      </c>
      <c r="C1017">
        <v>42</v>
      </c>
      <c r="D1017">
        <v>1939.78</v>
      </c>
    </row>
    <row r="1018" spans="1:4" ht="14.4" hidden="1" x14ac:dyDescent="0.35">
      <c r="A1018">
        <v>2</v>
      </c>
      <c r="B1018">
        <v>1</v>
      </c>
      <c r="C1018">
        <v>43</v>
      </c>
      <c r="D1018">
        <v>1947.58</v>
      </c>
    </row>
    <row r="1019" spans="1:4" ht="14.4" hidden="1" x14ac:dyDescent="0.35">
      <c r="A1019">
        <v>2</v>
      </c>
      <c r="B1019">
        <v>1</v>
      </c>
      <c r="C1019">
        <v>44</v>
      </c>
      <c r="D1019">
        <v>1928.18</v>
      </c>
    </row>
    <row r="1020" spans="1:4" ht="14.4" hidden="1" x14ac:dyDescent="0.35">
      <c r="A1020">
        <v>2</v>
      </c>
      <c r="B1020">
        <v>1</v>
      </c>
      <c r="C1020">
        <v>45</v>
      </c>
      <c r="D1020">
        <v>1924.39</v>
      </c>
    </row>
    <row r="1021" spans="1:4" ht="14.4" hidden="1" x14ac:dyDescent="0.35">
      <c r="A1021">
        <v>2</v>
      </c>
      <c r="B1021">
        <v>1</v>
      </c>
      <c r="C1021">
        <v>46</v>
      </c>
      <c r="D1021">
        <v>1911.06</v>
      </c>
    </row>
    <row r="1022" spans="1:4" ht="14.4" hidden="1" x14ac:dyDescent="0.35">
      <c r="A1022">
        <v>2</v>
      </c>
      <c r="B1022">
        <v>1</v>
      </c>
      <c r="C1022">
        <v>47</v>
      </c>
      <c r="D1022">
        <v>1900</v>
      </c>
    </row>
    <row r="1023" spans="1:4" ht="14.4" hidden="1" x14ac:dyDescent="0.35">
      <c r="A1023">
        <v>2</v>
      </c>
      <c r="B1023">
        <v>1</v>
      </c>
      <c r="C1023">
        <v>48</v>
      </c>
      <c r="D1023">
        <v>1889.24</v>
      </c>
    </row>
    <row r="1024" spans="1:4" ht="14.4" hidden="1" x14ac:dyDescent="0.35">
      <c r="A1024">
        <v>2</v>
      </c>
      <c r="B1024">
        <v>1</v>
      </c>
      <c r="C1024">
        <v>49</v>
      </c>
      <c r="D1024">
        <v>1873.64</v>
      </c>
    </row>
    <row r="1025" spans="1:4" ht="14.4" hidden="1" x14ac:dyDescent="0.35">
      <c r="A1025">
        <v>2</v>
      </c>
      <c r="B1025">
        <v>1</v>
      </c>
      <c r="C1025">
        <v>50</v>
      </c>
      <c r="D1025">
        <v>1894.62</v>
      </c>
    </row>
    <row r="1026" spans="1:4" ht="14.4" hidden="1" x14ac:dyDescent="0.35">
      <c r="A1026">
        <v>2</v>
      </c>
      <c r="B1026">
        <v>1</v>
      </c>
      <c r="C1026">
        <v>51</v>
      </c>
      <c r="D1026">
        <v>1864.09</v>
      </c>
    </row>
    <row r="1027" spans="1:4" ht="14.4" hidden="1" x14ac:dyDescent="0.35">
      <c r="A1027">
        <v>2</v>
      </c>
      <c r="B1027">
        <v>1</v>
      </c>
      <c r="C1027">
        <v>52</v>
      </c>
      <c r="D1027">
        <v>1828.48</v>
      </c>
    </row>
    <row r="1028" spans="1:4" ht="14.4" hidden="1" x14ac:dyDescent="0.35">
      <c r="A1028">
        <v>2</v>
      </c>
      <c r="B1028">
        <v>1</v>
      </c>
      <c r="C1028">
        <v>53</v>
      </c>
      <c r="D1028">
        <v>1838.56</v>
      </c>
    </row>
    <row r="1029" spans="1:4" ht="14.4" hidden="1" x14ac:dyDescent="0.35">
      <c r="A1029">
        <v>2</v>
      </c>
      <c r="B1029">
        <v>1</v>
      </c>
      <c r="C1029">
        <v>54</v>
      </c>
      <c r="D1029">
        <v>1839.92</v>
      </c>
    </row>
    <row r="1030" spans="1:4" ht="14.4" hidden="1" x14ac:dyDescent="0.35">
      <c r="A1030">
        <v>2</v>
      </c>
      <c r="B1030">
        <v>1</v>
      </c>
      <c r="C1030">
        <v>55</v>
      </c>
      <c r="D1030">
        <v>1799.09</v>
      </c>
    </row>
    <row r="1031" spans="1:4" ht="14.4" hidden="1" x14ac:dyDescent="0.35">
      <c r="A1031">
        <v>2</v>
      </c>
      <c r="B1031">
        <v>1</v>
      </c>
      <c r="C1031">
        <v>56</v>
      </c>
      <c r="D1031">
        <v>1827.35</v>
      </c>
    </row>
    <row r="1032" spans="1:4" ht="14.4" hidden="1" x14ac:dyDescent="0.35">
      <c r="A1032">
        <v>2</v>
      </c>
      <c r="B1032">
        <v>1</v>
      </c>
      <c r="C1032">
        <v>57</v>
      </c>
      <c r="D1032">
        <v>1827.35</v>
      </c>
    </row>
    <row r="1033" spans="1:4" ht="14.4" hidden="1" x14ac:dyDescent="0.35">
      <c r="A1033">
        <v>2</v>
      </c>
      <c r="B1033">
        <v>1</v>
      </c>
      <c r="C1033">
        <v>58</v>
      </c>
      <c r="D1033">
        <v>1830.68</v>
      </c>
    </row>
    <row r="1034" spans="1:4" ht="14.4" hidden="1" x14ac:dyDescent="0.35">
      <c r="A1034">
        <v>2</v>
      </c>
      <c r="B1034">
        <v>1</v>
      </c>
      <c r="C1034">
        <v>59</v>
      </c>
      <c r="D1034">
        <v>1809.16</v>
      </c>
    </row>
    <row r="1035" spans="1:4" ht="14.4" hidden="1" x14ac:dyDescent="0.35">
      <c r="A1035">
        <v>2</v>
      </c>
      <c r="B1035">
        <v>1</v>
      </c>
      <c r="C1035">
        <v>60</v>
      </c>
      <c r="D1035">
        <v>1825.76</v>
      </c>
    </row>
    <row r="1036" spans="1:4" ht="14.4" hidden="1" x14ac:dyDescent="0.35">
      <c r="A1036">
        <v>2</v>
      </c>
      <c r="B1036">
        <v>1</v>
      </c>
      <c r="C1036">
        <v>61</v>
      </c>
      <c r="D1036">
        <v>1824.47</v>
      </c>
    </row>
    <row r="1037" spans="1:4" ht="14.4" hidden="1" x14ac:dyDescent="0.35">
      <c r="A1037">
        <v>2</v>
      </c>
      <c r="B1037">
        <v>1</v>
      </c>
      <c r="C1037">
        <v>62</v>
      </c>
      <c r="D1037">
        <v>1828.48</v>
      </c>
    </row>
    <row r="1038" spans="1:4" ht="14.4" hidden="1" x14ac:dyDescent="0.35">
      <c r="A1038">
        <v>2</v>
      </c>
      <c r="B1038">
        <v>1</v>
      </c>
      <c r="C1038">
        <v>63</v>
      </c>
      <c r="D1038">
        <v>1801.06</v>
      </c>
    </row>
    <row r="1039" spans="1:4" ht="14.4" hidden="1" x14ac:dyDescent="0.35">
      <c r="A1039">
        <v>2</v>
      </c>
      <c r="B1039">
        <v>1</v>
      </c>
      <c r="C1039">
        <v>64</v>
      </c>
      <c r="D1039">
        <v>1798.56</v>
      </c>
    </row>
    <row r="1040" spans="1:4" ht="14.4" hidden="1" x14ac:dyDescent="0.35">
      <c r="A1040">
        <v>2</v>
      </c>
      <c r="B1040">
        <v>1</v>
      </c>
      <c r="C1040">
        <v>65</v>
      </c>
      <c r="D1040">
        <v>1827.2</v>
      </c>
    </row>
    <row r="1041" spans="1:4" ht="14.4" hidden="1" x14ac:dyDescent="0.35">
      <c r="A1041">
        <v>2</v>
      </c>
      <c r="B1041">
        <v>1</v>
      </c>
      <c r="C1041">
        <v>66</v>
      </c>
      <c r="D1041">
        <v>1822.12</v>
      </c>
    </row>
    <row r="1042" spans="1:4" ht="14.4" hidden="1" x14ac:dyDescent="0.35">
      <c r="A1042">
        <v>2</v>
      </c>
      <c r="B1042">
        <v>1</v>
      </c>
      <c r="C1042">
        <v>67</v>
      </c>
      <c r="D1042">
        <v>1797.12</v>
      </c>
    </row>
    <row r="1043" spans="1:4" ht="14.4" hidden="1" x14ac:dyDescent="0.35">
      <c r="A1043">
        <v>2</v>
      </c>
      <c r="B1043">
        <v>1</v>
      </c>
      <c r="C1043">
        <v>68</v>
      </c>
      <c r="D1043">
        <v>1772.05</v>
      </c>
    </row>
    <row r="1044" spans="1:4" ht="14.4" hidden="1" x14ac:dyDescent="0.35">
      <c r="A1044">
        <v>2</v>
      </c>
      <c r="B1044">
        <v>1</v>
      </c>
      <c r="C1044">
        <v>69</v>
      </c>
      <c r="D1044">
        <v>1789.02</v>
      </c>
    </row>
    <row r="1045" spans="1:4" ht="14.4" hidden="1" x14ac:dyDescent="0.35">
      <c r="A1045">
        <v>2</v>
      </c>
      <c r="B1045">
        <v>1</v>
      </c>
      <c r="C1045">
        <v>70</v>
      </c>
      <c r="D1045">
        <v>1770.53</v>
      </c>
    </row>
    <row r="1046" spans="1:4" ht="14.4" hidden="1" x14ac:dyDescent="0.35">
      <c r="A1046">
        <v>2</v>
      </c>
      <c r="B1046">
        <v>1</v>
      </c>
      <c r="C1046">
        <v>71</v>
      </c>
      <c r="D1046">
        <v>1767.88</v>
      </c>
    </row>
    <row r="1047" spans="1:4" ht="14.4" hidden="1" x14ac:dyDescent="0.35">
      <c r="A1047">
        <v>2</v>
      </c>
      <c r="B1047">
        <v>1</v>
      </c>
      <c r="C1047">
        <v>72</v>
      </c>
      <c r="D1047">
        <v>1764.17</v>
      </c>
    </row>
    <row r="1048" spans="1:4" ht="14.4" hidden="1" x14ac:dyDescent="0.35">
      <c r="A1048">
        <v>2</v>
      </c>
      <c r="B1048">
        <v>1</v>
      </c>
      <c r="C1048">
        <v>73</v>
      </c>
      <c r="D1048">
        <v>1752.65</v>
      </c>
    </row>
    <row r="1049" spans="1:4" ht="14.4" hidden="1" x14ac:dyDescent="0.35">
      <c r="A1049">
        <v>2</v>
      </c>
      <c r="B1049">
        <v>1</v>
      </c>
      <c r="C1049">
        <v>74</v>
      </c>
      <c r="D1049">
        <v>1732.35</v>
      </c>
    </row>
    <row r="1050" spans="1:4" ht="14.4" hidden="1" x14ac:dyDescent="0.35">
      <c r="A1050">
        <v>2</v>
      </c>
      <c r="B1050">
        <v>1</v>
      </c>
      <c r="C1050">
        <v>75</v>
      </c>
      <c r="D1050">
        <v>1732.35</v>
      </c>
    </row>
    <row r="1051" spans="1:4" ht="14.4" hidden="1" x14ac:dyDescent="0.35">
      <c r="A1051">
        <v>2</v>
      </c>
      <c r="B1051">
        <v>1</v>
      </c>
      <c r="C1051">
        <v>76</v>
      </c>
      <c r="D1051">
        <v>1758.56</v>
      </c>
    </row>
    <row r="1052" spans="1:4" ht="14.4" hidden="1" x14ac:dyDescent="0.35">
      <c r="A1052">
        <v>2</v>
      </c>
      <c r="B1052">
        <v>1</v>
      </c>
      <c r="C1052">
        <v>77</v>
      </c>
      <c r="D1052">
        <v>1747.58</v>
      </c>
    </row>
    <row r="1053" spans="1:4" ht="14.4" hidden="1" x14ac:dyDescent="0.35">
      <c r="A1053">
        <v>2</v>
      </c>
      <c r="B1053">
        <v>1</v>
      </c>
      <c r="C1053">
        <v>78</v>
      </c>
      <c r="D1053">
        <v>1731.82</v>
      </c>
    </row>
    <row r="1054" spans="1:4" ht="14.4" hidden="1" x14ac:dyDescent="0.35">
      <c r="A1054">
        <v>2</v>
      </c>
      <c r="B1054">
        <v>1</v>
      </c>
      <c r="C1054">
        <v>79</v>
      </c>
      <c r="D1054">
        <v>1697.04</v>
      </c>
    </row>
    <row r="1055" spans="1:4" ht="14.4" hidden="1" x14ac:dyDescent="0.35">
      <c r="A1055">
        <v>2</v>
      </c>
      <c r="B1055">
        <v>1</v>
      </c>
      <c r="C1055">
        <v>80</v>
      </c>
      <c r="D1055">
        <v>1716.14</v>
      </c>
    </row>
    <row r="1056" spans="1:4" ht="14.4" hidden="1" x14ac:dyDescent="0.35">
      <c r="A1056">
        <v>2</v>
      </c>
      <c r="B1056">
        <v>1</v>
      </c>
      <c r="C1056">
        <v>81</v>
      </c>
      <c r="D1056">
        <v>1695.83</v>
      </c>
    </row>
    <row r="1057" spans="1:4" ht="14.4" hidden="1" x14ac:dyDescent="0.35">
      <c r="A1057">
        <v>2</v>
      </c>
      <c r="B1057">
        <v>1</v>
      </c>
      <c r="C1057">
        <v>82</v>
      </c>
      <c r="D1057">
        <v>1696.67</v>
      </c>
    </row>
    <row r="1058" spans="1:4" ht="14.4" hidden="1" x14ac:dyDescent="0.35">
      <c r="A1058">
        <v>2</v>
      </c>
      <c r="B1058">
        <v>1</v>
      </c>
      <c r="C1058">
        <v>83</v>
      </c>
      <c r="D1058">
        <v>1688.87</v>
      </c>
    </row>
    <row r="1059" spans="1:4" ht="14.4" hidden="1" x14ac:dyDescent="0.35">
      <c r="A1059">
        <v>2</v>
      </c>
      <c r="B1059">
        <v>1</v>
      </c>
      <c r="C1059">
        <v>84</v>
      </c>
      <c r="D1059">
        <v>1695.61</v>
      </c>
    </row>
    <row r="1060" spans="1:4" ht="14.4" hidden="1" x14ac:dyDescent="0.35">
      <c r="A1060">
        <v>2</v>
      </c>
      <c r="B1060">
        <v>1</v>
      </c>
      <c r="C1060">
        <v>85</v>
      </c>
      <c r="D1060">
        <v>1711.28</v>
      </c>
    </row>
    <row r="1061" spans="1:4" ht="14.4" hidden="1" x14ac:dyDescent="0.35">
      <c r="A1061">
        <v>2</v>
      </c>
      <c r="B1061">
        <v>1</v>
      </c>
      <c r="C1061">
        <v>86</v>
      </c>
      <c r="D1061">
        <v>1701.44</v>
      </c>
    </row>
    <row r="1062" spans="1:4" ht="14.4" hidden="1" x14ac:dyDescent="0.35">
      <c r="A1062">
        <v>2</v>
      </c>
      <c r="B1062">
        <v>1</v>
      </c>
      <c r="C1062">
        <v>87</v>
      </c>
      <c r="D1062">
        <v>1696.13</v>
      </c>
    </row>
    <row r="1063" spans="1:4" ht="14.4" hidden="1" x14ac:dyDescent="0.35">
      <c r="A1063">
        <v>2</v>
      </c>
      <c r="B1063">
        <v>1</v>
      </c>
      <c r="C1063">
        <v>88</v>
      </c>
      <c r="D1063">
        <v>1668.71</v>
      </c>
    </row>
    <row r="1064" spans="1:4" ht="14.4" hidden="1" x14ac:dyDescent="0.35">
      <c r="A1064">
        <v>2</v>
      </c>
      <c r="B1064">
        <v>1</v>
      </c>
      <c r="C1064">
        <v>89</v>
      </c>
      <c r="D1064">
        <v>1746.82</v>
      </c>
    </row>
    <row r="1065" spans="1:4" ht="14.4" hidden="1" x14ac:dyDescent="0.35">
      <c r="A1065">
        <v>2</v>
      </c>
      <c r="B1065">
        <v>1</v>
      </c>
      <c r="C1065">
        <v>90</v>
      </c>
      <c r="D1065">
        <v>1752.65</v>
      </c>
    </row>
    <row r="1066" spans="1:4" ht="14.4" hidden="1" x14ac:dyDescent="0.35">
      <c r="A1066">
        <v>2</v>
      </c>
      <c r="B1066">
        <v>1</v>
      </c>
      <c r="C1066">
        <v>91</v>
      </c>
      <c r="D1066">
        <v>1760.69</v>
      </c>
    </row>
    <row r="1067" spans="1:4" ht="14.4" hidden="1" x14ac:dyDescent="0.35">
      <c r="A1067">
        <v>2</v>
      </c>
      <c r="B1067">
        <v>1</v>
      </c>
      <c r="C1067">
        <v>92</v>
      </c>
      <c r="D1067">
        <v>1755.99</v>
      </c>
    </row>
    <row r="1068" spans="1:4" ht="14.4" hidden="1" x14ac:dyDescent="0.35">
      <c r="A1068">
        <v>2</v>
      </c>
      <c r="B1068">
        <v>1</v>
      </c>
      <c r="C1068">
        <v>93</v>
      </c>
      <c r="D1068">
        <v>1721.6</v>
      </c>
    </row>
    <row r="1069" spans="1:4" ht="14.4" hidden="1" x14ac:dyDescent="0.35">
      <c r="A1069">
        <v>2</v>
      </c>
      <c r="B1069">
        <v>1</v>
      </c>
      <c r="C1069">
        <v>94</v>
      </c>
      <c r="D1069">
        <v>1740.53</v>
      </c>
    </row>
    <row r="1070" spans="1:4" ht="14.4" hidden="1" x14ac:dyDescent="0.35">
      <c r="A1070">
        <v>2</v>
      </c>
      <c r="B1070">
        <v>1</v>
      </c>
      <c r="C1070">
        <v>95</v>
      </c>
      <c r="D1070">
        <v>1740.53</v>
      </c>
    </row>
    <row r="1071" spans="1:4" ht="14.4" hidden="1" x14ac:dyDescent="0.35">
      <c r="A1071">
        <v>2</v>
      </c>
      <c r="B1071">
        <v>1</v>
      </c>
      <c r="C1071">
        <v>96</v>
      </c>
      <c r="D1071">
        <v>1729.24</v>
      </c>
    </row>
    <row r="1072" spans="1:4" ht="14.4" hidden="1" x14ac:dyDescent="0.35">
      <c r="A1072">
        <v>2</v>
      </c>
      <c r="B1072">
        <v>1</v>
      </c>
      <c r="C1072">
        <v>97</v>
      </c>
      <c r="D1072">
        <v>1683.49</v>
      </c>
    </row>
    <row r="1073" spans="1:4" ht="14.4" hidden="1" x14ac:dyDescent="0.35">
      <c r="A1073">
        <v>2</v>
      </c>
      <c r="B1073">
        <v>1</v>
      </c>
      <c r="C1073">
        <v>98</v>
      </c>
      <c r="D1073">
        <v>1667.88</v>
      </c>
    </row>
    <row r="1074" spans="1:4" ht="14.4" hidden="1" x14ac:dyDescent="0.35">
      <c r="A1074">
        <v>2</v>
      </c>
      <c r="B1074">
        <v>1</v>
      </c>
      <c r="C1074">
        <v>99</v>
      </c>
      <c r="D1074">
        <v>1606.97</v>
      </c>
    </row>
    <row r="1075" spans="1:4" ht="14.4" hidden="1" x14ac:dyDescent="0.35">
      <c r="A1075">
        <v>2</v>
      </c>
      <c r="B1075">
        <v>1</v>
      </c>
      <c r="C1075">
        <v>100</v>
      </c>
      <c r="D1075">
        <v>1637.13</v>
      </c>
    </row>
    <row r="1076" spans="1:4" ht="14.4" hidden="1" x14ac:dyDescent="0.35">
      <c r="A1076">
        <v>2</v>
      </c>
      <c r="B1076">
        <v>1</v>
      </c>
      <c r="C1076">
        <v>101</v>
      </c>
      <c r="D1076">
        <v>1634.09</v>
      </c>
    </row>
    <row r="1077" spans="1:4" ht="14.4" hidden="1" x14ac:dyDescent="0.35">
      <c r="A1077">
        <v>2</v>
      </c>
      <c r="B1077">
        <v>1</v>
      </c>
      <c r="C1077">
        <v>102</v>
      </c>
      <c r="D1077">
        <v>1624.85</v>
      </c>
    </row>
    <row r="1078" spans="1:4" ht="14.4" hidden="1" x14ac:dyDescent="0.35">
      <c r="A1078">
        <v>2</v>
      </c>
      <c r="B1078">
        <v>1</v>
      </c>
      <c r="C1078">
        <v>103</v>
      </c>
      <c r="D1078">
        <v>1642.35</v>
      </c>
    </row>
    <row r="1079" spans="1:4" ht="14.4" hidden="1" x14ac:dyDescent="0.35">
      <c r="A1079">
        <v>2</v>
      </c>
      <c r="B1079">
        <v>1</v>
      </c>
      <c r="C1079">
        <v>104</v>
      </c>
      <c r="D1079">
        <v>1620.61</v>
      </c>
    </row>
    <row r="1080" spans="1:4" ht="14.4" hidden="1" x14ac:dyDescent="0.35">
      <c r="A1080">
        <v>2</v>
      </c>
      <c r="B1080">
        <v>1</v>
      </c>
      <c r="C1080">
        <v>105</v>
      </c>
      <c r="D1080">
        <v>1641.14</v>
      </c>
    </row>
    <row r="1081" spans="1:4" ht="14.4" hidden="1" x14ac:dyDescent="0.35">
      <c r="A1081">
        <v>2</v>
      </c>
      <c r="B1081">
        <v>1</v>
      </c>
      <c r="C1081">
        <v>106</v>
      </c>
      <c r="D1081">
        <v>1626.06</v>
      </c>
    </row>
    <row r="1082" spans="1:4" ht="14.4" hidden="1" x14ac:dyDescent="0.35">
      <c r="A1082">
        <v>2</v>
      </c>
      <c r="B1082">
        <v>1</v>
      </c>
      <c r="C1082">
        <v>107</v>
      </c>
      <c r="D1082">
        <v>1623.79</v>
      </c>
    </row>
    <row r="1083" spans="1:4" ht="14.4" hidden="1" x14ac:dyDescent="0.35">
      <c r="A1083">
        <v>2</v>
      </c>
      <c r="B1083">
        <v>1</v>
      </c>
      <c r="C1083">
        <v>108</v>
      </c>
      <c r="D1083">
        <v>1620.08</v>
      </c>
    </row>
    <row r="1084" spans="1:4" ht="14.4" hidden="1" x14ac:dyDescent="0.35">
      <c r="A1084">
        <v>2</v>
      </c>
      <c r="B1084">
        <v>1</v>
      </c>
      <c r="C1084">
        <v>109</v>
      </c>
      <c r="D1084">
        <v>1600.3</v>
      </c>
    </row>
    <row r="1085" spans="1:4" ht="14.4" hidden="1" x14ac:dyDescent="0.35">
      <c r="A1085">
        <v>2</v>
      </c>
      <c r="B1085">
        <v>1</v>
      </c>
      <c r="C1085">
        <v>110</v>
      </c>
      <c r="D1085">
        <v>1629.84</v>
      </c>
    </row>
    <row r="1086" spans="1:4" ht="14.4" hidden="1" x14ac:dyDescent="0.35">
      <c r="A1086">
        <v>2</v>
      </c>
      <c r="B1086">
        <v>1</v>
      </c>
      <c r="C1086">
        <v>111</v>
      </c>
      <c r="D1086">
        <v>1628.49</v>
      </c>
    </row>
    <row r="1087" spans="1:4" ht="14.4" hidden="1" x14ac:dyDescent="0.35">
      <c r="A1087">
        <v>2</v>
      </c>
      <c r="B1087">
        <v>1</v>
      </c>
      <c r="C1087">
        <v>112</v>
      </c>
      <c r="D1087">
        <v>1642.35</v>
      </c>
    </row>
    <row r="1088" spans="1:4" ht="14.4" hidden="1" x14ac:dyDescent="0.35">
      <c r="A1088">
        <v>2</v>
      </c>
      <c r="B1088">
        <v>1</v>
      </c>
      <c r="C1088">
        <v>113</v>
      </c>
      <c r="D1088">
        <v>1615.07</v>
      </c>
    </row>
    <row r="1089" spans="1:4" ht="14.4" hidden="1" x14ac:dyDescent="0.35">
      <c r="A1089">
        <v>2</v>
      </c>
      <c r="B1089">
        <v>1</v>
      </c>
      <c r="C1089">
        <v>114</v>
      </c>
      <c r="D1089">
        <v>1639.69</v>
      </c>
    </row>
    <row r="1090" spans="1:4" ht="14.4" hidden="1" x14ac:dyDescent="0.35">
      <c r="A1090">
        <v>2</v>
      </c>
      <c r="B1090">
        <v>1</v>
      </c>
      <c r="C1090">
        <v>115</v>
      </c>
      <c r="D1090">
        <v>1636.82</v>
      </c>
    </row>
    <row r="1091" spans="1:4" ht="14.4" hidden="1" x14ac:dyDescent="0.35">
      <c r="A1091">
        <v>2</v>
      </c>
      <c r="B1091">
        <v>1</v>
      </c>
      <c r="C1091">
        <v>116</v>
      </c>
      <c r="D1091">
        <v>1698.86</v>
      </c>
    </row>
    <row r="1092" spans="1:4" ht="14.4" hidden="1" x14ac:dyDescent="0.35">
      <c r="A1092">
        <v>2</v>
      </c>
      <c r="B1092">
        <v>1</v>
      </c>
      <c r="C1092">
        <v>117</v>
      </c>
      <c r="D1092">
        <v>1684.32</v>
      </c>
    </row>
    <row r="1093" spans="1:4" ht="14.4" hidden="1" x14ac:dyDescent="0.35">
      <c r="A1093">
        <v>2</v>
      </c>
      <c r="B1093">
        <v>1</v>
      </c>
      <c r="C1093">
        <v>118</v>
      </c>
      <c r="D1093">
        <v>1720.3</v>
      </c>
    </row>
    <row r="1094" spans="1:4" ht="14.4" hidden="1" x14ac:dyDescent="0.35">
      <c r="A1094">
        <v>2</v>
      </c>
      <c r="B1094">
        <v>1</v>
      </c>
      <c r="C1094">
        <v>119</v>
      </c>
      <c r="D1094">
        <v>1684.32</v>
      </c>
    </row>
    <row r="1095" spans="1:4" ht="14.4" hidden="1" x14ac:dyDescent="0.35">
      <c r="A1095">
        <v>2</v>
      </c>
      <c r="B1095">
        <v>1</v>
      </c>
      <c r="C1095">
        <v>120</v>
      </c>
      <c r="D1095">
        <v>1715.38</v>
      </c>
    </row>
    <row r="1096" spans="1:4" ht="14.4" hidden="1" x14ac:dyDescent="0.35">
      <c r="A1096">
        <v>2</v>
      </c>
      <c r="B1096">
        <v>1</v>
      </c>
      <c r="C1096">
        <v>121</v>
      </c>
      <c r="D1096">
        <v>1705.38</v>
      </c>
    </row>
    <row r="1097" spans="1:4" ht="14.4" hidden="1" x14ac:dyDescent="0.35">
      <c r="A1097">
        <v>2</v>
      </c>
      <c r="B1097">
        <v>1</v>
      </c>
      <c r="C1097">
        <v>122</v>
      </c>
      <c r="D1097">
        <v>1715.98</v>
      </c>
    </row>
    <row r="1098" spans="1:4" ht="14.4" hidden="1" x14ac:dyDescent="0.35">
      <c r="A1098">
        <v>2</v>
      </c>
      <c r="B1098">
        <v>1</v>
      </c>
      <c r="C1098">
        <v>123</v>
      </c>
      <c r="D1098">
        <v>1722.65</v>
      </c>
    </row>
    <row r="1099" spans="1:4" x14ac:dyDescent="0.35">
      <c r="A1099">
        <v>2</v>
      </c>
      <c r="B1099">
        <v>1</v>
      </c>
      <c r="C1099">
        <v>124</v>
      </c>
      <c r="D1099">
        <v>20000</v>
      </c>
    </row>
    <row r="1100" spans="1:4" ht="14.4" hidden="1" x14ac:dyDescent="0.35">
      <c r="A1100">
        <v>2</v>
      </c>
      <c r="B1100">
        <v>1</v>
      </c>
      <c r="C1100">
        <v>125</v>
      </c>
      <c r="D1100">
        <v>0</v>
      </c>
    </row>
    <row r="1101" spans="1:4" ht="14.4" hidden="1" x14ac:dyDescent="0.35">
      <c r="A1101">
        <v>2</v>
      </c>
      <c r="B1101">
        <v>1</v>
      </c>
      <c r="C1101">
        <v>126</v>
      </c>
      <c r="D1101">
        <v>0</v>
      </c>
    </row>
    <row r="1102" spans="1:4" ht="14.4" hidden="1" x14ac:dyDescent="0.35">
      <c r="A1102">
        <v>2</v>
      </c>
      <c r="B1102">
        <v>1</v>
      </c>
      <c r="C1102">
        <v>127</v>
      </c>
      <c r="D1102">
        <v>0</v>
      </c>
    </row>
    <row r="1103" spans="1:4" ht="14.4" hidden="1" x14ac:dyDescent="0.35">
      <c r="A1103">
        <v>2</v>
      </c>
      <c r="B1103">
        <v>1</v>
      </c>
      <c r="C1103">
        <v>128</v>
      </c>
      <c r="D1103">
        <v>0</v>
      </c>
    </row>
    <row r="1104" spans="1:4" ht="14.4" hidden="1" x14ac:dyDescent="0.35">
      <c r="A1104">
        <v>2</v>
      </c>
      <c r="B1104">
        <v>1</v>
      </c>
      <c r="C1104">
        <v>129</v>
      </c>
      <c r="D1104">
        <v>0</v>
      </c>
    </row>
    <row r="1105" spans="1:4" ht="14.4" hidden="1" x14ac:dyDescent="0.35">
      <c r="A1105">
        <v>2</v>
      </c>
      <c r="B1105">
        <v>1</v>
      </c>
      <c r="C1105">
        <v>130</v>
      </c>
      <c r="D1105">
        <v>0</v>
      </c>
    </row>
    <row r="1106" spans="1:4" ht="14.4" hidden="1" x14ac:dyDescent="0.35">
      <c r="A1106">
        <v>2</v>
      </c>
      <c r="B1106">
        <v>1</v>
      </c>
      <c r="C1106">
        <v>131</v>
      </c>
      <c r="D1106">
        <v>0</v>
      </c>
    </row>
    <row r="1107" spans="1:4" ht="14.4" hidden="1" x14ac:dyDescent="0.35">
      <c r="A1107">
        <v>2</v>
      </c>
      <c r="B1107">
        <v>1</v>
      </c>
      <c r="C1107">
        <v>132</v>
      </c>
      <c r="D1107">
        <v>0</v>
      </c>
    </row>
    <row r="1108" spans="1:4" ht="14.4" hidden="1" x14ac:dyDescent="0.35">
      <c r="A1108">
        <v>2</v>
      </c>
      <c r="B1108">
        <v>1</v>
      </c>
      <c r="C1108">
        <v>133</v>
      </c>
      <c r="D1108">
        <v>0</v>
      </c>
    </row>
    <row r="1109" spans="1:4" ht="14.4" hidden="1" x14ac:dyDescent="0.35">
      <c r="A1109">
        <v>2</v>
      </c>
      <c r="B1109">
        <v>1</v>
      </c>
      <c r="C1109">
        <v>134</v>
      </c>
      <c r="D1109">
        <v>0</v>
      </c>
    </row>
    <row r="1110" spans="1:4" ht="14.4" hidden="1" x14ac:dyDescent="0.35">
      <c r="A1110">
        <v>2</v>
      </c>
      <c r="B1110">
        <v>1</v>
      </c>
      <c r="C1110">
        <v>135</v>
      </c>
      <c r="D1110">
        <v>0</v>
      </c>
    </row>
    <row r="1111" spans="1:4" ht="14.4" hidden="1" x14ac:dyDescent="0.35">
      <c r="A1111">
        <v>2</v>
      </c>
      <c r="B1111">
        <v>1</v>
      </c>
      <c r="C1111">
        <v>136</v>
      </c>
      <c r="D1111">
        <v>0</v>
      </c>
    </row>
    <row r="1112" spans="1:4" ht="14.4" hidden="1" x14ac:dyDescent="0.35">
      <c r="A1112">
        <v>2</v>
      </c>
      <c r="B1112">
        <v>1</v>
      </c>
      <c r="C1112">
        <v>137</v>
      </c>
      <c r="D1112">
        <v>0</v>
      </c>
    </row>
    <row r="1113" spans="1:4" ht="14.4" hidden="1" x14ac:dyDescent="0.35">
      <c r="A1113">
        <v>2</v>
      </c>
      <c r="B1113">
        <v>1</v>
      </c>
      <c r="C1113">
        <v>138</v>
      </c>
      <c r="D1113">
        <v>0</v>
      </c>
    </row>
    <row r="1114" spans="1:4" ht="14.4" hidden="1" x14ac:dyDescent="0.35">
      <c r="A1114">
        <v>2</v>
      </c>
      <c r="B1114">
        <v>2</v>
      </c>
      <c r="C1114">
        <v>0</v>
      </c>
      <c r="D1114">
        <v>0</v>
      </c>
    </row>
    <row r="1115" spans="1:4" ht="14.4" hidden="1" x14ac:dyDescent="0.35">
      <c r="A1115">
        <v>2</v>
      </c>
      <c r="B1115">
        <v>2</v>
      </c>
      <c r="C1115">
        <v>1</v>
      </c>
      <c r="D1115">
        <v>0</v>
      </c>
    </row>
    <row r="1116" spans="1:4" ht="14.4" hidden="1" x14ac:dyDescent="0.35">
      <c r="A1116">
        <v>2</v>
      </c>
      <c r="B1116">
        <v>2</v>
      </c>
      <c r="C1116">
        <v>2</v>
      </c>
      <c r="D1116">
        <v>0</v>
      </c>
    </row>
    <row r="1117" spans="1:4" ht="14.4" hidden="1" x14ac:dyDescent="0.35">
      <c r="A1117">
        <v>2</v>
      </c>
      <c r="B1117">
        <v>2</v>
      </c>
      <c r="C1117">
        <v>3</v>
      </c>
      <c r="D1117">
        <v>0</v>
      </c>
    </row>
    <row r="1118" spans="1:4" ht="14.4" hidden="1" x14ac:dyDescent="0.35">
      <c r="A1118">
        <v>2</v>
      </c>
      <c r="B1118">
        <v>2</v>
      </c>
      <c r="C1118">
        <v>4</v>
      </c>
      <c r="D1118">
        <v>0</v>
      </c>
    </row>
    <row r="1119" spans="1:4" ht="14.4" hidden="1" x14ac:dyDescent="0.35">
      <c r="A1119">
        <v>2</v>
      </c>
      <c r="B1119">
        <v>2</v>
      </c>
      <c r="C1119">
        <v>5</v>
      </c>
      <c r="D1119">
        <v>0</v>
      </c>
    </row>
    <row r="1120" spans="1:4" ht="14.4" hidden="1" x14ac:dyDescent="0.35">
      <c r="A1120">
        <v>2</v>
      </c>
      <c r="B1120">
        <v>2</v>
      </c>
      <c r="C1120">
        <v>6</v>
      </c>
      <c r="D1120">
        <v>0</v>
      </c>
    </row>
    <row r="1121" spans="1:4" ht="14.4" hidden="1" x14ac:dyDescent="0.35">
      <c r="A1121">
        <v>2</v>
      </c>
      <c r="B1121">
        <v>2</v>
      </c>
      <c r="C1121">
        <v>7</v>
      </c>
      <c r="D1121">
        <v>0</v>
      </c>
    </row>
    <row r="1122" spans="1:4" ht="14.4" hidden="1" x14ac:dyDescent="0.35">
      <c r="A1122">
        <v>2</v>
      </c>
      <c r="B1122">
        <v>2</v>
      </c>
      <c r="C1122">
        <v>8</v>
      </c>
      <c r="D1122">
        <v>0</v>
      </c>
    </row>
    <row r="1123" spans="1:4" ht="14.4" hidden="1" x14ac:dyDescent="0.35">
      <c r="A1123">
        <v>2</v>
      </c>
      <c r="B1123">
        <v>2</v>
      </c>
      <c r="C1123">
        <v>9</v>
      </c>
      <c r="D1123">
        <v>0</v>
      </c>
    </row>
    <row r="1124" spans="1:4" ht="14.4" hidden="1" x14ac:dyDescent="0.35">
      <c r="A1124">
        <v>2</v>
      </c>
      <c r="B1124">
        <v>2</v>
      </c>
      <c r="C1124">
        <v>10</v>
      </c>
      <c r="D1124">
        <v>0</v>
      </c>
    </row>
    <row r="1125" spans="1:4" ht="14.4" hidden="1" x14ac:dyDescent="0.35">
      <c r="A1125">
        <v>2</v>
      </c>
      <c r="B1125">
        <v>2</v>
      </c>
      <c r="C1125">
        <v>11</v>
      </c>
      <c r="D1125">
        <v>0</v>
      </c>
    </row>
    <row r="1126" spans="1:4" ht="14.4" hidden="1" x14ac:dyDescent="0.35">
      <c r="A1126">
        <v>2</v>
      </c>
      <c r="B1126">
        <v>2</v>
      </c>
      <c r="C1126">
        <v>12</v>
      </c>
      <c r="D1126">
        <v>0</v>
      </c>
    </row>
    <row r="1127" spans="1:4" ht="14.4" hidden="1" x14ac:dyDescent="0.35">
      <c r="A1127">
        <v>2</v>
      </c>
      <c r="B1127">
        <v>2</v>
      </c>
      <c r="C1127">
        <v>13</v>
      </c>
      <c r="D1127">
        <v>0</v>
      </c>
    </row>
    <row r="1128" spans="1:4" ht="14.4" hidden="1" x14ac:dyDescent="0.35">
      <c r="A1128">
        <v>2</v>
      </c>
      <c r="B1128">
        <v>2</v>
      </c>
      <c r="C1128">
        <v>14</v>
      </c>
      <c r="D1128">
        <v>0</v>
      </c>
    </row>
    <row r="1129" spans="1:4" ht="14.4" hidden="1" x14ac:dyDescent="0.35">
      <c r="A1129">
        <v>2</v>
      </c>
      <c r="B1129">
        <v>2</v>
      </c>
      <c r="C1129">
        <v>15</v>
      </c>
      <c r="D1129">
        <v>0</v>
      </c>
    </row>
    <row r="1130" spans="1:4" ht="14.4" hidden="1" x14ac:dyDescent="0.35">
      <c r="A1130">
        <v>2</v>
      </c>
      <c r="B1130">
        <v>2</v>
      </c>
      <c r="C1130">
        <v>16</v>
      </c>
      <c r="D1130">
        <v>0</v>
      </c>
    </row>
    <row r="1131" spans="1:4" ht="14.4" hidden="1" x14ac:dyDescent="0.35">
      <c r="A1131">
        <v>2</v>
      </c>
      <c r="B1131">
        <v>2</v>
      </c>
      <c r="C1131">
        <v>17</v>
      </c>
      <c r="D1131">
        <v>0</v>
      </c>
    </row>
    <row r="1132" spans="1:4" ht="14.4" hidden="1" x14ac:dyDescent="0.35">
      <c r="A1132">
        <v>2</v>
      </c>
      <c r="B1132">
        <v>2</v>
      </c>
      <c r="C1132">
        <v>18</v>
      </c>
      <c r="D1132">
        <v>0</v>
      </c>
    </row>
    <row r="1133" spans="1:4" ht="14.4" hidden="1" x14ac:dyDescent="0.35">
      <c r="A1133">
        <v>2</v>
      </c>
      <c r="B1133">
        <v>2</v>
      </c>
      <c r="C1133">
        <v>19</v>
      </c>
      <c r="D1133">
        <v>0</v>
      </c>
    </row>
    <row r="1134" spans="1:4" ht="14.4" hidden="1" x14ac:dyDescent="0.35">
      <c r="A1134">
        <v>2</v>
      </c>
      <c r="B1134">
        <v>2</v>
      </c>
      <c r="C1134">
        <v>20</v>
      </c>
      <c r="D1134">
        <v>0</v>
      </c>
    </row>
    <row r="1135" spans="1:4" ht="14.4" hidden="1" x14ac:dyDescent="0.35">
      <c r="A1135">
        <v>2</v>
      </c>
      <c r="B1135">
        <v>2</v>
      </c>
      <c r="C1135">
        <v>21</v>
      </c>
      <c r="D1135">
        <v>0</v>
      </c>
    </row>
    <row r="1136" spans="1:4" ht="14.4" hidden="1" x14ac:dyDescent="0.35">
      <c r="A1136">
        <v>2</v>
      </c>
      <c r="B1136">
        <v>2</v>
      </c>
      <c r="C1136">
        <v>22</v>
      </c>
      <c r="D1136">
        <v>0</v>
      </c>
    </row>
    <row r="1137" spans="1:4" ht="14.4" hidden="1" x14ac:dyDescent="0.35">
      <c r="A1137">
        <v>2</v>
      </c>
      <c r="B1137">
        <v>2</v>
      </c>
      <c r="C1137">
        <v>23</v>
      </c>
      <c r="D1137">
        <v>0</v>
      </c>
    </row>
    <row r="1138" spans="1:4" ht="14.4" hidden="1" x14ac:dyDescent="0.35">
      <c r="A1138">
        <v>2</v>
      </c>
      <c r="B1138">
        <v>2</v>
      </c>
      <c r="C1138">
        <v>24</v>
      </c>
      <c r="D1138">
        <v>0</v>
      </c>
    </row>
    <row r="1139" spans="1:4" ht="14.4" hidden="1" x14ac:dyDescent="0.35">
      <c r="A1139">
        <v>2</v>
      </c>
      <c r="B1139">
        <v>2</v>
      </c>
      <c r="C1139">
        <v>25</v>
      </c>
      <c r="D1139">
        <v>0</v>
      </c>
    </row>
    <row r="1140" spans="1:4" ht="14.4" hidden="1" x14ac:dyDescent="0.35">
      <c r="A1140">
        <v>2</v>
      </c>
      <c r="B1140">
        <v>2</v>
      </c>
      <c r="C1140">
        <v>26</v>
      </c>
      <c r="D1140">
        <v>0</v>
      </c>
    </row>
    <row r="1141" spans="1:4" ht="14.4" hidden="1" x14ac:dyDescent="0.35">
      <c r="A1141">
        <v>2</v>
      </c>
      <c r="B1141">
        <v>2</v>
      </c>
      <c r="C1141">
        <v>27</v>
      </c>
      <c r="D1141">
        <v>0</v>
      </c>
    </row>
    <row r="1142" spans="1:4" ht="14.4" hidden="1" x14ac:dyDescent="0.35">
      <c r="A1142">
        <v>2</v>
      </c>
      <c r="B1142">
        <v>2</v>
      </c>
      <c r="C1142">
        <v>28</v>
      </c>
      <c r="D1142">
        <v>1977.88</v>
      </c>
    </row>
    <row r="1143" spans="1:4" ht="14.4" hidden="1" x14ac:dyDescent="0.35">
      <c r="A1143">
        <v>2</v>
      </c>
      <c r="B1143">
        <v>2</v>
      </c>
      <c r="C1143">
        <v>29</v>
      </c>
      <c r="D1143">
        <v>2019.4</v>
      </c>
    </row>
    <row r="1144" spans="1:4" ht="14.4" hidden="1" x14ac:dyDescent="0.35">
      <c r="A1144">
        <v>2</v>
      </c>
      <c r="B1144">
        <v>2</v>
      </c>
      <c r="C1144">
        <v>30</v>
      </c>
      <c r="D1144">
        <v>2014.7</v>
      </c>
    </row>
    <row r="1145" spans="1:4" ht="14.4" hidden="1" x14ac:dyDescent="0.35">
      <c r="A1145">
        <v>2</v>
      </c>
      <c r="B1145">
        <v>2</v>
      </c>
      <c r="C1145">
        <v>31</v>
      </c>
      <c r="D1145">
        <v>2008.41</v>
      </c>
    </row>
    <row r="1146" spans="1:4" ht="14.4" hidden="1" x14ac:dyDescent="0.35">
      <c r="A1146">
        <v>2</v>
      </c>
      <c r="B1146">
        <v>2</v>
      </c>
      <c r="C1146">
        <v>32</v>
      </c>
      <c r="D1146">
        <v>1915.68</v>
      </c>
    </row>
    <row r="1147" spans="1:4" ht="14.4" hidden="1" x14ac:dyDescent="0.35">
      <c r="A1147">
        <v>2</v>
      </c>
      <c r="B1147">
        <v>2</v>
      </c>
      <c r="C1147">
        <v>33</v>
      </c>
      <c r="D1147">
        <v>1937.2</v>
      </c>
    </row>
    <row r="1148" spans="1:4" ht="14.4" hidden="1" x14ac:dyDescent="0.35">
      <c r="A1148">
        <v>2</v>
      </c>
      <c r="B1148">
        <v>2</v>
      </c>
      <c r="C1148">
        <v>34</v>
      </c>
      <c r="D1148">
        <v>1949.77</v>
      </c>
    </row>
    <row r="1149" spans="1:4" ht="14.4" hidden="1" x14ac:dyDescent="0.35">
      <c r="A1149">
        <v>2</v>
      </c>
      <c r="B1149">
        <v>2</v>
      </c>
      <c r="C1149">
        <v>35</v>
      </c>
      <c r="D1149">
        <v>1941.28</v>
      </c>
    </row>
    <row r="1150" spans="1:4" ht="14.4" hidden="1" x14ac:dyDescent="0.35">
      <c r="A1150">
        <v>2</v>
      </c>
      <c r="B1150">
        <v>2</v>
      </c>
      <c r="C1150">
        <v>36</v>
      </c>
      <c r="D1150">
        <v>1897.04</v>
      </c>
    </row>
    <row r="1151" spans="1:4" ht="14.4" hidden="1" x14ac:dyDescent="0.35">
      <c r="A1151">
        <v>2</v>
      </c>
      <c r="B1151">
        <v>2</v>
      </c>
      <c r="C1151">
        <v>37</v>
      </c>
      <c r="D1151">
        <v>1918.86</v>
      </c>
    </row>
    <row r="1152" spans="1:4" ht="14.4" hidden="1" x14ac:dyDescent="0.35">
      <c r="A1152">
        <v>2</v>
      </c>
      <c r="B1152">
        <v>2</v>
      </c>
      <c r="C1152">
        <v>38</v>
      </c>
      <c r="D1152">
        <v>1928.26</v>
      </c>
    </row>
    <row r="1153" spans="1:4" ht="14.4" hidden="1" x14ac:dyDescent="0.35">
      <c r="A1153">
        <v>2</v>
      </c>
      <c r="B1153">
        <v>2</v>
      </c>
      <c r="C1153">
        <v>39</v>
      </c>
      <c r="D1153">
        <v>1900.3</v>
      </c>
    </row>
    <row r="1154" spans="1:4" ht="14.4" hidden="1" x14ac:dyDescent="0.35">
      <c r="A1154">
        <v>2</v>
      </c>
      <c r="B1154">
        <v>2</v>
      </c>
      <c r="C1154">
        <v>40</v>
      </c>
      <c r="D1154">
        <v>1897.57</v>
      </c>
    </row>
    <row r="1155" spans="1:4" ht="14.4" hidden="1" x14ac:dyDescent="0.35">
      <c r="A1155">
        <v>2</v>
      </c>
      <c r="B1155">
        <v>2</v>
      </c>
      <c r="C1155">
        <v>41</v>
      </c>
      <c r="D1155">
        <v>1905</v>
      </c>
    </row>
    <row r="1156" spans="1:4" ht="14.4" hidden="1" x14ac:dyDescent="0.35">
      <c r="A1156">
        <v>2</v>
      </c>
      <c r="B1156">
        <v>2</v>
      </c>
      <c r="C1156">
        <v>42</v>
      </c>
      <c r="D1156">
        <v>1881.82</v>
      </c>
    </row>
    <row r="1157" spans="1:4" ht="14.4" hidden="1" x14ac:dyDescent="0.35">
      <c r="A1157">
        <v>2</v>
      </c>
      <c r="B1157">
        <v>2</v>
      </c>
      <c r="C1157">
        <v>43</v>
      </c>
      <c r="D1157">
        <v>1984.78</v>
      </c>
    </row>
    <row r="1158" spans="1:4" ht="14.4" hidden="1" x14ac:dyDescent="0.35">
      <c r="A1158">
        <v>2</v>
      </c>
      <c r="B1158">
        <v>2</v>
      </c>
      <c r="C1158">
        <v>44</v>
      </c>
      <c r="D1158">
        <v>1881.82</v>
      </c>
    </row>
    <row r="1159" spans="1:4" ht="14.4" hidden="1" x14ac:dyDescent="0.35">
      <c r="A1159">
        <v>2</v>
      </c>
      <c r="B1159">
        <v>2</v>
      </c>
      <c r="C1159">
        <v>45</v>
      </c>
      <c r="D1159">
        <v>1921.06</v>
      </c>
    </row>
    <row r="1160" spans="1:4" ht="14.4" hidden="1" x14ac:dyDescent="0.35">
      <c r="A1160">
        <v>2</v>
      </c>
      <c r="B1160">
        <v>2</v>
      </c>
      <c r="C1160">
        <v>46</v>
      </c>
      <c r="D1160">
        <v>2004.16</v>
      </c>
    </row>
    <row r="1161" spans="1:4" ht="14.4" hidden="1" x14ac:dyDescent="0.35">
      <c r="A1161">
        <v>2</v>
      </c>
      <c r="B1161">
        <v>2</v>
      </c>
      <c r="C1161">
        <v>47</v>
      </c>
      <c r="D1161">
        <v>1975.53</v>
      </c>
    </row>
    <row r="1162" spans="1:4" ht="14.4" hidden="1" x14ac:dyDescent="0.35">
      <c r="A1162">
        <v>2</v>
      </c>
      <c r="B1162">
        <v>2</v>
      </c>
      <c r="C1162">
        <v>48</v>
      </c>
      <c r="D1162">
        <v>1988.86</v>
      </c>
    </row>
    <row r="1163" spans="1:4" ht="14.4" hidden="1" x14ac:dyDescent="0.35">
      <c r="A1163">
        <v>2</v>
      </c>
      <c r="B1163">
        <v>2</v>
      </c>
      <c r="C1163">
        <v>49</v>
      </c>
      <c r="D1163">
        <v>1955.84</v>
      </c>
    </row>
    <row r="1164" spans="1:4" ht="14.4" hidden="1" x14ac:dyDescent="0.35">
      <c r="A1164">
        <v>2</v>
      </c>
      <c r="B1164">
        <v>2</v>
      </c>
      <c r="C1164">
        <v>50</v>
      </c>
      <c r="D1164">
        <v>1984.78</v>
      </c>
    </row>
    <row r="1165" spans="1:4" ht="14.4" hidden="1" x14ac:dyDescent="0.35">
      <c r="A1165">
        <v>2</v>
      </c>
      <c r="B1165">
        <v>2</v>
      </c>
      <c r="C1165">
        <v>51</v>
      </c>
      <c r="D1165">
        <v>1953.49</v>
      </c>
    </row>
    <row r="1166" spans="1:4" ht="14.4" hidden="1" x14ac:dyDescent="0.35">
      <c r="A1166">
        <v>2</v>
      </c>
      <c r="B1166">
        <v>2</v>
      </c>
      <c r="C1166">
        <v>52</v>
      </c>
      <c r="D1166">
        <v>1962.88</v>
      </c>
    </row>
    <row r="1167" spans="1:4" ht="14.4" hidden="1" x14ac:dyDescent="0.35">
      <c r="A1167">
        <v>2</v>
      </c>
      <c r="B1167">
        <v>2</v>
      </c>
      <c r="C1167">
        <v>53</v>
      </c>
      <c r="D1167">
        <v>1965.76</v>
      </c>
    </row>
    <row r="1168" spans="1:4" ht="14.4" hidden="1" x14ac:dyDescent="0.35">
      <c r="A1168">
        <v>2</v>
      </c>
      <c r="B1168">
        <v>2</v>
      </c>
      <c r="C1168">
        <v>54</v>
      </c>
      <c r="D1168">
        <v>1894.54</v>
      </c>
    </row>
    <row r="1169" spans="1:4" ht="14.4" hidden="1" x14ac:dyDescent="0.35">
      <c r="A1169">
        <v>2</v>
      </c>
      <c r="B1169">
        <v>2</v>
      </c>
      <c r="C1169">
        <v>55</v>
      </c>
      <c r="D1169">
        <v>1937.5</v>
      </c>
    </row>
    <row r="1170" spans="1:4" ht="14.4" hidden="1" x14ac:dyDescent="0.35">
      <c r="A1170">
        <v>2</v>
      </c>
      <c r="B1170">
        <v>2</v>
      </c>
      <c r="C1170">
        <v>56</v>
      </c>
      <c r="D1170">
        <v>1939.78</v>
      </c>
    </row>
    <row r="1171" spans="1:4" ht="14.4" hidden="1" x14ac:dyDescent="0.35">
      <c r="A1171">
        <v>2</v>
      </c>
      <c r="B1171">
        <v>2</v>
      </c>
      <c r="C1171">
        <v>57</v>
      </c>
      <c r="D1171">
        <v>1947.58</v>
      </c>
    </row>
    <row r="1172" spans="1:4" ht="14.4" hidden="1" x14ac:dyDescent="0.35">
      <c r="A1172">
        <v>2</v>
      </c>
      <c r="B1172">
        <v>2</v>
      </c>
      <c r="C1172">
        <v>58</v>
      </c>
      <c r="D1172">
        <v>1928.18</v>
      </c>
    </row>
    <row r="1173" spans="1:4" ht="14.4" hidden="1" x14ac:dyDescent="0.35">
      <c r="A1173">
        <v>2</v>
      </c>
      <c r="B1173">
        <v>2</v>
      </c>
      <c r="C1173">
        <v>59</v>
      </c>
      <c r="D1173">
        <v>1924.39</v>
      </c>
    </row>
    <row r="1174" spans="1:4" ht="14.4" hidden="1" x14ac:dyDescent="0.35">
      <c r="A1174">
        <v>2</v>
      </c>
      <c r="B1174">
        <v>2</v>
      </c>
      <c r="C1174">
        <v>60</v>
      </c>
      <c r="D1174">
        <v>1911.06</v>
      </c>
    </row>
    <row r="1175" spans="1:4" ht="14.4" hidden="1" x14ac:dyDescent="0.35">
      <c r="A1175">
        <v>2</v>
      </c>
      <c r="B1175">
        <v>2</v>
      </c>
      <c r="C1175">
        <v>61</v>
      </c>
      <c r="D1175">
        <v>1900</v>
      </c>
    </row>
    <row r="1176" spans="1:4" ht="14.4" hidden="1" x14ac:dyDescent="0.35">
      <c r="A1176">
        <v>2</v>
      </c>
      <c r="B1176">
        <v>2</v>
      </c>
      <c r="C1176">
        <v>62</v>
      </c>
      <c r="D1176">
        <v>1889.24</v>
      </c>
    </row>
    <row r="1177" spans="1:4" ht="14.4" hidden="1" x14ac:dyDescent="0.35">
      <c r="A1177">
        <v>2</v>
      </c>
      <c r="B1177">
        <v>2</v>
      </c>
      <c r="C1177">
        <v>63</v>
      </c>
      <c r="D1177">
        <v>1873.64</v>
      </c>
    </row>
    <row r="1178" spans="1:4" ht="14.4" hidden="1" x14ac:dyDescent="0.35">
      <c r="A1178">
        <v>2</v>
      </c>
      <c r="B1178">
        <v>2</v>
      </c>
      <c r="C1178">
        <v>64</v>
      </c>
      <c r="D1178">
        <v>1894.62</v>
      </c>
    </row>
    <row r="1179" spans="1:4" ht="14.4" hidden="1" x14ac:dyDescent="0.35">
      <c r="A1179">
        <v>2</v>
      </c>
      <c r="B1179">
        <v>2</v>
      </c>
      <c r="C1179">
        <v>65</v>
      </c>
      <c r="D1179">
        <v>1864.09</v>
      </c>
    </row>
    <row r="1180" spans="1:4" ht="14.4" hidden="1" x14ac:dyDescent="0.35">
      <c r="A1180">
        <v>2</v>
      </c>
      <c r="B1180">
        <v>2</v>
      </c>
      <c r="C1180">
        <v>66</v>
      </c>
      <c r="D1180">
        <v>1828.48</v>
      </c>
    </row>
    <row r="1181" spans="1:4" ht="14.4" hidden="1" x14ac:dyDescent="0.35">
      <c r="A1181">
        <v>2</v>
      </c>
      <c r="B1181">
        <v>2</v>
      </c>
      <c r="C1181">
        <v>67</v>
      </c>
      <c r="D1181">
        <v>1838.56</v>
      </c>
    </row>
    <row r="1182" spans="1:4" ht="14.4" hidden="1" x14ac:dyDescent="0.35">
      <c r="A1182">
        <v>2</v>
      </c>
      <c r="B1182">
        <v>2</v>
      </c>
      <c r="C1182">
        <v>68</v>
      </c>
      <c r="D1182">
        <v>1839.92</v>
      </c>
    </row>
    <row r="1183" spans="1:4" ht="14.4" hidden="1" x14ac:dyDescent="0.35">
      <c r="A1183">
        <v>2</v>
      </c>
      <c r="B1183">
        <v>2</v>
      </c>
      <c r="C1183">
        <v>69</v>
      </c>
      <c r="D1183">
        <v>1799.09</v>
      </c>
    </row>
    <row r="1184" spans="1:4" ht="14.4" hidden="1" x14ac:dyDescent="0.35">
      <c r="A1184">
        <v>2</v>
      </c>
      <c r="B1184">
        <v>2</v>
      </c>
      <c r="C1184">
        <v>70</v>
      </c>
      <c r="D1184">
        <v>1827.35</v>
      </c>
    </row>
    <row r="1185" spans="1:4" ht="14.4" hidden="1" x14ac:dyDescent="0.35">
      <c r="A1185">
        <v>2</v>
      </c>
      <c r="B1185">
        <v>2</v>
      </c>
      <c r="C1185">
        <v>71</v>
      </c>
      <c r="D1185">
        <v>1827.35</v>
      </c>
    </row>
    <row r="1186" spans="1:4" ht="14.4" hidden="1" x14ac:dyDescent="0.35">
      <c r="A1186">
        <v>2</v>
      </c>
      <c r="B1186">
        <v>2</v>
      </c>
      <c r="C1186">
        <v>72</v>
      </c>
      <c r="D1186">
        <v>1830.68</v>
      </c>
    </row>
    <row r="1187" spans="1:4" ht="14.4" hidden="1" x14ac:dyDescent="0.35">
      <c r="A1187">
        <v>2</v>
      </c>
      <c r="B1187">
        <v>2</v>
      </c>
      <c r="C1187">
        <v>73</v>
      </c>
      <c r="D1187">
        <v>1809.16</v>
      </c>
    </row>
    <row r="1188" spans="1:4" ht="14.4" hidden="1" x14ac:dyDescent="0.35">
      <c r="A1188">
        <v>2</v>
      </c>
      <c r="B1188">
        <v>2</v>
      </c>
      <c r="C1188">
        <v>74</v>
      </c>
      <c r="D1188">
        <v>1825.76</v>
      </c>
    </row>
    <row r="1189" spans="1:4" ht="14.4" hidden="1" x14ac:dyDescent="0.35">
      <c r="A1189">
        <v>2</v>
      </c>
      <c r="B1189">
        <v>2</v>
      </c>
      <c r="C1189">
        <v>75</v>
      </c>
      <c r="D1189">
        <v>1824.47</v>
      </c>
    </row>
    <row r="1190" spans="1:4" ht="14.4" hidden="1" x14ac:dyDescent="0.35">
      <c r="A1190">
        <v>2</v>
      </c>
      <c r="B1190">
        <v>2</v>
      </c>
      <c r="C1190">
        <v>76</v>
      </c>
      <c r="D1190">
        <v>1828.48</v>
      </c>
    </row>
    <row r="1191" spans="1:4" ht="14.4" hidden="1" x14ac:dyDescent="0.35">
      <c r="A1191">
        <v>2</v>
      </c>
      <c r="B1191">
        <v>2</v>
      </c>
      <c r="C1191">
        <v>77</v>
      </c>
      <c r="D1191">
        <v>1801.06</v>
      </c>
    </row>
    <row r="1192" spans="1:4" ht="14.4" hidden="1" x14ac:dyDescent="0.35">
      <c r="A1192">
        <v>2</v>
      </c>
      <c r="B1192">
        <v>2</v>
      </c>
      <c r="C1192">
        <v>78</v>
      </c>
      <c r="D1192">
        <v>1798.56</v>
      </c>
    </row>
    <row r="1193" spans="1:4" ht="14.4" hidden="1" x14ac:dyDescent="0.35">
      <c r="A1193">
        <v>2</v>
      </c>
      <c r="B1193">
        <v>2</v>
      </c>
      <c r="C1193">
        <v>79</v>
      </c>
      <c r="D1193">
        <v>1827.2</v>
      </c>
    </row>
    <row r="1194" spans="1:4" ht="14.4" hidden="1" x14ac:dyDescent="0.35">
      <c r="A1194">
        <v>2</v>
      </c>
      <c r="B1194">
        <v>2</v>
      </c>
      <c r="C1194">
        <v>80</v>
      </c>
      <c r="D1194">
        <v>1822.12</v>
      </c>
    </row>
    <row r="1195" spans="1:4" ht="14.4" hidden="1" x14ac:dyDescent="0.35">
      <c r="A1195">
        <v>2</v>
      </c>
      <c r="B1195">
        <v>2</v>
      </c>
      <c r="C1195">
        <v>81</v>
      </c>
      <c r="D1195">
        <v>1797.12</v>
      </c>
    </row>
    <row r="1196" spans="1:4" ht="14.4" hidden="1" x14ac:dyDescent="0.35">
      <c r="A1196">
        <v>2</v>
      </c>
      <c r="B1196">
        <v>2</v>
      </c>
      <c r="C1196">
        <v>82</v>
      </c>
      <c r="D1196">
        <v>1772.05</v>
      </c>
    </row>
    <row r="1197" spans="1:4" ht="14.4" hidden="1" x14ac:dyDescent="0.35">
      <c r="A1197">
        <v>2</v>
      </c>
      <c r="B1197">
        <v>2</v>
      </c>
      <c r="C1197">
        <v>83</v>
      </c>
      <c r="D1197">
        <v>1789.02</v>
      </c>
    </row>
    <row r="1198" spans="1:4" ht="14.4" hidden="1" x14ac:dyDescent="0.35">
      <c r="A1198">
        <v>2</v>
      </c>
      <c r="B1198">
        <v>2</v>
      </c>
      <c r="C1198">
        <v>84</v>
      </c>
      <c r="D1198">
        <v>1770.53</v>
      </c>
    </row>
    <row r="1199" spans="1:4" ht="14.4" hidden="1" x14ac:dyDescent="0.35">
      <c r="A1199">
        <v>2</v>
      </c>
      <c r="B1199">
        <v>2</v>
      </c>
      <c r="C1199">
        <v>85</v>
      </c>
      <c r="D1199">
        <v>1767.88</v>
      </c>
    </row>
    <row r="1200" spans="1:4" ht="14.4" hidden="1" x14ac:dyDescent="0.35">
      <c r="A1200">
        <v>2</v>
      </c>
      <c r="B1200">
        <v>2</v>
      </c>
      <c r="C1200">
        <v>86</v>
      </c>
      <c r="D1200">
        <v>1764.17</v>
      </c>
    </row>
    <row r="1201" spans="1:4" ht="14.4" hidden="1" x14ac:dyDescent="0.35">
      <c r="A1201">
        <v>2</v>
      </c>
      <c r="B1201">
        <v>2</v>
      </c>
      <c r="C1201">
        <v>87</v>
      </c>
      <c r="D1201">
        <v>1752.65</v>
      </c>
    </row>
    <row r="1202" spans="1:4" ht="14.4" hidden="1" x14ac:dyDescent="0.35">
      <c r="A1202">
        <v>2</v>
      </c>
      <c r="B1202">
        <v>2</v>
      </c>
      <c r="C1202">
        <v>88</v>
      </c>
      <c r="D1202">
        <v>1732.35</v>
      </c>
    </row>
    <row r="1203" spans="1:4" ht="14.4" hidden="1" x14ac:dyDescent="0.35">
      <c r="A1203">
        <v>2</v>
      </c>
      <c r="B1203">
        <v>2</v>
      </c>
      <c r="C1203">
        <v>89</v>
      </c>
      <c r="D1203">
        <v>1732.35</v>
      </c>
    </row>
    <row r="1204" spans="1:4" ht="14.4" hidden="1" x14ac:dyDescent="0.35">
      <c r="A1204">
        <v>2</v>
      </c>
      <c r="B1204">
        <v>2</v>
      </c>
      <c r="C1204">
        <v>90</v>
      </c>
      <c r="D1204">
        <v>1758.56</v>
      </c>
    </row>
    <row r="1205" spans="1:4" ht="14.4" hidden="1" x14ac:dyDescent="0.35">
      <c r="A1205">
        <v>2</v>
      </c>
      <c r="B1205">
        <v>2</v>
      </c>
      <c r="C1205">
        <v>91</v>
      </c>
      <c r="D1205">
        <v>1747.58</v>
      </c>
    </row>
    <row r="1206" spans="1:4" ht="14.4" hidden="1" x14ac:dyDescent="0.35">
      <c r="A1206">
        <v>2</v>
      </c>
      <c r="B1206">
        <v>2</v>
      </c>
      <c r="C1206">
        <v>92</v>
      </c>
      <c r="D1206">
        <v>1731.82</v>
      </c>
    </row>
    <row r="1207" spans="1:4" ht="14.4" hidden="1" x14ac:dyDescent="0.35">
      <c r="A1207">
        <v>2</v>
      </c>
      <c r="B1207">
        <v>2</v>
      </c>
      <c r="C1207">
        <v>93</v>
      </c>
      <c r="D1207">
        <v>1697.04</v>
      </c>
    </row>
    <row r="1208" spans="1:4" ht="14.4" hidden="1" x14ac:dyDescent="0.35">
      <c r="A1208">
        <v>2</v>
      </c>
      <c r="B1208">
        <v>2</v>
      </c>
      <c r="C1208">
        <v>94</v>
      </c>
      <c r="D1208">
        <v>1716.14</v>
      </c>
    </row>
    <row r="1209" spans="1:4" ht="14.4" hidden="1" x14ac:dyDescent="0.35">
      <c r="A1209">
        <v>2</v>
      </c>
      <c r="B1209">
        <v>2</v>
      </c>
      <c r="C1209">
        <v>95</v>
      </c>
      <c r="D1209">
        <v>1695.83</v>
      </c>
    </row>
    <row r="1210" spans="1:4" ht="14.4" hidden="1" x14ac:dyDescent="0.35">
      <c r="A1210">
        <v>2</v>
      </c>
      <c r="B1210">
        <v>2</v>
      </c>
      <c r="C1210">
        <v>96</v>
      </c>
      <c r="D1210">
        <v>1696.67</v>
      </c>
    </row>
    <row r="1211" spans="1:4" ht="14.4" hidden="1" x14ac:dyDescent="0.35">
      <c r="A1211">
        <v>2</v>
      </c>
      <c r="B1211">
        <v>2</v>
      </c>
      <c r="C1211">
        <v>97</v>
      </c>
      <c r="D1211">
        <v>1688.87</v>
      </c>
    </row>
    <row r="1212" spans="1:4" ht="14.4" hidden="1" x14ac:dyDescent="0.35">
      <c r="A1212">
        <v>2</v>
      </c>
      <c r="B1212">
        <v>2</v>
      </c>
      <c r="C1212">
        <v>98</v>
      </c>
      <c r="D1212">
        <v>1695.61</v>
      </c>
    </row>
    <row r="1213" spans="1:4" ht="14.4" hidden="1" x14ac:dyDescent="0.35">
      <c r="A1213">
        <v>2</v>
      </c>
      <c r="B1213">
        <v>2</v>
      </c>
      <c r="C1213">
        <v>99</v>
      </c>
      <c r="D1213">
        <v>1711.28</v>
      </c>
    </row>
    <row r="1214" spans="1:4" ht="14.4" hidden="1" x14ac:dyDescent="0.35">
      <c r="A1214">
        <v>2</v>
      </c>
      <c r="B1214">
        <v>2</v>
      </c>
      <c r="C1214">
        <v>100</v>
      </c>
      <c r="D1214">
        <v>1701.44</v>
      </c>
    </row>
    <row r="1215" spans="1:4" ht="14.4" hidden="1" x14ac:dyDescent="0.35">
      <c r="A1215">
        <v>2</v>
      </c>
      <c r="B1215">
        <v>2</v>
      </c>
      <c r="C1215">
        <v>101</v>
      </c>
      <c r="D1215">
        <v>1696.13</v>
      </c>
    </row>
    <row r="1216" spans="1:4" ht="14.4" hidden="1" x14ac:dyDescent="0.35">
      <c r="A1216">
        <v>2</v>
      </c>
      <c r="B1216">
        <v>2</v>
      </c>
      <c r="C1216">
        <v>102</v>
      </c>
      <c r="D1216">
        <v>1668.71</v>
      </c>
    </row>
    <row r="1217" spans="1:4" ht="14.4" hidden="1" x14ac:dyDescent="0.35">
      <c r="A1217">
        <v>2</v>
      </c>
      <c r="B1217">
        <v>2</v>
      </c>
      <c r="C1217">
        <v>103</v>
      </c>
      <c r="D1217">
        <v>1746.82</v>
      </c>
    </row>
    <row r="1218" spans="1:4" ht="14.4" hidden="1" x14ac:dyDescent="0.35">
      <c r="A1218">
        <v>2</v>
      </c>
      <c r="B1218">
        <v>2</v>
      </c>
      <c r="C1218">
        <v>104</v>
      </c>
      <c r="D1218">
        <v>1752.65</v>
      </c>
    </row>
    <row r="1219" spans="1:4" ht="14.4" hidden="1" x14ac:dyDescent="0.35">
      <c r="A1219">
        <v>2</v>
      </c>
      <c r="B1219">
        <v>2</v>
      </c>
      <c r="C1219">
        <v>105</v>
      </c>
      <c r="D1219">
        <v>1760.69</v>
      </c>
    </row>
    <row r="1220" spans="1:4" ht="14.4" hidden="1" x14ac:dyDescent="0.35">
      <c r="A1220">
        <v>2</v>
      </c>
      <c r="B1220">
        <v>2</v>
      </c>
      <c r="C1220">
        <v>106</v>
      </c>
      <c r="D1220">
        <v>1755.99</v>
      </c>
    </row>
    <row r="1221" spans="1:4" ht="14.4" hidden="1" x14ac:dyDescent="0.35">
      <c r="A1221">
        <v>2</v>
      </c>
      <c r="B1221">
        <v>2</v>
      </c>
      <c r="C1221">
        <v>107</v>
      </c>
      <c r="D1221">
        <v>1721.6</v>
      </c>
    </row>
    <row r="1222" spans="1:4" ht="14.4" hidden="1" x14ac:dyDescent="0.35">
      <c r="A1222">
        <v>2</v>
      </c>
      <c r="B1222">
        <v>2</v>
      </c>
      <c r="C1222">
        <v>108</v>
      </c>
      <c r="D1222">
        <v>1740.53</v>
      </c>
    </row>
    <row r="1223" spans="1:4" ht="14.4" hidden="1" x14ac:dyDescent="0.35">
      <c r="A1223">
        <v>2</v>
      </c>
      <c r="B1223">
        <v>2</v>
      </c>
      <c r="C1223">
        <v>109</v>
      </c>
      <c r="D1223">
        <v>1740.53</v>
      </c>
    </row>
    <row r="1224" spans="1:4" ht="14.4" hidden="1" x14ac:dyDescent="0.35">
      <c r="A1224">
        <v>2</v>
      </c>
      <c r="B1224">
        <v>2</v>
      </c>
      <c r="C1224">
        <v>110</v>
      </c>
      <c r="D1224">
        <v>1729.24</v>
      </c>
    </row>
    <row r="1225" spans="1:4" ht="14.4" hidden="1" x14ac:dyDescent="0.35">
      <c r="A1225">
        <v>2</v>
      </c>
      <c r="B1225">
        <v>2</v>
      </c>
      <c r="C1225">
        <v>111</v>
      </c>
      <c r="D1225">
        <v>1683.49</v>
      </c>
    </row>
    <row r="1226" spans="1:4" ht="14.4" hidden="1" x14ac:dyDescent="0.35">
      <c r="A1226">
        <v>2</v>
      </c>
      <c r="B1226">
        <v>2</v>
      </c>
      <c r="C1226">
        <v>112</v>
      </c>
      <c r="D1226">
        <v>1667.88</v>
      </c>
    </row>
    <row r="1227" spans="1:4" ht="14.4" hidden="1" x14ac:dyDescent="0.35">
      <c r="A1227">
        <v>2</v>
      </c>
      <c r="B1227">
        <v>2</v>
      </c>
      <c r="C1227">
        <v>113</v>
      </c>
      <c r="D1227">
        <v>1606.97</v>
      </c>
    </row>
    <row r="1228" spans="1:4" ht="14.4" hidden="1" x14ac:dyDescent="0.35">
      <c r="A1228">
        <v>2</v>
      </c>
      <c r="B1228">
        <v>2</v>
      </c>
      <c r="C1228">
        <v>114</v>
      </c>
      <c r="D1228">
        <v>1637.13</v>
      </c>
    </row>
    <row r="1229" spans="1:4" ht="14.4" hidden="1" x14ac:dyDescent="0.35">
      <c r="A1229">
        <v>2</v>
      </c>
      <c r="B1229">
        <v>2</v>
      </c>
      <c r="C1229">
        <v>115</v>
      </c>
      <c r="D1229">
        <v>1634.09</v>
      </c>
    </row>
    <row r="1230" spans="1:4" ht="14.4" hidden="1" x14ac:dyDescent="0.35">
      <c r="A1230">
        <v>2</v>
      </c>
      <c r="B1230">
        <v>2</v>
      </c>
      <c r="C1230">
        <v>116</v>
      </c>
      <c r="D1230">
        <v>1624.85</v>
      </c>
    </row>
    <row r="1231" spans="1:4" ht="14.4" hidden="1" x14ac:dyDescent="0.35">
      <c r="A1231">
        <v>2</v>
      </c>
      <c r="B1231">
        <v>2</v>
      </c>
      <c r="C1231">
        <v>117</v>
      </c>
      <c r="D1231">
        <v>1642.35</v>
      </c>
    </row>
    <row r="1232" spans="1:4" ht="14.4" hidden="1" x14ac:dyDescent="0.35">
      <c r="A1232">
        <v>2</v>
      </c>
      <c r="B1232">
        <v>2</v>
      </c>
      <c r="C1232">
        <v>118</v>
      </c>
      <c r="D1232">
        <v>1620.61</v>
      </c>
    </row>
    <row r="1233" spans="1:4" ht="14.4" hidden="1" x14ac:dyDescent="0.35">
      <c r="A1233">
        <v>2</v>
      </c>
      <c r="B1233">
        <v>2</v>
      </c>
      <c r="C1233">
        <v>119</v>
      </c>
      <c r="D1233">
        <v>1641.14</v>
      </c>
    </row>
    <row r="1234" spans="1:4" ht="14.4" hidden="1" x14ac:dyDescent="0.35">
      <c r="A1234">
        <v>2</v>
      </c>
      <c r="B1234">
        <v>2</v>
      </c>
      <c r="C1234">
        <v>120</v>
      </c>
      <c r="D1234">
        <v>1626.06</v>
      </c>
    </row>
    <row r="1235" spans="1:4" ht="14.4" hidden="1" x14ac:dyDescent="0.35">
      <c r="A1235">
        <v>2</v>
      </c>
      <c r="B1235">
        <v>2</v>
      </c>
      <c r="C1235">
        <v>121</v>
      </c>
      <c r="D1235">
        <v>1623.79</v>
      </c>
    </row>
    <row r="1236" spans="1:4" ht="14.4" hidden="1" x14ac:dyDescent="0.35">
      <c r="A1236">
        <v>2</v>
      </c>
      <c r="B1236">
        <v>2</v>
      </c>
      <c r="C1236">
        <v>122</v>
      </c>
      <c r="D1236">
        <v>1620.08</v>
      </c>
    </row>
    <row r="1237" spans="1:4" ht="14.4" hidden="1" x14ac:dyDescent="0.35">
      <c r="A1237">
        <v>2</v>
      </c>
      <c r="B1237">
        <v>2</v>
      </c>
      <c r="C1237">
        <v>123</v>
      </c>
      <c r="D1237">
        <v>1600.3</v>
      </c>
    </row>
    <row r="1238" spans="1:4" ht="14.4" hidden="1" x14ac:dyDescent="0.35">
      <c r="A1238">
        <v>2</v>
      </c>
      <c r="B1238">
        <v>2</v>
      </c>
      <c r="C1238">
        <v>124</v>
      </c>
      <c r="D1238">
        <v>1629.84</v>
      </c>
    </row>
    <row r="1239" spans="1:4" ht="14.4" hidden="1" x14ac:dyDescent="0.35">
      <c r="A1239">
        <v>2</v>
      </c>
      <c r="B1239">
        <v>2</v>
      </c>
      <c r="C1239">
        <v>125</v>
      </c>
      <c r="D1239">
        <v>1628.49</v>
      </c>
    </row>
    <row r="1240" spans="1:4" ht="14.4" hidden="1" x14ac:dyDescent="0.35">
      <c r="A1240">
        <v>2</v>
      </c>
      <c r="B1240">
        <v>2</v>
      </c>
      <c r="C1240">
        <v>126</v>
      </c>
      <c r="D1240">
        <v>1642.35</v>
      </c>
    </row>
    <row r="1241" spans="1:4" ht="14.4" hidden="1" x14ac:dyDescent="0.35">
      <c r="A1241">
        <v>2</v>
      </c>
      <c r="B1241">
        <v>2</v>
      </c>
      <c r="C1241">
        <v>127</v>
      </c>
      <c r="D1241">
        <v>1615.07</v>
      </c>
    </row>
    <row r="1242" spans="1:4" ht="14.4" hidden="1" x14ac:dyDescent="0.35">
      <c r="A1242">
        <v>2</v>
      </c>
      <c r="B1242">
        <v>2</v>
      </c>
      <c r="C1242">
        <v>128</v>
      </c>
      <c r="D1242">
        <v>1639.69</v>
      </c>
    </row>
    <row r="1243" spans="1:4" ht="14.4" hidden="1" x14ac:dyDescent="0.35">
      <c r="A1243">
        <v>2</v>
      </c>
      <c r="B1243">
        <v>2</v>
      </c>
      <c r="C1243">
        <v>129</v>
      </c>
      <c r="D1243">
        <v>1636.82</v>
      </c>
    </row>
    <row r="1244" spans="1:4" ht="14.4" hidden="1" x14ac:dyDescent="0.35">
      <c r="A1244">
        <v>2</v>
      </c>
      <c r="B1244">
        <v>2</v>
      </c>
      <c r="C1244">
        <v>130</v>
      </c>
      <c r="D1244">
        <v>1698.86</v>
      </c>
    </row>
    <row r="1245" spans="1:4" ht="14.4" hidden="1" x14ac:dyDescent="0.35">
      <c r="A1245">
        <v>2</v>
      </c>
      <c r="B1245">
        <v>2</v>
      </c>
      <c r="C1245">
        <v>131</v>
      </c>
      <c r="D1245">
        <v>1684.32</v>
      </c>
    </row>
    <row r="1246" spans="1:4" ht="14.4" hidden="1" x14ac:dyDescent="0.35">
      <c r="A1246">
        <v>2</v>
      </c>
      <c r="B1246">
        <v>2</v>
      </c>
      <c r="C1246">
        <v>132</v>
      </c>
      <c r="D1246">
        <v>1720.3</v>
      </c>
    </row>
    <row r="1247" spans="1:4" ht="14.4" hidden="1" x14ac:dyDescent="0.35">
      <c r="A1247">
        <v>2</v>
      </c>
      <c r="B1247">
        <v>2</v>
      </c>
      <c r="C1247">
        <v>133</v>
      </c>
      <c r="D1247">
        <v>1684.32</v>
      </c>
    </row>
    <row r="1248" spans="1:4" ht="14.4" hidden="1" x14ac:dyDescent="0.35">
      <c r="A1248">
        <v>2</v>
      </c>
      <c r="B1248">
        <v>2</v>
      </c>
      <c r="C1248">
        <v>134</v>
      </c>
      <c r="D1248">
        <v>1715.38</v>
      </c>
    </row>
    <row r="1249" spans="1:4" ht="14.4" hidden="1" x14ac:dyDescent="0.35">
      <c r="A1249">
        <v>2</v>
      </c>
      <c r="B1249">
        <v>2</v>
      </c>
      <c r="C1249">
        <v>135</v>
      </c>
      <c r="D1249">
        <v>1705.38</v>
      </c>
    </row>
    <row r="1250" spans="1:4" ht="14.4" hidden="1" x14ac:dyDescent="0.35">
      <c r="A1250">
        <v>2</v>
      </c>
      <c r="B1250">
        <v>2</v>
      </c>
      <c r="C1250">
        <v>136</v>
      </c>
      <c r="D1250">
        <v>1715.98</v>
      </c>
    </row>
    <row r="1251" spans="1:4" ht="14.4" hidden="1" x14ac:dyDescent="0.35">
      <c r="A1251">
        <v>2</v>
      </c>
      <c r="B1251">
        <v>2</v>
      </c>
      <c r="C1251">
        <v>137</v>
      </c>
      <c r="D1251">
        <v>1722.65</v>
      </c>
    </row>
    <row r="1252" spans="1:4" x14ac:dyDescent="0.35">
      <c r="A1252">
        <v>2</v>
      </c>
      <c r="B1252">
        <v>2</v>
      </c>
      <c r="C1252">
        <v>138</v>
      </c>
      <c r="D1252">
        <v>20000</v>
      </c>
    </row>
    <row r="1253" spans="1:4" ht="14.4" hidden="1" x14ac:dyDescent="0.35">
      <c r="A1253">
        <v>3</v>
      </c>
      <c r="B1253">
        <v>0</v>
      </c>
      <c r="C1253">
        <v>0</v>
      </c>
      <c r="D1253">
        <v>650.21100000000001</v>
      </c>
    </row>
    <row r="1254" spans="1:4" ht="14.4" hidden="1" x14ac:dyDescent="0.35">
      <c r="A1254">
        <v>3</v>
      </c>
      <c r="B1254">
        <v>0</v>
      </c>
      <c r="C1254">
        <v>1</v>
      </c>
      <c r="D1254">
        <v>32.5</v>
      </c>
    </row>
    <row r="1255" spans="1:4" ht="14.4" hidden="1" x14ac:dyDescent="0.35">
      <c r="A1255">
        <v>3</v>
      </c>
      <c r="B1255">
        <v>0</v>
      </c>
      <c r="C1255">
        <v>2</v>
      </c>
      <c r="D1255">
        <v>36.29</v>
      </c>
    </row>
    <row r="1256" spans="1:4" ht="14.4" hidden="1" x14ac:dyDescent="0.35">
      <c r="A1256">
        <v>3</v>
      </c>
      <c r="B1256">
        <v>0</v>
      </c>
      <c r="C1256">
        <v>3</v>
      </c>
      <c r="D1256">
        <v>37.799999999999997</v>
      </c>
    </row>
    <row r="1257" spans="1:4" ht="14.4" hidden="1" x14ac:dyDescent="0.35">
      <c r="A1257">
        <v>3</v>
      </c>
      <c r="B1257">
        <v>0</v>
      </c>
      <c r="C1257">
        <v>4</v>
      </c>
      <c r="D1257">
        <v>38.26</v>
      </c>
    </row>
    <row r="1258" spans="1:4" ht="14.4" hidden="1" x14ac:dyDescent="0.35">
      <c r="A1258">
        <v>3</v>
      </c>
      <c r="B1258">
        <v>0</v>
      </c>
      <c r="C1258">
        <v>5</v>
      </c>
      <c r="D1258">
        <v>38.26</v>
      </c>
    </row>
    <row r="1259" spans="1:4" ht="14.4" hidden="1" x14ac:dyDescent="0.35">
      <c r="A1259">
        <v>3</v>
      </c>
      <c r="B1259">
        <v>0</v>
      </c>
      <c r="C1259">
        <v>6</v>
      </c>
      <c r="D1259">
        <v>38.79</v>
      </c>
    </row>
    <row r="1260" spans="1:4" ht="14.4" hidden="1" x14ac:dyDescent="0.35">
      <c r="A1260">
        <v>3</v>
      </c>
      <c r="B1260">
        <v>0</v>
      </c>
      <c r="C1260">
        <v>7</v>
      </c>
      <c r="D1260">
        <v>39.17</v>
      </c>
    </row>
    <row r="1261" spans="1:4" ht="14.4" hidden="1" x14ac:dyDescent="0.35">
      <c r="A1261">
        <v>3</v>
      </c>
      <c r="B1261">
        <v>0</v>
      </c>
      <c r="C1261">
        <v>8</v>
      </c>
      <c r="D1261">
        <v>32.58</v>
      </c>
    </row>
    <row r="1262" spans="1:4" ht="14.4" hidden="1" x14ac:dyDescent="0.35">
      <c r="A1262">
        <v>3</v>
      </c>
      <c r="B1262">
        <v>0</v>
      </c>
      <c r="C1262">
        <v>9</v>
      </c>
      <c r="D1262">
        <v>34.619999999999997</v>
      </c>
    </row>
    <row r="1263" spans="1:4" ht="14.4" hidden="1" x14ac:dyDescent="0.35">
      <c r="A1263">
        <v>3</v>
      </c>
      <c r="B1263">
        <v>0</v>
      </c>
      <c r="C1263">
        <v>10</v>
      </c>
      <c r="D1263">
        <v>32.200000000000003</v>
      </c>
    </row>
    <row r="1264" spans="1:4" ht="14.4" hidden="1" x14ac:dyDescent="0.35">
      <c r="A1264">
        <v>3</v>
      </c>
      <c r="B1264">
        <v>0</v>
      </c>
      <c r="C1264">
        <v>11</v>
      </c>
      <c r="D1264">
        <v>33.71</v>
      </c>
    </row>
    <row r="1265" spans="1:4" ht="14.4" hidden="1" x14ac:dyDescent="0.35">
      <c r="A1265">
        <v>3</v>
      </c>
      <c r="B1265">
        <v>0</v>
      </c>
      <c r="C1265">
        <v>12</v>
      </c>
      <c r="D1265">
        <v>33.71</v>
      </c>
    </row>
    <row r="1266" spans="1:4" ht="14.4" hidden="1" x14ac:dyDescent="0.35">
      <c r="A1266">
        <v>3</v>
      </c>
      <c r="B1266">
        <v>0</v>
      </c>
      <c r="C1266">
        <v>13</v>
      </c>
      <c r="D1266">
        <v>33.64</v>
      </c>
    </row>
    <row r="1267" spans="1:4" ht="14.4" hidden="1" x14ac:dyDescent="0.35">
      <c r="A1267">
        <v>3</v>
      </c>
      <c r="B1267">
        <v>0</v>
      </c>
      <c r="C1267">
        <v>14</v>
      </c>
      <c r="D1267">
        <v>33.64</v>
      </c>
    </row>
    <row r="1268" spans="1:4" ht="14.4" hidden="1" x14ac:dyDescent="0.35">
      <c r="A1268">
        <v>3</v>
      </c>
      <c r="B1268">
        <v>0</v>
      </c>
      <c r="C1268">
        <v>15</v>
      </c>
      <c r="D1268">
        <v>38.03</v>
      </c>
    </row>
    <row r="1269" spans="1:4" ht="14.4" hidden="1" x14ac:dyDescent="0.35">
      <c r="A1269">
        <v>3</v>
      </c>
      <c r="B1269">
        <v>0</v>
      </c>
      <c r="C1269">
        <v>16</v>
      </c>
      <c r="D1269">
        <v>33.64</v>
      </c>
    </row>
    <row r="1270" spans="1:4" ht="14.4" hidden="1" x14ac:dyDescent="0.35">
      <c r="A1270">
        <v>3</v>
      </c>
      <c r="B1270">
        <v>0</v>
      </c>
      <c r="C1270">
        <v>17</v>
      </c>
      <c r="D1270">
        <v>33.64</v>
      </c>
    </row>
    <row r="1271" spans="1:4" ht="14.4" hidden="1" x14ac:dyDescent="0.35">
      <c r="A1271">
        <v>3</v>
      </c>
      <c r="B1271">
        <v>0</v>
      </c>
      <c r="C1271">
        <v>18</v>
      </c>
      <c r="D1271">
        <v>34.020000000000003</v>
      </c>
    </row>
    <row r="1272" spans="1:4" ht="14.4" hidden="1" x14ac:dyDescent="0.35">
      <c r="A1272">
        <v>3</v>
      </c>
      <c r="B1272">
        <v>0</v>
      </c>
      <c r="C1272">
        <v>19</v>
      </c>
      <c r="D1272">
        <v>38.56</v>
      </c>
    </row>
    <row r="1273" spans="1:4" ht="14.4" hidden="1" x14ac:dyDescent="0.35">
      <c r="A1273">
        <v>3</v>
      </c>
      <c r="B1273">
        <v>0</v>
      </c>
      <c r="C1273">
        <v>20</v>
      </c>
      <c r="D1273">
        <v>38.11</v>
      </c>
    </row>
    <row r="1274" spans="1:4" ht="14.4" hidden="1" x14ac:dyDescent="0.35">
      <c r="A1274">
        <v>3</v>
      </c>
      <c r="B1274">
        <v>0</v>
      </c>
      <c r="C1274">
        <v>21</v>
      </c>
      <c r="D1274">
        <v>37.81</v>
      </c>
    </row>
    <row r="1275" spans="1:4" ht="14.4" hidden="1" x14ac:dyDescent="0.35">
      <c r="A1275">
        <v>3</v>
      </c>
      <c r="B1275">
        <v>0</v>
      </c>
      <c r="C1275">
        <v>22</v>
      </c>
      <c r="D1275">
        <v>38.03</v>
      </c>
    </row>
    <row r="1276" spans="1:4" ht="14.4" hidden="1" x14ac:dyDescent="0.35">
      <c r="A1276">
        <v>3</v>
      </c>
      <c r="B1276">
        <v>0</v>
      </c>
      <c r="C1276">
        <v>23</v>
      </c>
      <c r="D1276">
        <v>38.11</v>
      </c>
    </row>
    <row r="1277" spans="1:4" ht="14.4" hidden="1" x14ac:dyDescent="0.35">
      <c r="A1277">
        <v>3</v>
      </c>
      <c r="B1277">
        <v>0</v>
      </c>
      <c r="C1277">
        <v>24</v>
      </c>
      <c r="D1277">
        <v>37.729999999999997</v>
      </c>
    </row>
    <row r="1278" spans="1:4" ht="14.4" hidden="1" x14ac:dyDescent="0.35">
      <c r="A1278">
        <v>3</v>
      </c>
      <c r="B1278">
        <v>0</v>
      </c>
      <c r="C1278">
        <v>25</v>
      </c>
      <c r="D1278">
        <v>38.479999999999997</v>
      </c>
    </row>
    <row r="1279" spans="1:4" ht="14.4" hidden="1" x14ac:dyDescent="0.35">
      <c r="A1279">
        <v>3</v>
      </c>
      <c r="B1279">
        <v>0</v>
      </c>
      <c r="C1279">
        <v>26</v>
      </c>
      <c r="D1279">
        <v>38.26</v>
      </c>
    </row>
    <row r="1280" spans="1:4" ht="14.4" hidden="1" x14ac:dyDescent="0.35">
      <c r="A1280">
        <v>3</v>
      </c>
      <c r="B1280">
        <v>0</v>
      </c>
      <c r="C1280">
        <v>27</v>
      </c>
      <c r="D1280">
        <v>38.479999999999997</v>
      </c>
    </row>
    <row r="1281" spans="1:4" ht="14.4" hidden="1" x14ac:dyDescent="0.35">
      <c r="A1281">
        <v>3</v>
      </c>
      <c r="B1281">
        <v>0</v>
      </c>
      <c r="C1281">
        <v>28</v>
      </c>
      <c r="D1281">
        <v>38.56</v>
      </c>
    </row>
    <row r="1282" spans="1:4" ht="14.4" hidden="1" x14ac:dyDescent="0.35">
      <c r="A1282">
        <v>3</v>
      </c>
      <c r="B1282">
        <v>0</v>
      </c>
      <c r="C1282">
        <v>29</v>
      </c>
      <c r="D1282">
        <v>37.950000000000003</v>
      </c>
    </row>
    <row r="1283" spans="1:4" ht="14.4" hidden="1" x14ac:dyDescent="0.35">
      <c r="A1283">
        <v>3</v>
      </c>
      <c r="B1283">
        <v>0</v>
      </c>
      <c r="C1283">
        <v>30</v>
      </c>
      <c r="D1283">
        <v>38.409999999999997</v>
      </c>
    </row>
    <row r="1284" spans="1:4" ht="14.4" hidden="1" x14ac:dyDescent="0.35">
      <c r="A1284">
        <v>3</v>
      </c>
      <c r="B1284">
        <v>0</v>
      </c>
      <c r="C1284">
        <v>31</v>
      </c>
      <c r="D1284">
        <v>41.44</v>
      </c>
    </row>
    <row r="1285" spans="1:4" ht="14.4" hidden="1" x14ac:dyDescent="0.35">
      <c r="A1285">
        <v>3</v>
      </c>
      <c r="B1285">
        <v>0</v>
      </c>
      <c r="C1285">
        <v>32</v>
      </c>
      <c r="D1285">
        <v>41.36</v>
      </c>
    </row>
    <row r="1286" spans="1:4" ht="14.4" hidden="1" x14ac:dyDescent="0.35">
      <c r="A1286">
        <v>3</v>
      </c>
      <c r="B1286">
        <v>0</v>
      </c>
      <c r="C1286">
        <v>33</v>
      </c>
      <c r="D1286">
        <v>33.71</v>
      </c>
    </row>
    <row r="1287" spans="1:4" ht="14.4" hidden="1" x14ac:dyDescent="0.35">
      <c r="A1287">
        <v>3</v>
      </c>
      <c r="B1287">
        <v>0</v>
      </c>
      <c r="C1287">
        <v>34</v>
      </c>
      <c r="D1287">
        <v>34.39</v>
      </c>
    </row>
    <row r="1288" spans="1:4" ht="14.4" hidden="1" x14ac:dyDescent="0.35">
      <c r="A1288">
        <v>3</v>
      </c>
      <c r="B1288">
        <v>0</v>
      </c>
      <c r="C1288">
        <v>35</v>
      </c>
      <c r="D1288">
        <v>34.619999999999997</v>
      </c>
    </row>
    <row r="1289" spans="1:4" ht="14.4" hidden="1" x14ac:dyDescent="0.35">
      <c r="A1289">
        <v>3</v>
      </c>
      <c r="B1289">
        <v>0</v>
      </c>
      <c r="C1289">
        <v>36</v>
      </c>
      <c r="D1289">
        <v>36.97</v>
      </c>
    </row>
    <row r="1290" spans="1:4" ht="14.4" hidden="1" x14ac:dyDescent="0.35">
      <c r="A1290">
        <v>3</v>
      </c>
      <c r="B1290">
        <v>0</v>
      </c>
      <c r="C1290">
        <v>37</v>
      </c>
      <c r="D1290">
        <v>40.15</v>
      </c>
    </row>
    <row r="1291" spans="1:4" ht="14.4" hidden="1" x14ac:dyDescent="0.35">
      <c r="A1291">
        <v>3</v>
      </c>
      <c r="B1291">
        <v>0</v>
      </c>
      <c r="C1291">
        <v>38</v>
      </c>
      <c r="D1291">
        <v>40.76</v>
      </c>
    </row>
    <row r="1292" spans="1:4" ht="14.4" hidden="1" x14ac:dyDescent="0.35">
      <c r="A1292">
        <v>3</v>
      </c>
      <c r="B1292">
        <v>0</v>
      </c>
      <c r="C1292">
        <v>39</v>
      </c>
      <c r="D1292">
        <v>40.53</v>
      </c>
    </row>
    <row r="1293" spans="1:4" ht="14.4" hidden="1" x14ac:dyDescent="0.35">
      <c r="A1293">
        <v>3</v>
      </c>
      <c r="B1293">
        <v>0</v>
      </c>
      <c r="C1293">
        <v>40</v>
      </c>
      <c r="D1293">
        <v>41.14</v>
      </c>
    </row>
    <row r="1294" spans="1:4" ht="14.4" hidden="1" x14ac:dyDescent="0.35">
      <c r="A1294">
        <v>3</v>
      </c>
      <c r="B1294">
        <v>0</v>
      </c>
      <c r="C1294">
        <v>41</v>
      </c>
      <c r="D1294">
        <v>38.03</v>
      </c>
    </row>
    <row r="1295" spans="1:4" ht="14.4" hidden="1" x14ac:dyDescent="0.35">
      <c r="A1295">
        <v>3</v>
      </c>
      <c r="B1295">
        <v>0</v>
      </c>
      <c r="C1295">
        <v>42</v>
      </c>
      <c r="D1295">
        <v>41.52</v>
      </c>
    </row>
    <row r="1296" spans="1:4" ht="14.4" hidden="1" x14ac:dyDescent="0.35">
      <c r="A1296">
        <v>3</v>
      </c>
      <c r="B1296">
        <v>0</v>
      </c>
      <c r="C1296">
        <v>43</v>
      </c>
      <c r="D1296">
        <v>39.92</v>
      </c>
    </row>
    <row r="1297" spans="1:4" ht="14.4" hidden="1" x14ac:dyDescent="0.35">
      <c r="A1297">
        <v>3</v>
      </c>
      <c r="B1297">
        <v>0</v>
      </c>
      <c r="C1297">
        <v>44</v>
      </c>
      <c r="D1297">
        <v>38.64</v>
      </c>
    </row>
    <row r="1298" spans="1:4" ht="14.4" hidden="1" x14ac:dyDescent="0.35">
      <c r="A1298">
        <v>3</v>
      </c>
      <c r="B1298">
        <v>0</v>
      </c>
      <c r="C1298">
        <v>45</v>
      </c>
      <c r="D1298">
        <v>38.71</v>
      </c>
    </row>
    <row r="1299" spans="1:4" ht="14.4" hidden="1" x14ac:dyDescent="0.35">
      <c r="A1299">
        <v>3</v>
      </c>
      <c r="B1299">
        <v>0</v>
      </c>
      <c r="C1299">
        <v>46</v>
      </c>
      <c r="D1299">
        <v>39.54</v>
      </c>
    </row>
    <row r="1300" spans="1:4" ht="14.4" hidden="1" x14ac:dyDescent="0.35">
      <c r="A1300">
        <v>3</v>
      </c>
      <c r="B1300">
        <v>0</v>
      </c>
      <c r="C1300">
        <v>47</v>
      </c>
      <c r="D1300">
        <v>40.159999999999997</v>
      </c>
    </row>
    <row r="1301" spans="1:4" ht="14.4" hidden="1" x14ac:dyDescent="0.35">
      <c r="A1301">
        <v>3</v>
      </c>
      <c r="B1301">
        <v>0</v>
      </c>
      <c r="C1301">
        <v>48</v>
      </c>
      <c r="D1301">
        <v>40.76</v>
      </c>
    </row>
    <row r="1302" spans="1:4" ht="14.4" hidden="1" x14ac:dyDescent="0.35">
      <c r="A1302">
        <v>3</v>
      </c>
      <c r="B1302">
        <v>0</v>
      </c>
      <c r="C1302">
        <v>49</v>
      </c>
      <c r="D1302">
        <v>39.93</v>
      </c>
    </row>
    <row r="1303" spans="1:4" ht="14.4" hidden="1" x14ac:dyDescent="0.35">
      <c r="A1303">
        <v>3</v>
      </c>
      <c r="B1303">
        <v>0</v>
      </c>
      <c r="C1303">
        <v>50</v>
      </c>
      <c r="D1303">
        <v>44.16</v>
      </c>
    </row>
    <row r="1304" spans="1:4" ht="14.4" hidden="1" x14ac:dyDescent="0.35">
      <c r="A1304">
        <v>3</v>
      </c>
      <c r="B1304">
        <v>0</v>
      </c>
      <c r="C1304">
        <v>51</v>
      </c>
      <c r="D1304">
        <v>44.47</v>
      </c>
    </row>
    <row r="1305" spans="1:4" ht="14.4" hidden="1" x14ac:dyDescent="0.35">
      <c r="A1305">
        <v>3</v>
      </c>
      <c r="B1305">
        <v>0</v>
      </c>
      <c r="C1305">
        <v>52</v>
      </c>
      <c r="D1305">
        <v>44.62</v>
      </c>
    </row>
    <row r="1306" spans="1:4" ht="14.4" hidden="1" x14ac:dyDescent="0.35">
      <c r="A1306">
        <v>3</v>
      </c>
      <c r="B1306">
        <v>0</v>
      </c>
      <c r="C1306">
        <v>53</v>
      </c>
      <c r="D1306">
        <v>44.47</v>
      </c>
    </row>
    <row r="1307" spans="1:4" ht="14.4" hidden="1" x14ac:dyDescent="0.35">
      <c r="A1307">
        <v>3</v>
      </c>
      <c r="B1307">
        <v>0</v>
      </c>
      <c r="C1307">
        <v>54</v>
      </c>
      <c r="D1307">
        <v>43.48</v>
      </c>
    </row>
    <row r="1308" spans="1:4" ht="14.4" hidden="1" x14ac:dyDescent="0.35">
      <c r="A1308">
        <v>3</v>
      </c>
      <c r="B1308">
        <v>0</v>
      </c>
      <c r="C1308">
        <v>55</v>
      </c>
      <c r="D1308">
        <v>44.7</v>
      </c>
    </row>
    <row r="1309" spans="1:4" ht="14.4" hidden="1" x14ac:dyDescent="0.35">
      <c r="A1309">
        <v>3</v>
      </c>
      <c r="B1309">
        <v>0</v>
      </c>
      <c r="C1309">
        <v>56</v>
      </c>
      <c r="D1309">
        <v>45.91</v>
      </c>
    </row>
    <row r="1310" spans="1:4" ht="14.4" hidden="1" x14ac:dyDescent="0.35">
      <c r="A1310">
        <v>3</v>
      </c>
      <c r="B1310">
        <v>0</v>
      </c>
      <c r="C1310">
        <v>57</v>
      </c>
      <c r="D1310">
        <v>45.99</v>
      </c>
    </row>
    <row r="1311" spans="1:4" ht="14.4" hidden="1" x14ac:dyDescent="0.35">
      <c r="A1311">
        <v>3</v>
      </c>
      <c r="B1311">
        <v>0</v>
      </c>
      <c r="C1311">
        <v>58</v>
      </c>
      <c r="D1311">
        <v>46.06</v>
      </c>
    </row>
    <row r="1312" spans="1:4" ht="14.4" hidden="1" x14ac:dyDescent="0.35">
      <c r="A1312">
        <v>3</v>
      </c>
      <c r="B1312">
        <v>0</v>
      </c>
      <c r="C1312">
        <v>59</v>
      </c>
      <c r="D1312">
        <v>42.35</v>
      </c>
    </row>
    <row r="1313" spans="1:4" ht="14.4" hidden="1" x14ac:dyDescent="0.35">
      <c r="A1313">
        <v>3</v>
      </c>
      <c r="B1313">
        <v>0</v>
      </c>
      <c r="C1313">
        <v>60</v>
      </c>
      <c r="D1313">
        <v>45.98</v>
      </c>
    </row>
    <row r="1314" spans="1:4" ht="14.4" hidden="1" x14ac:dyDescent="0.35">
      <c r="A1314">
        <v>3</v>
      </c>
      <c r="B1314">
        <v>0</v>
      </c>
      <c r="C1314">
        <v>61</v>
      </c>
      <c r="D1314">
        <v>45.98</v>
      </c>
    </row>
    <row r="1315" spans="1:4" ht="14.4" hidden="1" x14ac:dyDescent="0.35">
      <c r="A1315">
        <v>3</v>
      </c>
      <c r="B1315">
        <v>0</v>
      </c>
      <c r="C1315">
        <v>62</v>
      </c>
      <c r="D1315">
        <v>41.74</v>
      </c>
    </row>
    <row r="1316" spans="1:4" ht="14.4" hidden="1" x14ac:dyDescent="0.35">
      <c r="A1316">
        <v>3</v>
      </c>
      <c r="B1316">
        <v>0</v>
      </c>
      <c r="C1316">
        <v>63</v>
      </c>
      <c r="D1316">
        <v>46.51</v>
      </c>
    </row>
    <row r="1317" spans="1:4" ht="14.4" hidden="1" x14ac:dyDescent="0.35">
      <c r="A1317">
        <v>3</v>
      </c>
      <c r="B1317">
        <v>0</v>
      </c>
      <c r="C1317">
        <v>64</v>
      </c>
      <c r="D1317">
        <v>47.58</v>
      </c>
    </row>
    <row r="1318" spans="1:4" ht="14.4" hidden="1" x14ac:dyDescent="0.35">
      <c r="A1318">
        <v>3</v>
      </c>
      <c r="B1318">
        <v>0</v>
      </c>
      <c r="C1318">
        <v>65</v>
      </c>
      <c r="D1318">
        <v>46.6</v>
      </c>
    </row>
    <row r="1319" spans="1:4" ht="14.4" hidden="1" x14ac:dyDescent="0.35">
      <c r="A1319">
        <v>3</v>
      </c>
      <c r="B1319">
        <v>0</v>
      </c>
      <c r="C1319">
        <v>66</v>
      </c>
      <c r="D1319">
        <v>46.6</v>
      </c>
    </row>
    <row r="1320" spans="1:4" ht="14.4" hidden="1" x14ac:dyDescent="0.35">
      <c r="A1320">
        <v>3</v>
      </c>
      <c r="B1320">
        <v>0</v>
      </c>
      <c r="C1320">
        <v>67</v>
      </c>
      <c r="D1320">
        <v>46.75</v>
      </c>
    </row>
    <row r="1321" spans="1:4" ht="14.4" hidden="1" x14ac:dyDescent="0.35">
      <c r="A1321">
        <v>3</v>
      </c>
      <c r="B1321">
        <v>0</v>
      </c>
      <c r="C1321">
        <v>68</v>
      </c>
      <c r="D1321">
        <v>42.65</v>
      </c>
    </row>
    <row r="1322" spans="1:4" ht="14.4" hidden="1" x14ac:dyDescent="0.35">
      <c r="A1322">
        <v>3</v>
      </c>
      <c r="B1322">
        <v>0</v>
      </c>
      <c r="C1322">
        <v>69</v>
      </c>
      <c r="D1322">
        <v>40.22</v>
      </c>
    </row>
    <row r="1323" spans="1:4" ht="14.4" hidden="1" x14ac:dyDescent="0.35">
      <c r="A1323">
        <v>3</v>
      </c>
      <c r="B1323">
        <v>0</v>
      </c>
      <c r="C1323">
        <v>70</v>
      </c>
      <c r="D1323">
        <v>35.229999999999997</v>
      </c>
    </row>
    <row r="1324" spans="1:4" ht="14.4" hidden="1" x14ac:dyDescent="0.35">
      <c r="A1324">
        <v>3</v>
      </c>
      <c r="B1324">
        <v>0</v>
      </c>
      <c r="C1324">
        <v>71</v>
      </c>
      <c r="D1324">
        <v>44.02</v>
      </c>
    </row>
    <row r="1325" spans="1:4" ht="14.4" hidden="1" x14ac:dyDescent="0.35">
      <c r="A1325">
        <v>3</v>
      </c>
      <c r="B1325">
        <v>0</v>
      </c>
      <c r="C1325">
        <v>72</v>
      </c>
      <c r="D1325">
        <v>44.24</v>
      </c>
    </row>
    <row r="1326" spans="1:4" ht="14.4" hidden="1" x14ac:dyDescent="0.35">
      <c r="A1326">
        <v>3</v>
      </c>
      <c r="B1326">
        <v>0</v>
      </c>
      <c r="C1326">
        <v>73</v>
      </c>
      <c r="D1326">
        <v>43.87</v>
      </c>
    </row>
    <row r="1327" spans="1:4" ht="14.4" hidden="1" x14ac:dyDescent="0.35">
      <c r="A1327">
        <v>3</v>
      </c>
      <c r="B1327">
        <v>0</v>
      </c>
      <c r="C1327">
        <v>74</v>
      </c>
      <c r="D1327">
        <v>43.86</v>
      </c>
    </row>
    <row r="1328" spans="1:4" ht="14.4" hidden="1" x14ac:dyDescent="0.35">
      <c r="A1328">
        <v>3</v>
      </c>
      <c r="B1328">
        <v>0</v>
      </c>
      <c r="C1328">
        <v>75</v>
      </c>
      <c r="D1328">
        <v>43.86</v>
      </c>
    </row>
    <row r="1329" spans="1:4" ht="14.4" hidden="1" x14ac:dyDescent="0.35">
      <c r="A1329">
        <v>3</v>
      </c>
      <c r="B1329">
        <v>0</v>
      </c>
      <c r="C1329">
        <v>76</v>
      </c>
      <c r="D1329">
        <v>42.35</v>
      </c>
    </row>
    <row r="1330" spans="1:4" ht="14.4" hidden="1" x14ac:dyDescent="0.35">
      <c r="A1330">
        <v>3</v>
      </c>
      <c r="B1330">
        <v>0</v>
      </c>
      <c r="C1330">
        <v>77</v>
      </c>
      <c r="D1330">
        <v>43.26</v>
      </c>
    </row>
    <row r="1331" spans="1:4" ht="14.4" hidden="1" x14ac:dyDescent="0.35">
      <c r="A1331">
        <v>3</v>
      </c>
      <c r="B1331">
        <v>0</v>
      </c>
      <c r="C1331">
        <v>78</v>
      </c>
      <c r="D1331">
        <v>41.82</v>
      </c>
    </row>
    <row r="1332" spans="1:4" ht="14.4" hidden="1" x14ac:dyDescent="0.35">
      <c r="A1332">
        <v>3</v>
      </c>
      <c r="B1332">
        <v>0</v>
      </c>
      <c r="C1332">
        <v>79</v>
      </c>
      <c r="D1332">
        <v>41.89</v>
      </c>
    </row>
    <row r="1333" spans="1:4" ht="14.4" hidden="1" x14ac:dyDescent="0.35">
      <c r="A1333">
        <v>3</v>
      </c>
      <c r="B1333">
        <v>0</v>
      </c>
      <c r="C1333">
        <v>80</v>
      </c>
      <c r="D1333">
        <v>41.97</v>
      </c>
    </row>
    <row r="1334" spans="1:4" ht="14.4" hidden="1" x14ac:dyDescent="0.35">
      <c r="A1334">
        <v>3</v>
      </c>
      <c r="B1334">
        <v>0</v>
      </c>
      <c r="C1334">
        <v>81</v>
      </c>
      <c r="D1334">
        <v>41.97</v>
      </c>
    </row>
    <row r="1335" spans="1:4" ht="14.4" hidden="1" x14ac:dyDescent="0.35">
      <c r="A1335">
        <v>3</v>
      </c>
      <c r="B1335">
        <v>0</v>
      </c>
      <c r="C1335">
        <v>82</v>
      </c>
      <c r="D1335">
        <v>41.97</v>
      </c>
    </row>
    <row r="1336" spans="1:4" ht="14.4" hidden="1" x14ac:dyDescent="0.35">
      <c r="A1336">
        <v>3</v>
      </c>
      <c r="B1336">
        <v>0</v>
      </c>
      <c r="C1336">
        <v>83</v>
      </c>
      <c r="D1336">
        <v>41.67</v>
      </c>
    </row>
    <row r="1337" spans="1:4" ht="14.4" hidden="1" x14ac:dyDescent="0.35">
      <c r="A1337">
        <v>3</v>
      </c>
      <c r="B1337">
        <v>0</v>
      </c>
      <c r="C1337">
        <v>84</v>
      </c>
      <c r="D1337">
        <v>36.36</v>
      </c>
    </row>
    <row r="1338" spans="1:4" ht="14.4" hidden="1" x14ac:dyDescent="0.35">
      <c r="A1338">
        <v>3</v>
      </c>
      <c r="B1338">
        <v>0</v>
      </c>
      <c r="C1338">
        <v>85</v>
      </c>
      <c r="D1338">
        <v>36.520000000000003</v>
      </c>
    </row>
    <row r="1339" spans="1:4" ht="14.4" hidden="1" x14ac:dyDescent="0.35">
      <c r="A1339">
        <v>3</v>
      </c>
      <c r="B1339">
        <v>0</v>
      </c>
      <c r="C1339">
        <v>86</v>
      </c>
      <c r="D1339">
        <v>37.119999999999997</v>
      </c>
    </row>
    <row r="1340" spans="1:4" ht="14.4" hidden="1" x14ac:dyDescent="0.35">
      <c r="A1340">
        <v>3</v>
      </c>
      <c r="B1340">
        <v>0</v>
      </c>
      <c r="C1340">
        <v>87</v>
      </c>
      <c r="D1340">
        <v>36.89</v>
      </c>
    </row>
    <row r="1341" spans="1:4" ht="14.4" hidden="1" x14ac:dyDescent="0.35">
      <c r="A1341">
        <v>3</v>
      </c>
      <c r="B1341">
        <v>0</v>
      </c>
      <c r="C1341">
        <v>88</v>
      </c>
      <c r="D1341">
        <v>36.82</v>
      </c>
    </row>
    <row r="1342" spans="1:4" ht="14.4" hidden="1" x14ac:dyDescent="0.35">
      <c r="A1342">
        <v>3</v>
      </c>
      <c r="B1342">
        <v>0</v>
      </c>
      <c r="C1342">
        <v>89</v>
      </c>
      <c r="D1342">
        <v>36.36</v>
      </c>
    </row>
    <row r="1343" spans="1:4" ht="14.4" hidden="1" x14ac:dyDescent="0.35">
      <c r="A1343">
        <v>3</v>
      </c>
      <c r="B1343">
        <v>0</v>
      </c>
      <c r="C1343">
        <v>90</v>
      </c>
      <c r="D1343">
        <v>36.74</v>
      </c>
    </row>
    <row r="1344" spans="1:4" ht="14.4" hidden="1" x14ac:dyDescent="0.35">
      <c r="A1344">
        <v>3</v>
      </c>
      <c r="B1344">
        <v>0</v>
      </c>
      <c r="C1344">
        <v>91</v>
      </c>
      <c r="D1344">
        <v>41.74</v>
      </c>
    </row>
    <row r="1345" spans="1:4" ht="14.4" hidden="1" x14ac:dyDescent="0.35">
      <c r="A1345">
        <v>3</v>
      </c>
      <c r="B1345">
        <v>0</v>
      </c>
      <c r="C1345">
        <v>92</v>
      </c>
      <c r="D1345">
        <v>41.67</v>
      </c>
    </row>
    <row r="1346" spans="1:4" ht="14.4" hidden="1" x14ac:dyDescent="0.35">
      <c r="A1346">
        <v>3</v>
      </c>
      <c r="B1346">
        <v>0</v>
      </c>
      <c r="C1346">
        <v>93</v>
      </c>
      <c r="D1346">
        <v>41.74</v>
      </c>
    </row>
    <row r="1347" spans="1:4" ht="14.4" hidden="1" x14ac:dyDescent="0.35">
      <c r="A1347">
        <v>3</v>
      </c>
      <c r="B1347">
        <v>0</v>
      </c>
      <c r="C1347">
        <v>94</v>
      </c>
      <c r="D1347">
        <v>41.21</v>
      </c>
    </row>
    <row r="1348" spans="1:4" ht="14.4" hidden="1" x14ac:dyDescent="0.35">
      <c r="A1348">
        <v>3</v>
      </c>
      <c r="B1348">
        <v>0</v>
      </c>
      <c r="C1348">
        <v>95</v>
      </c>
      <c r="D1348">
        <v>38.479999999999997</v>
      </c>
    </row>
    <row r="1349" spans="1:4" ht="14.4" hidden="1" x14ac:dyDescent="0.35">
      <c r="A1349">
        <v>3</v>
      </c>
      <c r="B1349">
        <v>0</v>
      </c>
      <c r="C1349">
        <v>96</v>
      </c>
      <c r="D1349">
        <v>39.47</v>
      </c>
    </row>
    <row r="1350" spans="1:4" ht="14.4" hidden="1" x14ac:dyDescent="0.35">
      <c r="A1350">
        <v>3</v>
      </c>
      <c r="B1350">
        <v>0</v>
      </c>
      <c r="C1350">
        <v>97</v>
      </c>
      <c r="D1350">
        <v>39.020000000000003</v>
      </c>
    </row>
    <row r="1351" spans="1:4" ht="14.4" hidden="1" x14ac:dyDescent="0.35">
      <c r="A1351">
        <v>3</v>
      </c>
      <c r="B1351">
        <v>0</v>
      </c>
      <c r="C1351">
        <v>98</v>
      </c>
      <c r="D1351">
        <v>39.090000000000003</v>
      </c>
    </row>
    <row r="1352" spans="1:4" ht="14.4" hidden="1" x14ac:dyDescent="0.35">
      <c r="A1352">
        <v>3</v>
      </c>
      <c r="B1352">
        <v>0</v>
      </c>
      <c r="C1352">
        <v>99</v>
      </c>
      <c r="D1352">
        <v>37.729999999999997</v>
      </c>
    </row>
    <row r="1353" spans="1:4" ht="14.4" hidden="1" x14ac:dyDescent="0.35">
      <c r="A1353">
        <v>3</v>
      </c>
      <c r="B1353">
        <v>0</v>
      </c>
      <c r="C1353">
        <v>100</v>
      </c>
      <c r="D1353">
        <v>38.479999999999997</v>
      </c>
    </row>
    <row r="1354" spans="1:4" ht="14.4" hidden="1" x14ac:dyDescent="0.35">
      <c r="A1354">
        <v>3</v>
      </c>
      <c r="B1354">
        <v>0</v>
      </c>
      <c r="C1354">
        <v>101</v>
      </c>
      <c r="D1354">
        <v>37.799999999999997</v>
      </c>
    </row>
    <row r="1355" spans="1:4" ht="14.4" hidden="1" x14ac:dyDescent="0.35">
      <c r="A1355">
        <v>3</v>
      </c>
      <c r="B1355">
        <v>0</v>
      </c>
      <c r="C1355">
        <v>102</v>
      </c>
      <c r="D1355">
        <v>34.92</v>
      </c>
    </row>
    <row r="1356" spans="1:4" ht="14.4" hidden="1" x14ac:dyDescent="0.35">
      <c r="A1356">
        <v>3</v>
      </c>
      <c r="B1356">
        <v>0</v>
      </c>
      <c r="C1356">
        <v>103</v>
      </c>
      <c r="D1356">
        <v>35.08</v>
      </c>
    </row>
    <row r="1357" spans="1:4" ht="14.4" hidden="1" x14ac:dyDescent="0.35">
      <c r="A1357">
        <v>3</v>
      </c>
      <c r="B1357">
        <v>0</v>
      </c>
      <c r="C1357">
        <v>104</v>
      </c>
      <c r="D1357">
        <v>35.299999999999997</v>
      </c>
    </row>
    <row r="1358" spans="1:4" ht="14.4" hidden="1" x14ac:dyDescent="0.35">
      <c r="A1358">
        <v>3</v>
      </c>
      <c r="B1358">
        <v>0</v>
      </c>
      <c r="C1358">
        <v>105</v>
      </c>
      <c r="D1358">
        <v>35.08</v>
      </c>
    </row>
    <row r="1359" spans="1:4" ht="14.4" hidden="1" x14ac:dyDescent="0.35">
      <c r="A1359">
        <v>3</v>
      </c>
      <c r="B1359">
        <v>0</v>
      </c>
      <c r="C1359">
        <v>106</v>
      </c>
      <c r="D1359">
        <v>37.65</v>
      </c>
    </row>
    <row r="1360" spans="1:4" ht="14.4" hidden="1" x14ac:dyDescent="0.35">
      <c r="A1360">
        <v>3</v>
      </c>
      <c r="B1360">
        <v>0</v>
      </c>
      <c r="C1360">
        <v>107</v>
      </c>
      <c r="D1360">
        <v>34.020000000000003</v>
      </c>
    </row>
    <row r="1361" spans="1:4" ht="14.4" hidden="1" x14ac:dyDescent="0.35">
      <c r="A1361">
        <v>3</v>
      </c>
      <c r="B1361">
        <v>0</v>
      </c>
      <c r="C1361">
        <v>108</v>
      </c>
      <c r="D1361">
        <v>34.39</v>
      </c>
    </row>
    <row r="1362" spans="1:4" ht="14.4" hidden="1" x14ac:dyDescent="0.35">
      <c r="A1362">
        <v>3</v>
      </c>
      <c r="B1362">
        <v>0</v>
      </c>
      <c r="C1362">
        <v>109</v>
      </c>
      <c r="D1362">
        <v>34.700000000000003</v>
      </c>
    </row>
    <row r="1363" spans="1:4" x14ac:dyDescent="0.35">
      <c r="A1363">
        <v>3</v>
      </c>
      <c r="B1363">
        <v>0</v>
      </c>
      <c r="C1363">
        <v>110</v>
      </c>
      <c r="D1363">
        <v>20000</v>
      </c>
    </row>
    <row r="1364" spans="1:4" ht="14.4" hidden="1" x14ac:dyDescent="0.35">
      <c r="A1364">
        <v>3</v>
      </c>
      <c r="B1364">
        <v>0</v>
      </c>
      <c r="C1364">
        <v>111</v>
      </c>
      <c r="D1364">
        <v>0</v>
      </c>
    </row>
    <row r="1365" spans="1:4" ht="14.4" hidden="1" x14ac:dyDescent="0.35">
      <c r="A1365">
        <v>3</v>
      </c>
      <c r="B1365">
        <v>0</v>
      </c>
      <c r="C1365">
        <v>112</v>
      </c>
      <c r="D1365">
        <v>0</v>
      </c>
    </row>
    <row r="1366" spans="1:4" ht="14.4" hidden="1" x14ac:dyDescent="0.35">
      <c r="A1366">
        <v>3</v>
      </c>
      <c r="B1366">
        <v>0</v>
      </c>
      <c r="C1366">
        <v>113</v>
      </c>
      <c r="D1366">
        <v>0</v>
      </c>
    </row>
    <row r="1367" spans="1:4" ht="14.4" hidden="1" x14ac:dyDescent="0.35">
      <c r="A1367">
        <v>3</v>
      </c>
      <c r="B1367">
        <v>0</v>
      </c>
      <c r="C1367">
        <v>114</v>
      </c>
      <c r="D1367">
        <v>0</v>
      </c>
    </row>
    <row r="1368" spans="1:4" ht="14.4" hidden="1" x14ac:dyDescent="0.35">
      <c r="A1368">
        <v>3</v>
      </c>
      <c r="B1368">
        <v>0</v>
      </c>
      <c r="C1368">
        <v>115</v>
      </c>
      <c r="D1368">
        <v>0</v>
      </c>
    </row>
    <row r="1369" spans="1:4" ht="14.4" hidden="1" x14ac:dyDescent="0.35">
      <c r="A1369">
        <v>3</v>
      </c>
      <c r="B1369">
        <v>0</v>
      </c>
      <c r="C1369">
        <v>116</v>
      </c>
      <c r="D1369">
        <v>0</v>
      </c>
    </row>
    <row r="1370" spans="1:4" ht="14.4" hidden="1" x14ac:dyDescent="0.35">
      <c r="A1370">
        <v>3</v>
      </c>
      <c r="B1370">
        <v>0</v>
      </c>
      <c r="C1370">
        <v>117</v>
      </c>
      <c r="D1370">
        <v>0</v>
      </c>
    </row>
    <row r="1371" spans="1:4" ht="14.4" hidden="1" x14ac:dyDescent="0.35">
      <c r="A1371">
        <v>3</v>
      </c>
      <c r="B1371">
        <v>0</v>
      </c>
      <c r="C1371">
        <v>118</v>
      </c>
      <c r="D1371">
        <v>0</v>
      </c>
    </row>
    <row r="1372" spans="1:4" ht="14.4" hidden="1" x14ac:dyDescent="0.35">
      <c r="A1372">
        <v>3</v>
      </c>
      <c r="B1372">
        <v>0</v>
      </c>
      <c r="C1372">
        <v>119</v>
      </c>
      <c r="D1372">
        <v>0</v>
      </c>
    </row>
    <row r="1373" spans="1:4" ht="14.4" hidden="1" x14ac:dyDescent="0.35">
      <c r="A1373">
        <v>3</v>
      </c>
      <c r="B1373">
        <v>0</v>
      </c>
      <c r="C1373">
        <v>120</v>
      </c>
      <c r="D1373">
        <v>0</v>
      </c>
    </row>
    <row r="1374" spans="1:4" ht="14.4" hidden="1" x14ac:dyDescent="0.35">
      <c r="A1374">
        <v>3</v>
      </c>
      <c r="B1374">
        <v>0</v>
      </c>
      <c r="C1374">
        <v>121</v>
      </c>
      <c r="D1374">
        <v>0</v>
      </c>
    </row>
    <row r="1375" spans="1:4" ht="14.4" hidden="1" x14ac:dyDescent="0.35">
      <c r="A1375">
        <v>3</v>
      </c>
      <c r="B1375">
        <v>0</v>
      </c>
      <c r="C1375">
        <v>122</v>
      </c>
      <c r="D1375">
        <v>0</v>
      </c>
    </row>
    <row r="1376" spans="1:4" ht="14.4" hidden="1" x14ac:dyDescent="0.35">
      <c r="A1376">
        <v>3</v>
      </c>
      <c r="B1376">
        <v>0</v>
      </c>
      <c r="C1376">
        <v>123</v>
      </c>
      <c r="D1376">
        <v>0</v>
      </c>
    </row>
    <row r="1377" spans="1:4" ht="14.4" hidden="1" x14ac:dyDescent="0.35">
      <c r="A1377">
        <v>3</v>
      </c>
      <c r="B1377">
        <v>0</v>
      </c>
      <c r="C1377">
        <v>124</v>
      </c>
      <c r="D1377">
        <v>0</v>
      </c>
    </row>
    <row r="1378" spans="1:4" ht="14.4" hidden="1" x14ac:dyDescent="0.35">
      <c r="A1378">
        <v>3</v>
      </c>
      <c r="B1378">
        <v>0</v>
      </c>
      <c r="C1378">
        <v>125</v>
      </c>
      <c r="D1378">
        <v>0</v>
      </c>
    </row>
    <row r="1379" spans="1:4" ht="14.4" hidden="1" x14ac:dyDescent="0.35">
      <c r="A1379">
        <v>3</v>
      </c>
      <c r="B1379">
        <v>0</v>
      </c>
      <c r="C1379">
        <v>126</v>
      </c>
      <c r="D1379">
        <v>0</v>
      </c>
    </row>
    <row r="1380" spans="1:4" ht="14.4" hidden="1" x14ac:dyDescent="0.35">
      <c r="A1380">
        <v>3</v>
      </c>
      <c r="B1380">
        <v>0</v>
      </c>
      <c r="C1380">
        <v>127</v>
      </c>
      <c r="D1380">
        <v>0</v>
      </c>
    </row>
    <row r="1381" spans="1:4" ht="14.4" hidden="1" x14ac:dyDescent="0.35">
      <c r="A1381">
        <v>3</v>
      </c>
      <c r="B1381">
        <v>0</v>
      </c>
      <c r="C1381">
        <v>128</v>
      </c>
      <c r="D1381">
        <v>0</v>
      </c>
    </row>
    <row r="1382" spans="1:4" ht="14.4" hidden="1" x14ac:dyDescent="0.35">
      <c r="A1382">
        <v>3</v>
      </c>
      <c r="B1382">
        <v>0</v>
      </c>
      <c r="C1382">
        <v>129</v>
      </c>
      <c r="D1382">
        <v>0</v>
      </c>
    </row>
    <row r="1383" spans="1:4" ht="14.4" hidden="1" x14ac:dyDescent="0.35">
      <c r="A1383">
        <v>3</v>
      </c>
      <c r="B1383">
        <v>0</v>
      </c>
      <c r="C1383">
        <v>130</v>
      </c>
      <c r="D1383">
        <v>0</v>
      </c>
    </row>
    <row r="1384" spans="1:4" ht="14.4" hidden="1" x14ac:dyDescent="0.35">
      <c r="A1384">
        <v>3</v>
      </c>
      <c r="B1384">
        <v>0</v>
      </c>
      <c r="C1384">
        <v>131</v>
      </c>
      <c r="D1384">
        <v>0</v>
      </c>
    </row>
    <row r="1385" spans="1:4" ht="14.4" hidden="1" x14ac:dyDescent="0.35">
      <c r="A1385">
        <v>3</v>
      </c>
      <c r="B1385">
        <v>0</v>
      </c>
      <c r="C1385">
        <v>132</v>
      </c>
      <c r="D1385">
        <v>0</v>
      </c>
    </row>
    <row r="1386" spans="1:4" ht="14.4" hidden="1" x14ac:dyDescent="0.35">
      <c r="A1386">
        <v>3</v>
      </c>
      <c r="B1386">
        <v>0</v>
      </c>
      <c r="C1386">
        <v>133</v>
      </c>
      <c r="D1386">
        <v>0</v>
      </c>
    </row>
    <row r="1387" spans="1:4" ht="14.4" hidden="1" x14ac:dyDescent="0.35">
      <c r="A1387">
        <v>3</v>
      </c>
      <c r="B1387">
        <v>0</v>
      </c>
      <c r="C1387">
        <v>134</v>
      </c>
      <c r="D1387">
        <v>0</v>
      </c>
    </row>
    <row r="1388" spans="1:4" ht="14.4" hidden="1" x14ac:dyDescent="0.35">
      <c r="A1388">
        <v>3</v>
      </c>
      <c r="B1388">
        <v>0</v>
      </c>
      <c r="C1388">
        <v>135</v>
      </c>
      <c r="D1388">
        <v>0</v>
      </c>
    </row>
    <row r="1389" spans="1:4" ht="14.4" hidden="1" x14ac:dyDescent="0.35">
      <c r="A1389">
        <v>3</v>
      </c>
      <c r="B1389">
        <v>0</v>
      </c>
      <c r="C1389">
        <v>136</v>
      </c>
      <c r="D1389">
        <v>0</v>
      </c>
    </row>
    <row r="1390" spans="1:4" ht="14.4" hidden="1" x14ac:dyDescent="0.35">
      <c r="A1390">
        <v>3</v>
      </c>
      <c r="B1390">
        <v>0</v>
      </c>
      <c r="C1390">
        <v>137</v>
      </c>
      <c r="D1390">
        <v>0</v>
      </c>
    </row>
    <row r="1391" spans="1:4" ht="14.4" hidden="1" x14ac:dyDescent="0.35">
      <c r="A1391">
        <v>3</v>
      </c>
      <c r="B1391">
        <v>0</v>
      </c>
      <c r="C1391">
        <v>138</v>
      </c>
      <c r="D1391">
        <v>0</v>
      </c>
    </row>
    <row r="1392" spans="1:4" ht="14.4" hidden="1" x14ac:dyDescent="0.35">
      <c r="A1392">
        <v>3</v>
      </c>
      <c r="B1392">
        <v>1</v>
      </c>
      <c r="C1392">
        <v>0</v>
      </c>
      <c r="D1392">
        <v>0</v>
      </c>
    </row>
    <row r="1393" spans="1:4" ht="14.4" hidden="1" x14ac:dyDescent="0.35">
      <c r="A1393">
        <v>3</v>
      </c>
      <c r="B1393">
        <v>1</v>
      </c>
      <c r="C1393">
        <v>1</v>
      </c>
      <c r="D1393">
        <v>0</v>
      </c>
    </row>
    <row r="1394" spans="1:4" ht="14.4" hidden="1" x14ac:dyDescent="0.35">
      <c r="A1394">
        <v>3</v>
      </c>
      <c r="B1394">
        <v>1</v>
      </c>
      <c r="C1394">
        <v>2</v>
      </c>
      <c r="D1394">
        <v>0</v>
      </c>
    </row>
    <row r="1395" spans="1:4" ht="14.4" hidden="1" x14ac:dyDescent="0.35">
      <c r="A1395">
        <v>3</v>
      </c>
      <c r="B1395">
        <v>1</v>
      </c>
      <c r="C1395">
        <v>3</v>
      </c>
      <c r="D1395">
        <v>0</v>
      </c>
    </row>
    <row r="1396" spans="1:4" ht="14.4" hidden="1" x14ac:dyDescent="0.35">
      <c r="A1396">
        <v>3</v>
      </c>
      <c r="B1396">
        <v>1</v>
      </c>
      <c r="C1396">
        <v>4</v>
      </c>
      <c r="D1396">
        <v>0</v>
      </c>
    </row>
    <row r="1397" spans="1:4" ht="14.4" hidden="1" x14ac:dyDescent="0.35">
      <c r="A1397">
        <v>3</v>
      </c>
      <c r="B1397">
        <v>1</v>
      </c>
      <c r="C1397">
        <v>5</v>
      </c>
      <c r="D1397">
        <v>0</v>
      </c>
    </row>
    <row r="1398" spans="1:4" ht="14.4" hidden="1" x14ac:dyDescent="0.35">
      <c r="A1398">
        <v>3</v>
      </c>
      <c r="B1398">
        <v>1</v>
      </c>
      <c r="C1398">
        <v>6</v>
      </c>
      <c r="D1398">
        <v>0</v>
      </c>
    </row>
    <row r="1399" spans="1:4" ht="14.4" hidden="1" x14ac:dyDescent="0.35">
      <c r="A1399">
        <v>3</v>
      </c>
      <c r="B1399">
        <v>1</v>
      </c>
      <c r="C1399">
        <v>7</v>
      </c>
      <c r="D1399">
        <v>0</v>
      </c>
    </row>
    <row r="1400" spans="1:4" ht="14.4" hidden="1" x14ac:dyDescent="0.35">
      <c r="A1400">
        <v>3</v>
      </c>
      <c r="B1400">
        <v>1</v>
      </c>
      <c r="C1400">
        <v>8</v>
      </c>
      <c r="D1400">
        <v>0</v>
      </c>
    </row>
    <row r="1401" spans="1:4" ht="14.4" hidden="1" x14ac:dyDescent="0.35">
      <c r="A1401">
        <v>3</v>
      </c>
      <c r="B1401">
        <v>1</v>
      </c>
      <c r="C1401">
        <v>9</v>
      </c>
      <c r="D1401">
        <v>0</v>
      </c>
    </row>
    <row r="1402" spans="1:4" ht="14.4" hidden="1" x14ac:dyDescent="0.35">
      <c r="A1402">
        <v>3</v>
      </c>
      <c r="B1402">
        <v>1</v>
      </c>
      <c r="C1402">
        <v>10</v>
      </c>
      <c r="D1402">
        <v>0</v>
      </c>
    </row>
    <row r="1403" spans="1:4" ht="14.4" hidden="1" x14ac:dyDescent="0.35">
      <c r="A1403">
        <v>3</v>
      </c>
      <c r="B1403">
        <v>1</v>
      </c>
      <c r="C1403">
        <v>11</v>
      </c>
      <c r="D1403">
        <v>0</v>
      </c>
    </row>
    <row r="1404" spans="1:4" ht="14.4" hidden="1" x14ac:dyDescent="0.35">
      <c r="A1404">
        <v>3</v>
      </c>
      <c r="B1404">
        <v>1</v>
      </c>
      <c r="C1404">
        <v>12</v>
      </c>
      <c r="D1404">
        <v>0</v>
      </c>
    </row>
    <row r="1405" spans="1:4" ht="14.4" hidden="1" x14ac:dyDescent="0.35">
      <c r="A1405">
        <v>3</v>
      </c>
      <c r="B1405">
        <v>1</v>
      </c>
      <c r="C1405">
        <v>13</v>
      </c>
      <c r="D1405">
        <v>0</v>
      </c>
    </row>
    <row r="1406" spans="1:4" ht="14.4" hidden="1" x14ac:dyDescent="0.35">
      <c r="A1406">
        <v>3</v>
      </c>
      <c r="B1406">
        <v>1</v>
      </c>
      <c r="C1406">
        <v>14</v>
      </c>
      <c r="D1406">
        <v>650.21100000000001</v>
      </c>
    </row>
    <row r="1407" spans="1:4" ht="14.4" hidden="1" x14ac:dyDescent="0.35">
      <c r="A1407">
        <v>3</v>
      </c>
      <c r="B1407">
        <v>1</v>
      </c>
      <c r="C1407">
        <v>15</v>
      </c>
      <c r="D1407">
        <v>32.5</v>
      </c>
    </row>
    <row r="1408" spans="1:4" ht="14.4" hidden="1" x14ac:dyDescent="0.35">
      <c r="A1408">
        <v>3</v>
      </c>
      <c r="B1408">
        <v>1</v>
      </c>
      <c r="C1408">
        <v>16</v>
      </c>
      <c r="D1408">
        <v>36.29</v>
      </c>
    </row>
    <row r="1409" spans="1:4" ht="14.4" hidden="1" x14ac:dyDescent="0.35">
      <c r="A1409">
        <v>3</v>
      </c>
      <c r="B1409">
        <v>1</v>
      </c>
      <c r="C1409">
        <v>17</v>
      </c>
      <c r="D1409">
        <v>37.799999999999997</v>
      </c>
    </row>
    <row r="1410" spans="1:4" ht="14.4" hidden="1" x14ac:dyDescent="0.35">
      <c r="A1410">
        <v>3</v>
      </c>
      <c r="B1410">
        <v>1</v>
      </c>
      <c r="C1410">
        <v>18</v>
      </c>
      <c r="D1410">
        <v>38.26</v>
      </c>
    </row>
    <row r="1411" spans="1:4" ht="14.4" hidden="1" x14ac:dyDescent="0.35">
      <c r="A1411">
        <v>3</v>
      </c>
      <c r="B1411">
        <v>1</v>
      </c>
      <c r="C1411">
        <v>19</v>
      </c>
      <c r="D1411">
        <v>38.26</v>
      </c>
    </row>
    <row r="1412" spans="1:4" ht="14.4" hidden="1" x14ac:dyDescent="0.35">
      <c r="A1412">
        <v>3</v>
      </c>
      <c r="B1412">
        <v>1</v>
      </c>
      <c r="C1412">
        <v>20</v>
      </c>
      <c r="D1412">
        <v>38.79</v>
      </c>
    </row>
    <row r="1413" spans="1:4" ht="14.4" hidden="1" x14ac:dyDescent="0.35">
      <c r="A1413">
        <v>3</v>
      </c>
      <c r="B1413">
        <v>1</v>
      </c>
      <c r="C1413">
        <v>21</v>
      </c>
      <c r="D1413">
        <v>39.17</v>
      </c>
    </row>
    <row r="1414" spans="1:4" ht="14.4" hidden="1" x14ac:dyDescent="0.35">
      <c r="A1414">
        <v>3</v>
      </c>
      <c r="B1414">
        <v>1</v>
      </c>
      <c r="C1414">
        <v>22</v>
      </c>
      <c r="D1414">
        <v>32.58</v>
      </c>
    </row>
    <row r="1415" spans="1:4" ht="14.4" hidden="1" x14ac:dyDescent="0.35">
      <c r="A1415">
        <v>3</v>
      </c>
      <c r="B1415">
        <v>1</v>
      </c>
      <c r="C1415">
        <v>23</v>
      </c>
      <c r="D1415">
        <v>34.619999999999997</v>
      </c>
    </row>
    <row r="1416" spans="1:4" ht="14.4" hidden="1" x14ac:dyDescent="0.35">
      <c r="A1416">
        <v>3</v>
      </c>
      <c r="B1416">
        <v>1</v>
      </c>
      <c r="C1416">
        <v>24</v>
      </c>
      <c r="D1416">
        <v>32.200000000000003</v>
      </c>
    </row>
    <row r="1417" spans="1:4" ht="14.4" hidden="1" x14ac:dyDescent="0.35">
      <c r="A1417">
        <v>3</v>
      </c>
      <c r="B1417">
        <v>1</v>
      </c>
      <c r="C1417">
        <v>25</v>
      </c>
      <c r="D1417">
        <v>33.71</v>
      </c>
    </row>
    <row r="1418" spans="1:4" ht="14.4" hidden="1" x14ac:dyDescent="0.35">
      <c r="A1418">
        <v>3</v>
      </c>
      <c r="B1418">
        <v>1</v>
      </c>
      <c r="C1418">
        <v>26</v>
      </c>
      <c r="D1418">
        <v>33.71</v>
      </c>
    </row>
    <row r="1419" spans="1:4" ht="14.4" hidden="1" x14ac:dyDescent="0.35">
      <c r="A1419">
        <v>3</v>
      </c>
      <c r="B1419">
        <v>1</v>
      </c>
      <c r="C1419">
        <v>27</v>
      </c>
      <c r="D1419">
        <v>33.64</v>
      </c>
    </row>
    <row r="1420" spans="1:4" ht="14.4" hidden="1" x14ac:dyDescent="0.35">
      <c r="A1420">
        <v>3</v>
      </c>
      <c r="B1420">
        <v>1</v>
      </c>
      <c r="C1420">
        <v>28</v>
      </c>
      <c r="D1420">
        <v>33.64</v>
      </c>
    </row>
    <row r="1421" spans="1:4" ht="14.4" hidden="1" x14ac:dyDescent="0.35">
      <c r="A1421">
        <v>3</v>
      </c>
      <c r="B1421">
        <v>1</v>
      </c>
      <c r="C1421">
        <v>29</v>
      </c>
      <c r="D1421">
        <v>38.03</v>
      </c>
    </row>
    <row r="1422" spans="1:4" ht="14.4" hidden="1" x14ac:dyDescent="0.35">
      <c r="A1422">
        <v>3</v>
      </c>
      <c r="B1422">
        <v>1</v>
      </c>
      <c r="C1422">
        <v>30</v>
      </c>
      <c r="D1422">
        <v>33.64</v>
      </c>
    </row>
    <row r="1423" spans="1:4" ht="14.4" hidden="1" x14ac:dyDescent="0.35">
      <c r="A1423">
        <v>3</v>
      </c>
      <c r="B1423">
        <v>1</v>
      </c>
      <c r="C1423">
        <v>31</v>
      </c>
      <c r="D1423">
        <v>33.64</v>
      </c>
    </row>
    <row r="1424" spans="1:4" ht="14.4" hidden="1" x14ac:dyDescent="0.35">
      <c r="A1424">
        <v>3</v>
      </c>
      <c r="B1424">
        <v>1</v>
      </c>
      <c r="C1424">
        <v>32</v>
      </c>
      <c r="D1424">
        <v>34.020000000000003</v>
      </c>
    </row>
    <row r="1425" spans="1:4" ht="14.4" hidden="1" x14ac:dyDescent="0.35">
      <c r="A1425">
        <v>3</v>
      </c>
      <c r="B1425">
        <v>1</v>
      </c>
      <c r="C1425">
        <v>33</v>
      </c>
      <c r="D1425">
        <v>38.56</v>
      </c>
    </row>
    <row r="1426" spans="1:4" ht="14.4" hidden="1" x14ac:dyDescent="0.35">
      <c r="A1426">
        <v>3</v>
      </c>
      <c r="B1426">
        <v>1</v>
      </c>
      <c r="C1426">
        <v>34</v>
      </c>
      <c r="D1426">
        <v>38.11</v>
      </c>
    </row>
    <row r="1427" spans="1:4" ht="14.4" hidden="1" x14ac:dyDescent="0.35">
      <c r="A1427">
        <v>3</v>
      </c>
      <c r="B1427">
        <v>1</v>
      </c>
      <c r="C1427">
        <v>35</v>
      </c>
      <c r="D1427">
        <v>37.81</v>
      </c>
    </row>
    <row r="1428" spans="1:4" ht="14.4" hidden="1" x14ac:dyDescent="0.35">
      <c r="A1428">
        <v>3</v>
      </c>
      <c r="B1428">
        <v>1</v>
      </c>
      <c r="C1428">
        <v>36</v>
      </c>
      <c r="D1428">
        <v>38.03</v>
      </c>
    </row>
    <row r="1429" spans="1:4" ht="14.4" hidden="1" x14ac:dyDescent="0.35">
      <c r="A1429">
        <v>3</v>
      </c>
      <c r="B1429">
        <v>1</v>
      </c>
      <c r="C1429">
        <v>37</v>
      </c>
      <c r="D1429">
        <v>38.11</v>
      </c>
    </row>
    <row r="1430" spans="1:4" ht="14.4" hidden="1" x14ac:dyDescent="0.35">
      <c r="A1430">
        <v>3</v>
      </c>
      <c r="B1430">
        <v>1</v>
      </c>
      <c r="C1430">
        <v>38</v>
      </c>
      <c r="D1430">
        <v>37.729999999999997</v>
      </c>
    </row>
    <row r="1431" spans="1:4" ht="14.4" hidden="1" x14ac:dyDescent="0.35">
      <c r="A1431">
        <v>3</v>
      </c>
      <c r="B1431">
        <v>1</v>
      </c>
      <c r="C1431">
        <v>39</v>
      </c>
      <c r="D1431">
        <v>38.479999999999997</v>
      </c>
    </row>
    <row r="1432" spans="1:4" ht="14.4" hidden="1" x14ac:dyDescent="0.35">
      <c r="A1432">
        <v>3</v>
      </c>
      <c r="B1432">
        <v>1</v>
      </c>
      <c r="C1432">
        <v>40</v>
      </c>
      <c r="D1432">
        <v>38.26</v>
      </c>
    </row>
    <row r="1433" spans="1:4" ht="14.4" hidden="1" x14ac:dyDescent="0.35">
      <c r="A1433">
        <v>3</v>
      </c>
      <c r="B1433">
        <v>1</v>
      </c>
      <c r="C1433">
        <v>41</v>
      </c>
      <c r="D1433">
        <v>38.479999999999997</v>
      </c>
    </row>
    <row r="1434" spans="1:4" ht="14.4" hidden="1" x14ac:dyDescent="0.35">
      <c r="A1434">
        <v>3</v>
      </c>
      <c r="B1434">
        <v>1</v>
      </c>
      <c r="C1434">
        <v>42</v>
      </c>
      <c r="D1434">
        <v>38.56</v>
      </c>
    </row>
    <row r="1435" spans="1:4" ht="14.4" hidden="1" x14ac:dyDescent="0.35">
      <c r="A1435">
        <v>3</v>
      </c>
      <c r="B1435">
        <v>1</v>
      </c>
      <c r="C1435">
        <v>43</v>
      </c>
      <c r="D1435">
        <v>37.950000000000003</v>
      </c>
    </row>
    <row r="1436" spans="1:4" ht="14.4" hidden="1" x14ac:dyDescent="0.35">
      <c r="A1436">
        <v>3</v>
      </c>
      <c r="B1436">
        <v>1</v>
      </c>
      <c r="C1436">
        <v>44</v>
      </c>
      <c r="D1436">
        <v>38.409999999999997</v>
      </c>
    </row>
    <row r="1437" spans="1:4" ht="14.4" hidden="1" x14ac:dyDescent="0.35">
      <c r="A1437">
        <v>3</v>
      </c>
      <c r="B1437">
        <v>1</v>
      </c>
      <c r="C1437">
        <v>45</v>
      </c>
      <c r="D1437">
        <v>41.44</v>
      </c>
    </row>
    <row r="1438" spans="1:4" ht="14.4" hidden="1" x14ac:dyDescent="0.35">
      <c r="A1438">
        <v>3</v>
      </c>
      <c r="B1438">
        <v>1</v>
      </c>
      <c r="C1438">
        <v>46</v>
      </c>
      <c r="D1438">
        <v>41.36</v>
      </c>
    </row>
    <row r="1439" spans="1:4" ht="14.4" hidden="1" x14ac:dyDescent="0.35">
      <c r="A1439">
        <v>3</v>
      </c>
      <c r="B1439">
        <v>1</v>
      </c>
      <c r="C1439">
        <v>47</v>
      </c>
      <c r="D1439">
        <v>33.71</v>
      </c>
    </row>
    <row r="1440" spans="1:4" ht="14.4" hidden="1" x14ac:dyDescent="0.35">
      <c r="A1440">
        <v>3</v>
      </c>
      <c r="B1440">
        <v>1</v>
      </c>
      <c r="C1440">
        <v>48</v>
      </c>
      <c r="D1440">
        <v>34.39</v>
      </c>
    </row>
    <row r="1441" spans="1:4" ht="14.4" hidden="1" x14ac:dyDescent="0.35">
      <c r="A1441">
        <v>3</v>
      </c>
      <c r="B1441">
        <v>1</v>
      </c>
      <c r="C1441">
        <v>49</v>
      </c>
      <c r="D1441">
        <v>34.619999999999997</v>
      </c>
    </row>
    <row r="1442" spans="1:4" ht="14.4" hidden="1" x14ac:dyDescent="0.35">
      <c r="A1442">
        <v>3</v>
      </c>
      <c r="B1442">
        <v>1</v>
      </c>
      <c r="C1442">
        <v>50</v>
      </c>
      <c r="D1442">
        <v>36.97</v>
      </c>
    </row>
    <row r="1443" spans="1:4" ht="14.4" hidden="1" x14ac:dyDescent="0.35">
      <c r="A1443">
        <v>3</v>
      </c>
      <c r="B1443">
        <v>1</v>
      </c>
      <c r="C1443">
        <v>51</v>
      </c>
      <c r="D1443">
        <v>40.15</v>
      </c>
    </row>
    <row r="1444" spans="1:4" ht="14.4" hidden="1" x14ac:dyDescent="0.35">
      <c r="A1444">
        <v>3</v>
      </c>
      <c r="B1444">
        <v>1</v>
      </c>
      <c r="C1444">
        <v>52</v>
      </c>
      <c r="D1444">
        <v>40.76</v>
      </c>
    </row>
    <row r="1445" spans="1:4" ht="14.4" hidden="1" x14ac:dyDescent="0.35">
      <c r="A1445">
        <v>3</v>
      </c>
      <c r="B1445">
        <v>1</v>
      </c>
      <c r="C1445">
        <v>53</v>
      </c>
      <c r="D1445">
        <v>40.53</v>
      </c>
    </row>
    <row r="1446" spans="1:4" ht="14.4" hidden="1" x14ac:dyDescent="0.35">
      <c r="A1446">
        <v>3</v>
      </c>
      <c r="B1446">
        <v>1</v>
      </c>
      <c r="C1446">
        <v>54</v>
      </c>
      <c r="D1446">
        <v>41.14</v>
      </c>
    </row>
    <row r="1447" spans="1:4" ht="14.4" hidden="1" x14ac:dyDescent="0.35">
      <c r="A1447">
        <v>3</v>
      </c>
      <c r="B1447">
        <v>1</v>
      </c>
      <c r="C1447">
        <v>55</v>
      </c>
      <c r="D1447">
        <v>38.03</v>
      </c>
    </row>
    <row r="1448" spans="1:4" ht="14.4" hidden="1" x14ac:dyDescent="0.35">
      <c r="A1448">
        <v>3</v>
      </c>
      <c r="B1448">
        <v>1</v>
      </c>
      <c r="C1448">
        <v>56</v>
      </c>
      <c r="D1448">
        <v>41.52</v>
      </c>
    </row>
    <row r="1449" spans="1:4" ht="14.4" hidden="1" x14ac:dyDescent="0.35">
      <c r="A1449">
        <v>3</v>
      </c>
      <c r="B1449">
        <v>1</v>
      </c>
      <c r="C1449">
        <v>57</v>
      </c>
      <c r="D1449">
        <v>39.92</v>
      </c>
    </row>
    <row r="1450" spans="1:4" ht="14.4" hidden="1" x14ac:dyDescent="0.35">
      <c r="A1450">
        <v>3</v>
      </c>
      <c r="B1450">
        <v>1</v>
      </c>
      <c r="C1450">
        <v>58</v>
      </c>
      <c r="D1450">
        <v>38.64</v>
      </c>
    </row>
    <row r="1451" spans="1:4" ht="14.4" hidden="1" x14ac:dyDescent="0.35">
      <c r="A1451">
        <v>3</v>
      </c>
      <c r="B1451">
        <v>1</v>
      </c>
      <c r="C1451">
        <v>59</v>
      </c>
      <c r="D1451">
        <v>38.71</v>
      </c>
    </row>
    <row r="1452" spans="1:4" ht="14.4" hidden="1" x14ac:dyDescent="0.35">
      <c r="A1452">
        <v>3</v>
      </c>
      <c r="B1452">
        <v>1</v>
      </c>
      <c r="C1452">
        <v>60</v>
      </c>
      <c r="D1452">
        <v>39.54</v>
      </c>
    </row>
    <row r="1453" spans="1:4" ht="14.4" hidden="1" x14ac:dyDescent="0.35">
      <c r="A1453">
        <v>3</v>
      </c>
      <c r="B1453">
        <v>1</v>
      </c>
      <c r="C1453">
        <v>61</v>
      </c>
      <c r="D1453">
        <v>40.159999999999997</v>
      </c>
    </row>
    <row r="1454" spans="1:4" ht="14.4" hidden="1" x14ac:dyDescent="0.35">
      <c r="A1454">
        <v>3</v>
      </c>
      <c r="B1454">
        <v>1</v>
      </c>
      <c r="C1454">
        <v>62</v>
      </c>
      <c r="D1454">
        <v>40.76</v>
      </c>
    </row>
    <row r="1455" spans="1:4" ht="14.4" hidden="1" x14ac:dyDescent="0.35">
      <c r="A1455">
        <v>3</v>
      </c>
      <c r="B1455">
        <v>1</v>
      </c>
      <c r="C1455">
        <v>63</v>
      </c>
      <c r="D1455">
        <v>39.93</v>
      </c>
    </row>
    <row r="1456" spans="1:4" ht="14.4" hidden="1" x14ac:dyDescent="0.35">
      <c r="A1456">
        <v>3</v>
      </c>
      <c r="B1456">
        <v>1</v>
      </c>
      <c r="C1456">
        <v>64</v>
      </c>
      <c r="D1456">
        <v>44.16</v>
      </c>
    </row>
    <row r="1457" spans="1:4" ht="14.4" hidden="1" x14ac:dyDescent="0.35">
      <c r="A1457">
        <v>3</v>
      </c>
      <c r="B1457">
        <v>1</v>
      </c>
      <c r="C1457">
        <v>65</v>
      </c>
      <c r="D1457">
        <v>44.47</v>
      </c>
    </row>
    <row r="1458" spans="1:4" ht="14.4" hidden="1" x14ac:dyDescent="0.35">
      <c r="A1458">
        <v>3</v>
      </c>
      <c r="B1458">
        <v>1</v>
      </c>
      <c r="C1458">
        <v>66</v>
      </c>
      <c r="D1458">
        <v>44.62</v>
      </c>
    </row>
    <row r="1459" spans="1:4" ht="14.4" hidden="1" x14ac:dyDescent="0.35">
      <c r="A1459">
        <v>3</v>
      </c>
      <c r="B1459">
        <v>1</v>
      </c>
      <c r="C1459">
        <v>67</v>
      </c>
      <c r="D1459">
        <v>44.47</v>
      </c>
    </row>
    <row r="1460" spans="1:4" ht="14.4" hidden="1" x14ac:dyDescent="0.35">
      <c r="A1460">
        <v>3</v>
      </c>
      <c r="B1460">
        <v>1</v>
      </c>
      <c r="C1460">
        <v>68</v>
      </c>
      <c r="D1460">
        <v>43.48</v>
      </c>
    </row>
    <row r="1461" spans="1:4" ht="14.4" hidden="1" x14ac:dyDescent="0.35">
      <c r="A1461">
        <v>3</v>
      </c>
      <c r="B1461">
        <v>1</v>
      </c>
      <c r="C1461">
        <v>69</v>
      </c>
      <c r="D1461">
        <v>44.7</v>
      </c>
    </row>
    <row r="1462" spans="1:4" ht="14.4" hidden="1" x14ac:dyDescent="0.35">
      <c r="A1462">
        <v>3</v>
      </c>
      <c r="B1462">
        <v>1</v>
      </c>
      <c r="C1462">
        <v>70</v>
      </c>
      <c r="D1462">
        <v>45.91</v>
      </c>
    </row>
    <row r="1463" spans="1:4" ht="14.4" hidden="1" x14ac:dyDescent="0.35">
      <c r="A1463">
        <v>3</v>
      </c>
      <c r="B1463">
        <v>1</v>
      </c>
      <c r="C1463">
        <v>71</v>
      </c>
      <c r="D1463">
        <v>45.99</v>
      </c>
    </row>
    <row r="1464" spans="1:4" ht="14.4" hidden="1" x14ac:dyDescent="0.35">
      <c r="A1464">
        <v>3</v>
      </c>
      <c r="B1464">
        <v>1</v>
      </c>
      <c r="C1464">
        <v>72</v>
      </c>
      <c r="D1464">
        <v>46.06</v>
      </c>
    </row>
    <row r="1465" spans="1:4" ht="14.4" hidden="1" x14ac:dyDescent="0.35">
      <c r="A1465">
        <v>3</v>
      </c>
      <c r="B1465">
        <v>1</v>
      </c>
      <c r="C1465">
        <v>73</v>
      </c>
      <c r="D1465">
        <v>42.35</v>
      </c>
    </row>
    <row r="1466" spans="1:4" ht="14.4" hidden="1" x14ac:dyDescent="0.35">
      <c r="A1466">
        <v>3</v>
      </c>
      <c r="B1466">
        <v>1</v>
      </c>
      <c r="C1466">
        <v>74</v>
      </c>
      <c r="D1466">
        <v>45.98</v>
      </c>
    </row>
    <row r="1467" spans="1:4" ht="14.4" hidden="1" x14ac:dyDescent="0.35">
      <c r="A1467">
        <v>3</v>
      </c>
      <c r="B1467">
        <v>1</v>
      </c>
      <c r="C1467">
        <v>75</v>
      </c>
      <c r="D1467">
        <v>45.98</v>
      </c>
    </row>
    <row r="1468" spans="1:4" ht="14.4" hidden="1" x14ac:dyDescent="0.35">
      <c r="A1468">
        <v>3</v>
      </c>
      <c r="B1468">
        <v>1</v>
      </c>
      <c r="C1468">
        <v>76</v>
      </c>
      <c r="D1468">
        <v>41.74</v>
      </c>
    </row>
    <row r="1469" spans="1:4" ht="14.4" hidden="1" x14ac:dyDescent="0.35">
      <c r="A1469">
        <v>3</v>
      </c>
      <c r="B1469">
        <v>1</v>
      </c>
      <c r="C1469">
        <v>77</v>
      </c>
      <c r="D1469">
        <v>46.51</v>
      </c>
    </row>
    <row r="1470" spans="1:4" ht="14.4" hidden="1" x14ac:dyDescent="0.35">
      <c r="A1470">
        <v>3</v>
      </c>
      <c r="B1470">
        <v>1</v>
      </c>
      <c r="C1470">
        <v>78</v>
      </c>
      <c r="D1470">
        <v>47.58</v>
      </c>
    </row>
    <row r="1471" spans="1:4" ht="14.4" hidden="1" x14ac:dyDescent="0.35">
      <c r="A1471">
        <v>3</v>
      </c>
      <c r="B1471">
        <v>1</v>
      </c>
      <c r="C1471">
        <v>79</v>
      </c>
      <c r="D1471">
        <v>46.6</v>
      </c>
    </row>
    <row r="1472" spans="1:4" ht="14.4" hidden="1" x14ac:dyDescent="0.35">
      <c r="A1472">
        <v>3</v>
      </c>
      <c r="B1472">
        <v>1</v>
      </c>
      <c r="C1472">
        <v>80</v>
      </c>
      <c r="D1472">
        <v>46.6</v>
      </c>
    </row>
    <row r="1473" spans="1:4" ht="14.4" hidden="1" x14ac:dyDescent="0.35">
      <c r="A1473">
        <v>3</v>
      </c>
      <c r="B1473">
        <v>1</v>
      </c>
      <c r="C1473">
        <v>81</v>
      </c>
      <c r="D1473">
        <v>46.75</v>
      </c>
    </row>
    <row r="1474" spans="1:4" ht="14.4" hidden="1" x14ac:dyDescent="0.35">
      <c r="A1474">
        <v>3</v>
      </c>
      <c r="B1474">
        <v>1</v>
      </c>
      <c r="C1474">
        <v>82</v>
      </c>
      <c r="D1474">
        <v>42.65</v>
      </c>
    </row>
    <row r="1475" spans="1:4" ht="14.4" hidden="1" x14ac:dyDescent="0.35">
      <c r="A1475">
        <v>3</v>
      </c>
      <c r="B1475">
        <v>1</v>
      </c>
      <c r="C1475">
        <v>83</v>
      </c>
      <c r="D1475">
        <v>40.22</v>
      </c>
    </row>
    <row r="1476" spans="1:4" ht="14.4" hidden="1" x14ac:dyDescent="0.35">
      <c r="A1476">
        <v>3</v>
      </c>
      <c r="B1476">
        <v>1</v>
      </c>
      <c r="C1476">
        <v>84</v>
      </c>
      <c r="D1476">
        <v>35.229999999999997</v>
      </c>
    </row>
    <row r="1477" spans="1:4" ht="14.4" hidden="1" x14ac:dyDescent="0.35">
      <c r="A1477">
        <v>3</v>
      </c>
      <c r="B1477">
        <v>1</v>
      </c>
      <c r="C1477">
        <v>85</v>
      </c>
      <c r="D1477">
        <v>44.02</v>
      </c>
    </row>
    <row r="1478" spans="1:4" ht="14.4" hidden="1" x14ac:dyDescent="0.35">
      <c r="A1478">
        <v>3</v>
      </c>
      <c r="B1478">
        <v>1</v>
      </c>
      <c r="C1478">
        <v>86</v>
      </c>
      <c r="D1478">
        <v>44.24</v>
      </c>
    </row>
    <row r="1479" spans="1:4" ht="14.4" hidden="1" x14ac:dyDescent="0.35">
      <c r="A1479">
        <v>3</v>
      </c>
      <c r="B1479">
        <v>1</v>
      </c>
      <c r="C1479">
        <v>87</v>
      </c>
      <c r="D1479">
        <v>43.87</v>
      </c>
    </row>
    <row r="1480" spans="1:4" ht="14.4" hidden="1" x14ac:dyDescent="0.35">
      <c r="A1480">
        <v>3</v>
      </c>
      <c r="B1480">
        <v>1</v>
      </c>
      <c r="C1480">
        <v>88</v>
      </c>
      <c r="D1480">
        <v>43.86</v>
      </c>
    </row>
    <row r="1481" spans="1:4" ht="14.4" hidden="1" x14ac:dyDescent="0.35">
      <c r="A1481">
        <v>3</v>
      </c>
      <c r="B1481">
        <v>1</v>
      </c>
      <c r="C1481">
        <v>89</v>
      </c>
      <c r="D1481">
        <v>43.86</v>
      </c>
    </row>
    <row r="1482" spans="1:4" ht="14.4" hidden="1" x14ac:dyDescent="0.35">
      <c r="A1482">
        <v>3</v>
      </c>
      <c r="B1482">
        <v>1</v>
      </c>
      <c r="C1482">
        <v>90</v>
      </c>
      <c r="D1482">
        <v>42.35</v>
      </c>
    </row>
    <row r="1483" spans="1:4" ht="14.4" hidden="1" x14ac:dyDescent="0.35">
      <c r="A1483">
        <v>3</v>
      </c>
      <c r="B1483">
        <v>1</v>
      </c>
      <c r="C1483">
        <v>91</v>
      </c>
      <c r="D1483">
        <v>43.26</v>
      </c>
    </row>
    <row r="1484" spans="1:4" ht="14.4" hidden="1" x14ac:dyDescent="0.35">
      <c r="A1484">
        <v>3</v>
      </c>
      <c r="B1484">
        <v>1</v>
      </c>
      <c r="C1484">
        <v>92</v>
      </c>
      <c r="D1484">
        <v>41.82</v>
      </c>
    </row>
    <row r="1485" spans="1:4" ht="14.4" hidden="1" x14ac:dyDescent="0.35">
      <c r="A1485">
        <v>3</v>
      </c>
      <c r="B1485">
        <v>1</v>
      </c>
      <c r="C1485">
        <v>93</v>
      </c>
      <c r="D1485">
        <v>41.89</v>
      </c>
    </row>
    <row r="1486" spans="1:4" ht="14.4" hidden="1" x14ac:dyDescent="0.35">
      <c r="A1486">
        <v>3</v>
      </c>
      <c r="B1486">
        <v>1</v>
      </c>
      <c r="C1486">
        <v>94</v>
      </c>
      <c r="D1486">
        <v>41.97</v>
      </c>
    </row>
    <row r="1487" spans="1:4" ht="14.4" hidden="1" x14ac:dyDescent="0.35">
      <c r="A1487">
        <v>3</v>
      </c>
      <c r="B1487">
        <v>1</v>
      </c>
      <c r="C1487">
        <v>95</v>
      </c>
      <c r="D1487">
        <v>41.97</v>
      </c>
    </row>
    <row r="1488" spans="1:4" ht="14.4" hidden="1" x14ac:dyDescent="0.35">
      <c r="A1488">
        <v>3</v>
      </c>
      <c r="B1488">
        <v>1</v>
      </c>
      <c r="C1488">
        <v>96</v>
      </c>
      <c r="D1488">
        <v>41.97</v>
      </c>
    </row>
    <row r="1489" spans="1:4" ht="14.4" hidden="1" x14ac:dyDescent="0.35">
      <c r="A1489">
        <v>3</v>
      </c>
      <c r="B1489">
        <v>1</v>
      </c>
      <c r="C1489">
        <v>97</v>
      </c>
      <c r="D1489">
        <v>41.67</v>
      </c>
    </row>
    <row r="1490" spans="1:4" ht="14.4" hidden="1" x14ac:dyDescent="0.35">
      <c r="A1490">
        <v>3</v>
      </c>
      <c r="B1490">
        <v>1</v>
      </c>
      <c r="C1490">
        <v>98</v>
      </c>
      <c r="D1490">
        <v>36.36</v>
      </c>
    </row>
    <row r="1491" spans="1:4" ht="14.4" hidden="1" x14ac:dyDescent="0.35">
      <c r="A1491">
        <v>3</v>
      </c>
      <c r="B1491">
        <v>1</v>
      </c>
      <c r="C1491">
        <v>99</v>
      </c>
      <c r="D1491">
        <v>36.520000000000003</v>
      </c>
    </row>
    <row r="1492" spans="1:4" ht="14.4" hidden="1" x14ac:dyDescent="0.35">
      <c r="A1492">
        <v>3</v>
      </c>
      <c r="B1492">
        <v>1</v>
      </c>
      <c r="C1492">
        <v>100</v>
      </c>
      <c r="D1492">
        <v>37.119999999999997</v>
      </c>
    </row>
    <row r="1493" spans="1:4" ht="14.4" hidden="1" x14ac:dyDescent="0.35">
      <c r="A1493">
        <v>3</v>
      </c>
      <c r="B1493">
        <v>1</v>
      </c>
      <c r="C1493">
        <v>101</v>
      </c>
      <c r="D1493">
        <v>36.89</v>
      </c>
    </row>
    <row r="1494" spans="1:4" ht="14.4" hidden="1" x14ac:dyDescent="0.35">
      <c r="A1494">
        <v>3</v>
      </c>
      <c r="B1494">
        <v>1</v>
      </c>
      <c r="C1494">
        <v>102</v>
      </c>
      <c r="D1494">
        <v>36.82</v>
      </c>
    </row>
    <row r="1495" spans="1:4" ht="14.4" hidden="1" x14ac:dyDescent="0.35">
      <c r="A1495">
        <v>3</v>
      </c>
      <c r="B1495">
        <v>1</v>
      </c>
      <c r="C1495">
        <v>103</v>
      </c>
      <c r="D1495">
        <v>36.36</v>
      </c>
    </row>
    <row r="1496" spans="1:4" ht="14.4" hidden="1" x14ac:dyDescent="0.35">
      <c r="A1496">
        <v>3</v>
      </c>
      <c r="B1496">
        <v>1</v>
      </c>
      <c r="C1496">
        <v>104</v>
      </c>
      <c r="D1496">
        <v>36.74</v>
      </c>
    </row>
    <row r="1497" spans="1:4" ht="14.4" hidden="1" x14ac:dyDescent="0.35">
      <c r="A1497">
        <v>3</v>
      </c>
      <c r="B1497">
        <v>1</v>
      </c>
      <c r="C1497">
        <v>105</v>
      </c>
      <c r="D1497">
        <v>41.74</v>
      </c>
    </row>
    <row r="1498" spans="1:4" ht="14.4" hidden="1" x14ac:dyDescent="0.35">
      <c r="A1498">
        <v>3</v>
      </c>
      <c r="B1498">
        <v>1</v>
      </c>
      <c r="C1498">
        <v>106</v>
      </c>
      <c r="D1498">
        <v>41.67</v>
      </c>
    </row>
    <row r="1499" spans="1:4" ht="14.4" hidden="1" x14ac:dyDescent="0.35">
      <c r="A1499">
        <v>3</v>
      </c>
      <c r="B1499">
        <v>1</v>
      </c>
      <c r="C1499">
        <v>107</v>
      </c>
      <c r="D1499">
        <v>41.74</v>
      </c>
    </row>
    <row r="1500" spans="1:4" ht="14.4" hidden="1" x14ac:dyDescent="0.35">
      <c r="A1500">
        <v>3</v>
      </c>
      <c r="B1500">
        <v>1</v>
      </c>
      <c r="C1500">
        <v>108</v>
      </c>
      <c r="D1500">
        <v>41.21</v>
      </c>
    </row>
    <row r="1501" spans="1:4" ht="14.4" hidden="1" x14ac:dyDescent="0.35">
      <c r="A1501">
        <v>3</v>
      </c>
      <c r="B1501">
        <v>1</v>
      </c>
      <c r="C1501">
        <v>109</v>
      </c>
      <c r="D1501">
        <v>38.479999999999997</v>
      </c>
    </row>
    <row r="1502" spans="1:4" ht="14.4" hidden="1" x14ac:dyDescent="0.35">
      <c r="A1502">
        <v>3</v>
      </c>
      <c r="B1502">
        <v>1</v>
      </c>
      <c r="C1502">
        <v>110</v>
      </c>
      <c r="D1502">
        <v>39.47</v>
      </c>
    </row>
    <row r="1503" spans="1:4" ht="14.4" hidden="1" x14ac:dyDescent="0.35">
      <c r="A1503">
        <v>3</v>
      </c>
      <c r="B1503">
        <v>1</v>
      </c>
      <c r="C1503">
        <v>111</v>
      </c>
      <c r="D1503">
        <v>39.020000000000003</v>
      </c>
    </row>
    <row r="1504" spans="1:4" ht="14.4" hidden="1" x14ac:dyDescent="0.35">
      <c r="A1504">
        <v>3</v>
      </c>
      <c r="B1504">
        <v>1</v>
      </c>
      <c r="C1504">
        <v>112</v>
      </c>
      <c r="D1504">
        <v>39.090000000000003</v>
      </c>
    </row>
    <row r="1505" spans="1:4" ht="14.4" hidden="1" x14ac:dyDescent="0.35">
      <c r="A1505">
        <v>3</v>
      </c>
      <c r="B1505">
        <v>1</v>
      </c>
      <c r="C1505">
        <v>113</v>
      </c>
      <c r="D1505">
        <v>37.729999999999997</v>
      </c>
    </row>
    <row r="1506" spans="1:4" ht="14.4" hidden="1" x14ac:dyDescent="0.35">
      <c r="A1506">
        <v>3</v>
      </c>
      <c r="B1506">
        <v>1</v>
      </c>
      <c r="C1506">
        <v>114</v>
      </c>
      <c r="D1506">
        <v>38.479999999999997</v>
      </c>
    </row>
    <row r="1507" spans="1:4" ht="14.4" hidden="1" x14ac:dyDescent="0.35">
      <c r="A1507">
        <v>3</v>
      </c>
      <c r="B1507">
        <v>1</v>
      </c>
      <c r="C1507">
        <v>115</v>
      </c>
      <c r="D1507">
        <v>37.799999999999997</v>
      </c>
    </row>
    <row r="1508" spans="1:4" ht="14.4" hidden="1" x14ac:dyDescent="0.35">
      <c r="A1508">
        <v>3</v>
      </c>
      <c r="B1508">
        <v>1</v>
      </c>
      <c r="C1508">
        <v>116</v>
      </c>
      <c r="D1508">
        <v>34.92</v>
      </c>
    </row>
    <row r="1509" spans="1:4" ht="14.4" hidden="1" x14ac:dyDescent="0.35">
      <c r="A1509">
        <v>3</v>
      </c>
      <c r="B1509">
        <v>1</v>
      </c>
      <c r="C1509">
        <v>117</v>
      </c>
      <c r="D1509">
        <v>35.08</v>
      </c>
    </row>
    <row r="1510" spans="1:4" ht="14.4" hidden="1" x14ac:dyDescent="0.35">
      <c r="A1510">
        <v>3</v>
      </c>
      <c r="B1510">
        <v>1</v>
      </c>
      <c r="C1510">
        <v>118</v>
      </c>
      <c r="D1510">
        <v>35.299999999999997</v>
      </c>
    </row>
    <row r="1511" spans="1:4" ht="14.4" hidden="1" x14ac:dyDescent="0.35">
      <c r="A1511">
        <v>3</v>
      </c>
      <c r="B1511">
        <v>1</v>
      </c>
      <c r="C1511">
        <v>119</v>
      </c>
      <c r="D1511">
        <v>35.08</v>
      </c>
    </row>
    <row r="1512" spans="1:4" ht="14.4" hidden="1" x14ac:dyDescent="0.35">
      <c r="A1512">
        <v>3</v>
      </c>
      <c r="B1512">
        <v>1</v>
      </c>
      <c r="C1512">
        <v>120</v>
      </c>
      <c r="D1512">
        <v>37.65</v>
      </c>
    </row>
    <row r="1513" spans="1:4" ht="14.4" hidden="1" x14ac:dyDescent="0.35">
      <c r="A1513">
        <v>3</v>
      </c>
      <c r="B1513">
        <v>1</v>
      </c>
      <c r="C1513">
        <v>121</v>
      </c>
      <c r="D1513">
        <v>34.020000000000003</v>
      </c>
    </row>
    <row r="1514" spans="1:4" ht="14.4" hidden="1" x14ac:dyDescent="0.35">
      <c r="A1514">
        <v>3</v>
      </c>
      <c r="B1514">
        <v>1</v>
      </c>
      <c r="C1514">
        <v>122</v>
      </c>
      <c r="D1514">
        <v>34.39</v>
      </c>
    </row>
    <row r="1515" spans="1:4" ht="14.4" hidden="1" x14ac:dyDescent="0.35">
      <c r="A1515">
        <v>3</v>
      </c>
      <c r="B1515">
        <v>1</v>
      </c>
      <c r="C1515">
        <v>123</v>
      </c>
      <c r="D1515">
        <v>34.700000000000003</v>
      </c>
    </row>
    <row r="1516" spans="1:4" x14ac:dyDescent="0.35">
      <c r="A1516">
        <v>3</v>
      </c>
      <c r="B1516">
        <v>1</v>
      </c>
      <c r="C1516">
        <v>124</v>
      </c>
      <c r="D1516">
        <v>20000</v>
      </c>
    </row>
    <row r="1517" spans="1:4" ht="14.4" hidden="1" x14ac:dyDescent="0.35">
      <c r="A1517">
        <v>3</v>
      </c>
      <c r="B1517">
        <v>1</v>
      </c>
      <c r="C1517">
        <v>125</v>
      </c>
      <c r="D1517">
        <v>0</v>
      </c>
    </row>
    <row r="1518" spans="1:4" ht="14.4" hidden="1" x14ac:dyDescent="0.35">
      <c r="A1518">
        <v>3</v>
      </c>
      <c r="B1518">
        <v>1</v>
      </c>
      <c r="C1518">
        <v>126</v>
      </c>
      <c r="D1518">
        <v>0</v>
      </c>
    </row>
    <row r="1519" spans="1:4" ht="14.4" hidden="1" x14ac:dyDescent="0.35">
      <c r="A1519">
        <v>3</v>
      </c>
      <c r="B1519">
        <v>1</v>
      </c>
      <c r="C1519">
        <v>127</v>
      </c>
      <c r="D1519">
        <v>0</v>
      </c>
    </row>
    <row r="1520" spans="1:4" ht="14.4" hidden="1" x14ac:dyDescent="0.35">
      <c r="A1520">
        <v>3</v>
      </c>
      <c r="B1520">
        <v>1</v>
      </c>
      <c r="C1520">
        <v>128</v>
      </c>
      <c r="D1520">
        <v>0</v>
      </c>
    </row>
    <row r="1521" spans="1:4" ht="14.4" hidden="1" x14ac:dyDescent="0.35">
      <c r="A1521">
        <v>3</v>
      </c>
      <c r="B1521">
        <v>1</v>
      </c>
      <c r="C1521">
        <v>129</v>
      </c>
      <c r="D1521">
        <v>0</v>
      </c>
    </row>
    <row r="1522" spans="1:4" ht="14.4" hidden="1" x14ac:dyDescent="0.35">
      <c r="A1522">
        <v>3</v>
      </c>
      <c r="B1522">
        <v>1</v>
      </c>
      <c r="C1522">
        <v>130</v>
      </c>
      <c r="D1522">
        <v>0</v>
      </c>
    </row>
    <row r="1523" spans="1:4" ht="14.4" hidden="1" x14ac:dyDescent="0.35">
      <c r="A1523">
        <v>3</v>
      </c>
      <c r="B1523">
        <v>1</v>
      </c>
      <c r="C1523">
        <v>131</v>
      </c>
      <c r="D1523">
        <v>0</v>
      </c>
    </row>
    <row r="1524" spans="1:4" ht="14.4" hidden="1" x14ac:dyDescent="0.35">
      <c r="A1524">
        <v>3</v>
      </c>
      <c r="B1524">
        <v>1</v>
      </c>
      <c r="C1524">
        <v>132</v>
      </c>
      <c r="D1524">
        <v>0</v>
      </c>
    </row>
    <row r="1525" spans="1:4" ht="14.4" hidden="1" x14ac:dyDescent="0.35">
      <c r="A1525">
        <v>3</v>
      </c>
      <c r="B1525">
        <v>1</v>
      </c>
      <c r="C1525">
        <v>133</v>
      </c>
      <c r="D1525">
        <v>0</v>
      </c>
    </row>
    <row r="1526" spans="1:4" ht="14.4" hidden="1" x14ac:dyDescent="0.35">
      <c r="A1526">
        <v>3</v>
      </c>
      <c r="B1526">
        <v>1</v>
      </c>
      <c r="C1526">
        <v>134</v>
      </c>
      <c r="D1526">
        <v>0</v>
      </c>
    </row>
    <row r="1527" spans="1:4" ht="14.4" hidden="1" x14ac:dyDescent="0.35">
      <c r="A1527">
        <v>3</v>
      </c>
      <c r="B1527">
        <v>1</v>
      </c>
      <c r="C1527">
        <v>135</v>
      </c>
      <c r="D1527">
        <v>0</v>
      </c>
    </row>
    <row r="1528" spans="1:4" ht="14.4" hidden="1" x14ac:dyDescent="0.35">
      <c r="A1528">
        <v>3</v>
      </c>
      <c r="B1528">
        <v>1</v>
      </c>
      <c r="C1528">
        <v>136</v>
      </c>
      <c r="D1528">
        <v>0</v>
      </c>
    </row>
    <row r="1529" spans="1:4" ht="14.4" hidden="1" x14ac:dyDescent="0.35">
      <c r="A1529">
        <v>3</v>
      </c>
      <c r="B1529">
        <v>1</v>
      </c>
      <c r="C1529">
        <v>137</v>
      </c>
      <c r="D1529">
        <v>0</v>
      </c>
    </row>
    <row r="1530" spans="1:4" ht="14.4" hidden="1" x14ac:dyDescent="0.35">
      <c r="A1530">
        <v>3</v>
      </c>
      <c r="B1530">
        <v>1</v>
      </c>
      <c r="C1530">
        <v>138</v>
      </c>
      <c r="D1530">
        <v>0</v>
      </c>
    </row>
    <row r="1531" spans="1:4" ht="14.4" hidden="1" x14ac:dyDescent="0.35">
      <c r="A1531">
        <v>3</v>
      </c>
      <c r="B1531">
        <v>2</v>
      </c>
      <c r="C1531">
        <v>0</v>
      </c>
      <c r="D1531">
        <v>0</v>
      </c>
    </row>
    <row r="1532" spans="1:4" ht="14.4" hidden="1" x14ac:dyDescent="0.35">
      <c r="A1532">
        <v>3</v>
      </c>
      <c r="B1532">
        <v>2</v>
      </c>
      <c r="C1532">
        <v>1</v>
      </c>
      <c r="D1532">
        <v>0</v>
      </c>
    </row>
    <row r="1533" spans="1:4" ht="14.4" hidden="1" x14ac:dyDescent="0.35">
      <c r="A1533">
        <v>3</v>
      </c>
      <c r="B1533">
        <v>2</v>
      </c>
      <c r="C1533">
        <v>2</v>
      </c>
      <c r="D1533">
        <v>0</v>
      </c>
    </row>
    <row r="1534" spans="1:4" ht="14.4" hidden="1" x14ac:dyDescent="0.35">
      <c r="A1534">
        <v>3</v>
      </c>
      <c r="B1534">
        <v>2</v>
      </c>
      <c r="C1534">
        <v>3</v>
      </c>
      <c r="D1534">
        <v>0</v>
      </c>
    </row>
    <row r="1535" spans="1:4" ht="14.4" hidden="1" x14ac:dyDescent="0.35">
      <c r="A1535">
        <v>3</v>
      </c>
      <c r="B1535">
        <v>2</v>
      </c>
      <c r="C1535">
        <v>4</v>
      </c>
      <c r="D1535">
        <v>0</v>
      </c>
    </row>
    <row r="1536" spans="1:4" ht="14.4" hidden="1" x14ac:dyDescent="0.35">
      <c r="A1536">
        <v>3</v>
      </c>
      <c r="B1536">
        <v>2</v>
      </c>
      <c r="C1536">
        <v>5</v>
      </c>
      <c r="D1536">
        <v>0</v>
      </c>
    </row>
    <row r="1537" spans="1:4" ht="14.4" hidden="1" x14ac:dyDescent="0.35">
      <c r="A1537">
        <v>3</v>
      </c>
      <c r="B1537">
        <v>2</v>
      </c>
      <c r="C1537">
        <v>6</v>
      </c>
      <c r="D1537">
        <v>0</v>
      </c>
    </row>
    <row r="1538" spans="1:4" ht="14.4" hidden="1" x14ac:dyDescent="0.35">
      <c r="A1538">
        <v>3</v>
      </c>
      <c r="B1538">
        <v>2</v>
      </c>
      <c r="C1538">
        <v>7</v>
      </c>
      <c r="D1538">
        <v>0</v>
      </c>
    </row>
    <row r="1539" spans="1:4" ht="14.4" hidden="1" x14ac:dyDescent="0.35">
      <c r="A1539">
        <v>3</v>
      </c>
      <c r="B1539">
        <v>2</v>
      </c>
      <c r="C1539">
        <v>8</v>
      </c>
      <c r="D1539">
        <v>0</v>
      </c>
    </row>
    <row r="1540" spans="1:4" ht="14.4" hidden="1" x14ac:dyDescent="0.35">
      <c r="A1540">
        <v>3</v>
      </c>
      <c r="B1540">
        <v>2</v>
      </c>
      <c r="C1540">
        <v>9</v>
      </c>
      <c r="D1540">
        <v>0</v>
      </c>
    </row>
    <row r="1541" spans="1:4" ht="14.4" hidden="1" x14ac:dyDescent="0.35">
      <c r="A1541">
        <v>3</v>
      </c>
      <c r="B1541">
        <v>2</v>
      </c>
      <c r="C1541">
        <v>10</v>
      </c>
      <c r="D1541">
        <v>0</v>
      </c>
    </row>
    <row r="1542" spans="1:4" ht="14.4" hidden="1" x14ac:dyDescent="0.35">
      <c r="A1542">
        <v>3</v>
      </c>
      <c r="B1542">
        <v>2</v>
      </c>
      <c r="C1542">
        <v>11</v>
      </c>
      <c r="D1542">
        <v>0</v>
      </c>
    </row>
    <row r="1543" spans="1:4" ht="14.4" hidden="1" x14ac:dyDescent="0.35">
      <c r="A1543">
        <v>3</v>
      </c>
      <c r="B1543">
        <v>2</v>
      </c>
      <c r="C1543">
        <v>12</v>
      </c>
      <c r="D1543">
        <v>0</v>
      </c>
    </row>
    <row r="1544" spans="1:4" ht="14.4" hidden="1" x14ac:dyDescent="0.35">
      <c r="A1544">
        <v>3</v>
      </c>
      <c r="B1544">
        <v>2</v>
      </c>
      <c r="C1544">
        <v>13</v>
      </c>
      <c r="D1544">
        <v>0</v>
      </c>
    </row>
    <row r="1545" spans="1:4" ht="14.4" hidden="1" x14ac:dyDescent="0.35">
      <c r="A1545">
        <v>3</v>
      </c>
      <c r="B1545">
        <v>2</v>
      </c>
      <c r="C1545">
        <v>14</v>
      </c>
      <c r="D1545">
        <v>0</v>
      </c>
    </row>
    <row r="1546" spans="1:4" ht="14.4" hidden="1" x14ac:dyDescent="0.35">
      <c r="A1546">
        <v>3</v>
      </c>
      <c r="B1546">
        <v>2</v>
      </c>
      <c r="C1546">
        <v>15</v>
      </c>
      <c r="D1546">
        <v>0</v>
      </c>
    </row>
    <row r="1547" spans="1:4" ht="14.4" hidden="1" x14ac:dyDescent="0.35">
      <c r="A1547">
        <v>3</v>
      </c>
      <c r="B1547">
        <v>2</v>
      </c>
      <c r="C1547">
        <v>16</v>
      </c>
      <c r="D1547">
        <v>0</v>
      </c>
    </row>
    <row r="1548" spans="1:4" ht="14.4" hidden="1" x14ac:dyDescent="0.35">
      <c r="A1548">
        <v>3</v>
      </c>
      <c r="B1548">
        <v>2</v>
      </c>
      <c r="C1548">
        <v>17</v>
      </c>
      <c r="D1548">
        <v>0</v>
      </c>
    </row>
    <row r="1549" spans="1:4" ht="14.4" hidden="1" x14ac:dyDescent="0.35">
      <c r="A1549">
        <v>3</v>
      </c>
      <c r="B1549">
        <v>2</v>
      </c>
      <c r="C1549">
        <v>18</v>
      </c>
      <c r="D1549">
        <v>0</v>
      </c>
    </row>
    <row r="1550" spans="1:4" ht="14.4" hidden="1" x14ac:dyDescent="0.35">
      <c r="A1550">
        <v>3</v>
      </c>
      <c r="B1550">
        <v>2</v>
      </c>
      <c r="C1550">
        <v>19</v>
      </c>
      <c r="D1550">
        <v>0</v>
      </c>
    </row>
    <row r="1551" spans="1:4" ht="14.4" hidden="1" x14ac:dyDescent="0.35">
      <c r="A1551">
        <v>3</v>
      </c>
      <c r="B1551">
        <v>2</v>
      </c>
      <c r="C1551">
        <v>20</v>
      </c>
      <c r="D1551">
        <v>0</v>
      </c>
    </row>
    <row r="1552" spans="1:4" ht="14.4" hidden="1" x14ac:dyDescent="0.35">
      <c r="A1552">
        <v>3</v>
      </c>
      <c r="B1552">
        <v>2</v>
      </c>
      <c r="C1552">
        <v>21</v>
      </c>
      <c r="D1552">
        <v>0</v>
      </c>
    </row>
    <row r="1553" spans="1:4" ht="14.4" hidden="1" x14ac:dyDescent="0.35">
      <c r="A1553">
        <v>3</v>
      </c>
      <c r="B1553">
        <v>2</v>
      </c>
      <c r="C1553">
        <v>22</v>
      </c>
      <c r="D1553">
        <v>0</v>
      </c>
    </row>
    <row r="1554" spans="1:4" ht="14.4" hidden="1" x14ac:dyDescent="0.35">
      <c r="A1554">
        <v>3</v>
      </c>
      <c r="B1554">
        <v>2</v>
      </c>
      <c r="C1554">
        <v>23</v>
      </c>
      <c r="D1554">
        <v>0</v>
      </c>
    </row>
    <row r="1555" spans="1:4" ht="14.4" hidden="1" x14ac:dyDescent="0.35">
      <c r="A1555">
        <v>3</v>
      </c>
      <c r="B1555">
        <v>2</v>
      </c>
      <c r="C1555">
        <v>24</v>
      </c>
      <c r="D1555">
        <v>0</v>
      </c>
    </row>
    <row r="1556" spans="1:4" ht="14.4" hidden="1" x14ac:dyDescent="0.35">
      <c r="A1556">
        <v>3</v>
      </c>
      <c r="B1556">
        <v>2</v>
      </c>
      <c r="C1556">
        <v>25</v>
      </c>
      <c r="D1556">
        <v>0</v>
      </c>
    </row>
    <row r="1557" spans="1:4" ht="14.4" hidden="1" x14ac:dyDescent="0.35">
      <c r="A1557">
        <v>3</v>
      </c>
      <c r="B1557">
        <v>2</v>
      </c>
      <c r="C1557">
        <v>26</v>
      </c>
      <c r="D1557">
        <v>0</v>
      </c>
    </row>
    <row r="1558" spans="1:4" ht="14.4" hidden="1" x14ac:dyDescent="0.35">
      <c r="A1558">
        <v>3</v>
      </c>
      <c r="B1558">
        <v>2</v>
      </c>
      <c r="C1558">
        <v>27</v>
      </c>
      <c r="D1558">
        <v>0</v>
      </c>
    </row>
    <row r="1559" spans="1:4" ht="14.4" hidden="1" x14ac:dyDescent="0.35">
      <c r="A1559">
        <v>3</v>
      </c>
      <c r="B1559">
        <v>2</v>
      </c>
      <c r="C1559">
        <v>28</v>
      </c>
      <c r="D1559">
        <v>32.5</v>
      </c>
    </row>
    <row r="1560" spans="1:4" ht="14.4" hidden="1" x14ac:dyDescent="0.35">
      <c r="A1560">
        <v>3</v>
      </c>
      <c r="B1560">
        <v>2</v>
      </c>
      <c r="C1560">
        <v>29</v>
      </c>
      <c r="D1560">
        <v>32.5</v>
      </c>
    </row>
    <row r="1561" spans="1:4" ht="14.4" hidden="1" x14ac:dyDescent="0.35">
      <c r="A1561">
        <v>3</v>
      </c>
      <c r="B1561">
        <v>2</v>
      </c>
      <c r="C1561">
        <v>30</v>
      </c>
      <c r="D1561">
        <v>36.29</v>
      </c>
    </row>
    <row r="1562" spans="1:4" ht="14.4" hidden="1" x14ac:dyDescent="0.35">
      <c r="A1562">
        <v>3</v>
      </c>
      <c r="B1562">
        <v>2</v>
      </c>
      <c r="C1562">
        <v>31</v>
      </c>
      <c r="D1562">
        <v>37.799999999999997</v>
      </c>
    </row>
    <row r="1563" spans="1:4" ht="14.4" hidden="1" x14ac:dyDescent="0.35">
      <c r="A1563">
        <v>3</v>
      </c>
      <c r="B1563">
        <v>2</v>
      </c>
      <c r="C1563">
        <v>32</v>
      </c>
      <c r="D1563">
        <v>38.26</v>
      </c>
    </row>
    <row r="1564" spans="1:4" ht="14.4" hidden="1" x14ac:dyDescent="0.35">
      <c r="A1564">
        <v>3</v>
      </c>
      <c r="B1564">
        <v>2</v>
      </c>
      <c r="C1564">
        <v>33</v>
      </c>
      <c r="D1564">
        <v>38.26</v>
      </c>
    </row>
    <row r="1565" spans="1:4" ht="14.4" hidden="1" x14ac:dyDescent="0.35">
      <c r="A1565">
        <v>3</v>
      </c>
      <c r="B1565">
        <v>2</v>
      </c>
      <c r="C1565">
        <v>34</v>
      </c>
      <c r="D1565">
        <v>38.79</v>
      </c>
    </row>
    <row r="1566" spans="1:4" ht="14.4" hidden="1" x14ac:dyDescent="0.35">
      <c r="A1566">
        <v>3</v>
      </c>
      <c r="B1566">
        <v>2</v>
      </c>
      <c r="C1566">
        <v>35</v>
      </c>
      <c r="D1566">
        <v>39.17</v>
      </c>
    </row>
    <row r="1567" spans="1:4" ht="14.4" hidden="1" x14ac:dyDescent="0.35">
      <c r="A1567">
        <v>3</v>
      </c>
      <c r="B1567">
        <v>2</v>
      </c>
      <c r="C1567">
        <v>36</v>
      </c>
      <c r="D1567">
        <v>32.58</v>
      </c>
    </row>
    <row r="1568" spans="1:4" ht="14.4" hidden="1" x14ac:dyDescent="0.35">
      <c r="A1568">
        <v>3</v>
      </c>
      <c r="B1568">
        <v>2</v>
      </c>
      <c r="C1568">
        <v>37</v>
      </c>
      <c r="D1568">
        <v>34.619999999999997</v>
      </c>
    </row>
    <row r="1569" spans="1:4" ht="14.4" hidden="1" x14ac:dyDescent="0.35">
      <c r="A1569">
        <v>3</v>
      </c>
      <c r="B1569">
        <v>2</v>
      </c>
      <c r="C1569">
        <v>38</v>
      </c>
      <c r="D1569">
        <v>32.200000000000003</v>
      </c>
    </row>
    <row r="1570" spans="1:4" ht="14.4" hidden="1" x14ac:dyDescent="0.35">
      <c r="A1570">
        <v>3</v>
      </c>
      <c r="B1570">
        <v>2</v>
      </c>
      <c r="C1570">
        <v>39</v>
      </c>
      <c r="D1570">
        <v>33.71</v>
      </c>
    </row>
    <row r="1571" spans="1:4" ht="14.4" hidden="1" x14ac:dyDescent="0.35">
      <c r="A1571">
        <v>3</v>
      </c>
      <c r="B1571">
        <v>2</v>
      </c>
      <c r="C1571">
        <v>40</v>
      </c>
      <c r="D1571">
        <v>33.71</v>
      </c>
    </row>
    <row r="1572" spans="1:4" ht="14.4" hidden="1" x14ac:dyDescent="0.35">
      <c r="A1572">
        <v>3</v>
      </c>
      <c r="B1572">
        <v>2</v>
      </c>
      <c r="C1572">
        <v>41</v>
      </c>
      <c r="D1572">
        <v>33.64</v>
      </c>
    </row>
    <row r="1573" spans="1:4" ht="14.4" hidden="1" x14ac:dyDescent="0.35">
      <c r="A1573">
        <v>3</v>
      </c>
      <c r="B1573">
        <v>2</v>
      </c>
      <c r="C1573">
        <v>42</v>
      </c>
      <c r="D1573">
        <v>33.64</v>
      </c>
    </row>
    <row r="1574" spans="1:4" ht="14.4" hidden="1" x14ac:dyDescent="0.35">
      <c r="A1574">
        <v>3</v>
      </c>
      <c r="B1574">
        <v>2</v>
      </c>
      <c r="C1574">
        <v>43</v>
      </c>
      <c r="D1574">
        <v>38.03</v>
      </c>
    </row>
    <row r="1575" spans="1:4" ht="14.4" hidden="1" x14ac:dyDescent="0.35">
      <c r="A1575">
        <v>3</v>
      </c>
      <c r="B1575">
        <v>2</v>
      </c>
      <c r="C1575">
        <v>44</v>
      </c>
      <c r="D1575">
        <v>33.64</v>
      </c>
    </row>
    <row r="1576" spans="1:4" ht="14.4" hidden="1" x14ac:dyDescent="0.35">
      <c r="A1576">
        <v>3</v>
      </c>
      <c r="B1576">
        <v>2</v>
      </c>
      <c r="C1576">
        <v>45</v>
      </c>
      <c r="D1576">
        <v>33.64</v>
      </c>
    </row>
    <row r="1577" spans="1:4" ht="14.4" hidden="1" x14ac:dyDescent="0.35">
      <c r="A1577">
        <v>3</v>
      </c>
      <c r="B1577">
        <v>2</v>
      </c>
      <c r="C1577">
        <v>46</v>
      </c>
      <c r="D1577">
        <v>34.020000000000003</v>
      </c>
    </row>
    <row r="1578" spans="1:4" ht="14.4" hidden="1" x14ac:dyDescent="0.35">
      <c r="A1578">
        <v>3</v>
      </c>
      <c r="B1578">
        <v>2</v>
      </c>
      <c r="C1578">
        <v>47</v>
      </c>
      <c r="D1578">
        <v>38.56</v>
      </c>
    </row>
    <row r="1579" spans="1:4" ht="14.4" hidden="1" x14ac:dyDescent="0.35">
      <c r="A1579">
        <v>3</v>
      </c>
      <c r="B1579">
        <v>2</v>
      </c>
      <c r="C1579">
        <v>48</v>
      </c>
      <c r="D1579">
        <v>38.11</v>
      </c>
    </row>
    <row r="1580" spans="1:4" ht="14.4" hidden="1" x14ac:dyDescent="0.35">
      <c r="A1580">
        <v>3</v>
      </c>
      <c r="B1580">
        <v>2</v>
      </c>
      <c r="C1580">
        <v>49</v>
      </c>
      <c r="D1580">
        <v>37.81</v>
      </c>
    </row>
    <row r="1581" spans="1:4" ht="14.4" hidden="1" x14ac:dyDescent="0.35">
      <c r="A1581">
        <v>3</v>
      </c>
      <c r="B1581">
        <v>2</v>
      </c>
      <c r="C1581">
        <v>50</v>
      </c>
      <c r="D1581">
        <v>38.03</v>
      </c>
    </row>
    <row r="1582" spans="1:4" ht="14.4" hidden="1" x14ac:dyDescent="0.35">
      <c r="A1582">
        <v>3</v>
      </c>
      <c r="B1582">
        <v>2</v>
      </c>
      <c r="C1582">
        <v>51</v>
      </c>
      <c r="D1582">
        <v>38.11</v>
      </c>
    </row>
    <row r="1583" spans="1:4" ht="14.4" hidden="1" x14ac:dyDescent="0.35">
      <c r="A1583">
        <v>3</v>
      </c>
      <c r="B1583">
        <v>2</v>
      </c>
      <c r="C1583">
        <v>52</v>
      </c>
      <c r="D1583">
        <v>37.729999999999997</v>
      </c>
    </row>
    <row r="1584" spans="1:4" ht="14.4" hidden="1" x14ac:dyDescent="0.35">
      <c r="A1584">
        <v>3</v>
      </c>
      <c r="B1584">
        <v>2</v>
      </c>
      <c r="C1584">
        <v>53</v>
      </c>
      <c r="D1584">
        <v>38.479999999999997</v>
      </c>
    </row>
    <row r="1585" spans="1:4" ht="14.4" hidden="1" x14ac:dyDescent="0.35">
      <c r="A1585">
        <v>3</v>
      </c>
      <c r="B1585">
        <v>2</v>
      </c>
      <c r="C1585">
        <v>54</v>
      </c>
      <c r="D1585">
        <v>38.26</v>
      </c>
    </row>
    <row r="1586" spans="1:4" ht="14.4" hidden="1" x14ac:dyDescent="0.35">
      <c r="A1586">
        <v>3</v>
      </c>
      <c r="B1586">
        <v>2</v>
      </c>
      <c r="C1586">
        <v>55</v>
      </c>
      <c r="D1586">
        <v>38.479999999999997</v>
      </c>
    </row>
    <row r="1587" spans="1:4" ht="14.4" hidden="1" x14ac:dyDescent="0.35">
      <c r="A1587">
        <v>3</v>
      </c>
      <c r="B1587">
        <v>2</v>
      </c>
      <c r="C1587">
        <v>56</v>
      </c>
      <c r="D1587">
        <v>38.56</v>
      </c>
    </row>
    <row r="1588" spans="1:4" ht="14.4" hidden="1" x14ac:dyDescent="0.35">
      <c r="A1588">
        <v>3</v>
      </c>
      <c r="B1588">
        <v>2</v>
      </c>
      <c r="C1588">
        <v>57</v>
      </c>
      <c r="D1588">
        <v>37.950000000000003</v>
      </c>
    </row>
    <row r="1589" spans="1:4" ht="14.4" hidden="1" x14ac:dyDescent="0.35">
      <c r="A1589">
        <v>3</v>
      </c>
      <c r="B1589">
        <v>2</v>
      </c>
      <c r="C1589">
        <v>58</v>
      </c>
      <c r="D1589">
        <v>38.409999999999997</v>
      </c>
    </row>
    <row r="1590" spans="1:4" ht="14.4" hidden="1" x14ac:dyDescent="0.35">
      <c r="A1590">
        <v>3</v>
      </c>
      <c r="B1590">
        <v>2</v>
      </c>
      <c r="C1590">
        <v>59</v>
      </c>
      <c r="D1590">
        <v>41.44</v>
      </c>
    </row>
    <row r="1591" spans="1:4" ht="14.4" hidden="1" x14ac:dyDescent="0.35">
      <c r="A1591">
        <v>3</v>
      </c>
      <c r="B1591">
        <v>2</v>
      </c>
      <c r="C1591">
        <v>60</v>
      </c>
      <c r="D1591">
        <v>41.36</v>
      </c>
    </row>
    <row r="1592" spans="1:4" ht="14.4" hidden="1" x14ac:dyDescent="0.35">
      <c r="A1592">
        <v>3</v>
      </c>
      <c r="B1592">
        <v>2</v>
      </c>
      <c r="C1592">
        <v>61</v>
      </c>
      <c r="D1592">
        <v>33.71</v>
      </c>
    </row>
    <row r="1593" spans="1:4" ht="14.4" hidden="1" x14ac:dyDescent="0.35">
      <c r="A1593">
        <v>3</v>
      </c>
      <c r="B1593">
        <v>2</v>
      </c>
      <c r="C1593">
        <v>62</v>
      </c>
      <c r="D1593">
        <v>34.39</v>
      </c>
    </row>
    <row r="1594" spans="1:4" ht="14.4" hidden="1" x14ac:dyDescent="0.35">
      <c r="A1594">
        <v>3</v>
      </c>
      <c r="B1594">
        <v>2</v>
      </c>
      <c r="C1594">
        <v>63</v>
      </c>
      <c r="D1594">
        <v>34.619999999999997</v>
      </c>
    </row>
    <row r="1595" spans="1:4" ht="14.4" hidden="1" x14ac:dyDescent="0.35">
      <c r="A1595">
        <v>3</v>
      </c>
      <c r="B1595">
        <v>2</v>
      </c>
      <c r="C1595">
        <v>64</v>
      </c>
      <c r="D1595">
        <v>36.97</v>
      </c>
    </row>
    <row r="1596" spans="1:4" ht="14.4" hidden="1" x14ac:dyDescent="0.35">
      <c r="A1596">
        <v>3</v>
      </c>
      <c r="B1596">
        <v>2</v>
      </c>
      <c r="C1596">
        <v>65</v>
      </c>
      <c r="D1596">
        <v>40.15</v>
      </c>
    </row>
    <row r="1597" spans="1:4" ht="14.4" hidden="1" x14ac:dyDescent="0.35">
      <c r="A1597">
        <v>3</v>
      </c>
      <c r="B1597">
        <v>2</v>
      </c>
      <c r="C1597">
        <v>66</v>
      </c>
      <c r="D1597">
        <v>40.76</v>
      </c>
    </row>
    <row r="1598" spans="1:4" ht="14.4" hidden="1" x14ac:dyDescent="0.35">
      <c r="A1598">
        <v>3</v>
      </c>
      <c r="B1598">
        <v>2</v>
      </c>
      <c r="C1598">
        <v>67</v>
      </c>
      <c r="D1598">
        <v>40.53</v>
      </c>
    </row>
    <row r="1599" spans="1:4" ht="14.4" hidden="1" x14ac:dyDescent="0.35">
      <c r="A1599">
        <v>3</v>
      </c>
      <c r="B1599">
        <v>2</v>
      </c>
      <c r="C1599">
        <v>68</v>
      </c>
      <c r="D1599">
        <v>41.14</v>
      </c>
    </row>
    <row r="1600" spans="1:4" ht="14.4" hidden="1" x14ac:dyDescent="0.35">
      <c r="A1600">
        <v>3</v>
      </c>
      <c r="B1600">
        <v>2</v>
      </c>
      <c r="C1600">
        <v>69</v>
      </c>
      <c r="D1600">
        <v>38.03</v>
      </c>
    </row>
    <row r="1601" spans="1:4" ht="14.4" hidden="1" x14ac:dyDescent="0.35">
      <c r="A1601">
        <v>3</v>
      </c>
      <c r="B1601">
        <v>2</v>
      </c>
      <c r="C1601">
        <v>70</v>
      </c>
      <c r="D1601">
        <v>41.52</v>
      </c>
    </row>
    <row r="1602" spans="1:4" ht="14.4" hidden="1" x14ac:dyDescent="0.35">
      <c r="A1602">
        <v>3</v>
      </c>
      <c r="B1602">
        <v>2</v>
      </c>
      <c r="C1602">
        <v>71</v>
      </c>
      <c r="D1602">
        <v>39.92</v>
      </c>
    </row>
    <row r="1603" spans="1:4" ht="14.4" hidden="1" x14ac:dyDescent="0.35">
      <c r="A1603">
        <v>3</v>
      </c>
      <c r="B1603">
        <v>2</v>
      </c>
      <c r="C1603">
        <v>72</v>
      </c>
      <c r="D1603">
        <v>38.64</v>
      </c>
    </row>
    <row r="1604" spans="1:4" ht="14.4" hidden="1" x14ac:dyDescent="0.35">
      <c r="A1604">
        <v>3</v>
      </c>
      <c r="B1604">
        <v>2</v>
      </c>
      <c r="C1604">
        <v>73</v>
      </c>
      <c r="D1604">
        <v>38.71</v>
      </c>
    </row>
    <row r="1605" spans="1:4" ht="14.4" hidden="1" x14ac:dyDescent="0.35">
      <c r="A1605">
        <v>3</v>
      </c>
      <c r="B1605">
        <v>2</v>
      </c>
      <c r="C1605">
        <v>74</v>
      </c>
      <c r="D1605">
        <v>39.54</v>
      </c>
    </row>
    <row r="1606" spans="1:4" ht="14.4" hidden="1" x14ac:dyDescent="0.35">
      <c r="A1606">
        <v>3</v>
      </c>
      <c r="B1606">
        <v>2</v>
      </c>
      <c r="C1606">
        <v>75</v>
      </c>
      <c r="D1606">
        <v>40.159999999999997</v>
      </c>
    </row>
    <row r="1607" spans="1:4" ht="14.4" hidden="1" x14ac:dyDescent="0.35">
      <c r="A1607">
        <v>3</v>
      </c>
      <c r="B1607">
        <v>2</v>
      </c>
      <c r="C1607">
        <v>76</v>
      </c>
      <c r="D1607">
        <v>40.76</v>
      </c>
    </row>
    <row r="1608" spans="1:4" ht="14.4" hidden="1" x14ac:dyDescent="0.35">
      <c r="A1608">
        <v>3</v>
      </c>
      <c r="B1608">
        <v>2</v>
      </c>
      <c r="C1608">
        <v>77</v>
      </c>
      <c r="D1608">
        <v>39.93</v>
      </c>
    </row>
    <row r="1609" spans="1:4" ht="14.4" hidden="1" x14ac:dyDescent="0.35">
      <c r="A1609">
        <v>3</v>
      </c>
      <c r="B1609">
        <v>2</v>
      </c>
      <c r="C1609">
        <v>78</v>
      </c>
      <c r="D1609">
        <v>44.16</v>
      </c>
    </row>
    <row r="1610" spans="1:4" ht="14.4" hidden="1" x14ac:dyDescent="0.35">
      <c r="A1610">
        <v>3</v>
      </c>
      <c r="B1610">
        <v>2</v>
      </c>
      <c r="C1610">
        <v>79</v>
      </c>
      <c r="D1610">
        <v>44.47</v>
      </c>
    </row>
    <row r="1611" spans="1:4" ht="14.4" hidden="1" x14ac:dyDescent="0.35">
      <c r="A1611">
        <v>3</v>
      </c>
      <c r="B1611">
        <v>2</v>
      </c>
      <c r="C1611">
        <v>80</v>
      </c>
      <c r="D1611">
        <v>44.62</v>
      </c>
    </row>
    <row r="1612" spans="1:4" ht="14.4" hidden="1" x14ac:dyDescent="0.35">
      <c r="A1612">
        <v>3</v>
      </c>
      <c r="B1612">
        <v>2</v>
      </c>
      <c r="C1612">
        <v>81</v>
      </c>
      <c r="D1612">
        <v>44.47</v>
      </c>
    </row>
    <row r="1613" spans="1:4" ht="14.4" hidden="1" x14ac:dyDescent="0.35">
      <c r="A1613">
        <v>3</v>
      </c>
      <c r="B1613">
        <v>2</v>
      </c>
      <c r="C1613">
        <v>82</v>
      </c>
      <c r="D1613">
        <v>43.48</v>
      </c>
    </row>
    <row r="1614" spans="1:4" ht="14.4" hidden="1" x14ac:dyDescent="0.35">
      <c r="A1614">
        <v>3</v>
      </c>
      <c r="B1614">
        <v>2</v>
      </c>
      <c r="C1614">
        <v>83</v>
      </c>
      <c r="D1614">
        <v>44.7</v>
      </c>
    </row>
    <row r="1615" spans="1:4" ht="14.4" hidden="1" x14ac:dyDescent="0.35">
      <c r="A1615">
        <v>3</v>
      </c>
      <c r="B1615">
        <v>2</v>
      </c>
      <c r="C1615">
        <v>84</v>
      </c>
      <c r="D1615">
        <v>45.91</v>
      </c>
    </row>
    <row r="1616" spans="1:4" ht="14.4" hidden="1" x14ac:dyDescent="0.35">
      <c r="A1616">
        <v>3</v>
      </c>
      <c r="B1616">
        <v>2</v>
      </c>
      <c r="C1616">
        <v>85</v>
      </c>
      <c r="D1616">
        <v>45.99</v>
      </c>
    </row>
    <row r="1617" spans="1:4" ht="14.4" hidden="1" x14ac:dyDescent="0.35">
      <c r="A1617">
        <v>3</v>
      </c>
      <c r="B1617">
        <v>2</v>
      </c>
      <c r="C1617">
        <v>86</v>
      </c>
      <c r="D1617">
        <v>46.06</v>
      </c>
    </row>
    <row r="1618" spans="1:4" ht="14.4" hidden="1" x14ac:dyDescent="0.35">
      <c r="A1618">
        <v>3</v>
      </c>
      <c r="B1618">
        <v>2</v>
      </c>
      <c r="C1618">
        <v>87</v>
      </c>
      <c r="D1618">
        <v>42.35</v>
      </c>
    </row>
    <row r="1619" spans="1:4" ht="14.4" hidden="1" x14ac:dyDescent="0.35">
      <c r="A1619">
        <v>3</v>
      </c>
      <c r="B1619">
        <v>2</v>
      </c>
      <c r="C1619">
        <v>88</v>
      </c>
      <c r="D1619">
        <v>45.98</v>
      </c>
    </row>
    <row r="1620" spans="1:4" ht="14.4" hidden="1" x14ac:dyDescent="0.35">
      <c r="A1620">
        <v>3</v>
      </c>
      <c r="B1620">
        <v>2</v>
      </c>
      <c r="C1620">
        <v>89</v>
      </c>
      <c r="D1620">
        <v>45.98</v>
      </c>
    </row>
    <row r="1621" spans="1:4" ht="14.4" hidden="1" x14ac:dyDescent="0.35">
      <c r="A1621">
        <v>3</v>
      </c>
      <c r="B1621">
        <v>2</v>
      </c>
      <c r="C1621">
        <v>90</v>
      </c>
      <c r="D1621">
        <v>41.74</v>
      </c>
    </row>
    <row r="1622" spans="1:4" ht="14.4" hidden="1" x14ac:dyDescent="0.35">
      <c r="A1622">
        <v>3</v>
      </c>
      <c r="B1622">
        <v>2</v>
      </c>
      <c r="C1622">
        <v>91</v>
      </c>
      <c r="D1622">
        <v>46.51</v>
      </c>
    </row>
    <row r="1623" spans="1:4" ht="14.4" hidden="1" x14ac:dyDescent="0.35">
      <c r="A1623">
        <v>3</v>
      </c>
      <c r="B1623">
        <v>2</v>
      </c>
      <c r="C1623">
        <v>92</v>
      </c>
      <c r="D1623">
        <v>47.58</v>
      </c>
    </row>
    <row r="1624" spans="1:4" ht="14.4" hidden="1" x14ac:dyDescent="0.35">
      <c r="A1624">
        <v>3</v>
      </c>
      <c r="B1624">
        <v>2</v>
      </c>
      <c r="C1624">
        <v>93</v>
      </c>
      <c r="D1624">
        <v>46.6</v>
      </c>
    </row>
    <row r="1625" spans="1:4" ht="14.4" hidden="1" x14ac:dyDescent="0.35">
      <c r="A1625">
        <v>3</v>
      </c>
      <c r="B1625">
        <v>2</v>
      </c>
      <c r="C1625">
        <v>94</v>
      </c>
      <c r="D1625">
        <v>46.6</v>
      </c>
    </row>
    <row r="1626" spans="1:4" ht="14.4" hidden="1" x14ac:dyDescent="0.35">
      <c r="A1626">
        <v>3</v>
      </c>
      <c r="B1626">
        <v>2</v>
      </c>
      <c r="C1626">
        <v>95</v>
      </c>
      <c r="D1626">
        <v>46.75</v>
      </c>
    </row>
    <row r="1627" spans="1:4" ht="14.4" hidden="1" x14ac:dyDescent="0.35">
      <c r="A1627">
        <v>3</v>
      </c>
      <c r="B1627">
        <v>2</v>
      </c>
      <c r="C1627">
        <v>96</v>
      </c>
      <c r="D1627">
        <v>42.65</v>
      </c>
    </row>
    <row r="1628" spans="1:4" ht="14.4" hidden="1" x14ac:dyDescent="0.35">
      <c r="A1628">
        <v>3</v>
      </c>
      <c r="B1628">
        <v>2</v>
      </c>
      <c r="C1628">
        <v>97</v>
      </c>
      <c r="D1628">
        <v>40.22</v>
      </c>
    </row>
    <row r="1629" spans="1:4" ht="14.4" hidden="1" x14ac:dyDescent="0.35">
      <c r="A1629">
        <v>3</v>
      </c>
      <c r="B1629">
        <v>2</v>
      </c>
      <c r="C1629">
        <v>98</v>
      </c>
      <c r="D1629">
        <v>35.229999999999997</v>
      </c>
    </row>
    <row r="1630" spans="1:4" ht="14.4" hidden="1" x14ac:dyDescent="0.35">
      <c r="A1630">
        <v>3</v>
      </c>
      <c r="B1630">
        <v>2</v>
      </c>
      <c r="C1630">
        <v>99</v>
      </c>
      <c r="D1630">
        <v>44.02</v>
      </c>
    </row>
    <row r="1631" spans="1:4" ht="14.4" hidden="1" x14ac:dyDescent="0.35">
      <c r="A1631">
        <v>3</v>
      </c>
      <c r="B1631">
        <v>2</v>
      </c>
      <c r="C1631">
        <v>100</v>
      </c>
      <c r="D1631">
        <v>44.24</v>
      </c>
    </row>
    <row r="1632" spans="1:4" ht="14.4" hidden="1" x14ac:dyDescent="0.35">
      <c r="A1632">
        <v>3</v>
      </c>
      <c r="B1632">
        <v>2</v>
      </c>
      <c r="C1632">
        <v>101</v>
      </c>
      <c r="D1632">
        <v>43.87</v>
      </c>
    </row>
    <row r="1633" spans="1:4" ht="14.4" hidden="1" x14ac:dyDescent="0.35">
      <c r="A1633">
        <v>3</v>
      </c>
      <c r="B1633">
        <v>2</v>
      </c>
      <c r="C1633">
        <v>102</v>
      </c>
      <c r="D1633">
        <v>43.86</v>
      </c>
    </row>
    <row r="1634" spans="1:4" ht="14.4" hidden="1" x14ac:dyDescent="0.35">
      <c r="A1634">
        <v>3</v>
      </c>
      <c r="B1634">
        <v>2</v>
      </c>
      <c r="C1634">
        <v>103</v>
      </c>
      <c r="D1634">
        <v>43.86</v>
      </c>
    </row>
    <row r="1635" spans="1:4" ht="14.4" hidden="1" x14ac:dyDescent="0.35">
      <c r="A1635">
        <v>3</v>
      </c>
      <c r="B1635">
        <v>2</v>
      </c>
      <c r="C1635">
        <v>104</v>
      </c>
      <c r="D1635">
        <v>42.35</v>
      </c>
    </row>
    <row r="1636" spans="1:4" ht="14.4" hidden="1" x14ac:dyDescent="0.35">
      <c r="A1636">
        <v>3</v>
      </c>
      <c r="B1636">
        <v>2</v>
      </c>
      <c r="C1636">
        <v>105</v>
      </c>
      <c r="D1636">
        <v>43.26</v>
      </c>
    </row>
    <row r="1637" spans="1:4" ht="14.4" hidden="1" x14ac:dyDescent="0.35">
      <c r="A1637">
        <v>3</v>
      </c>
      <c r="B1637">
        <v>2</v>
      </c>
      <c r="C1637">
        <v>106</v>
      </c>
      <c r="D1637">
        <v>41.82</v>
      </c>
    </row>
    <row r="1638" spans="1:4" ht="14.4" hidden="1" x14ac:dyDescent="0.35">
      <c r="A1638">
        <v>3</v>
      </c>
      <c r="B1638">
        <v>2</v>
      </c>
      <c r="C1638">
        <v>107</v>
      </c>
      <c r="D1638">
        <v>41.89</v>
      </c>
    </row>
    <row r="1639" spans="1:4" ht="14.4" hidden="1" x14ac:dyDescent="0.35">
      <c r="A1639">
        <v>3</v>
      </c>
      <c r="B1639">
        <v>2</v>
      </c>
      <c r="C1639">
        <v>108</v>
      </c>
      <c r="D1639">
        <v>41.97</v>
      </c>
    </row>
    <row r="1640" spans="1:4" ht="14.4" hidden="1" x14ac:dyDescent="0.35">
      <c r="A1640">
        <v>3</v>
      </c>
      <c r="B1640">
        <v>2</v>
      </c>
      <c r="C1640">
        <v>109</v>
      </c>
      <c r="D1640">
        <v>41.97</v>
      </c>
    </row>
    <row r="1641" spans="1:4" ht="14.4" hidden="1" x14ac:dyDescent="0.35">
      <c r="A1641">
        <v>3</v>
      </c>
      <c r="B1641">
        <v>2</v>
      </c>
      <c r="C1641">
        <v>110</v>
      </c>
      <c r="D1641">
        <v>41.97</v>
      </c>
    </row>
    <row r="1642" spans="1:4" ht="14.4" hidden="1" x14ac:dyDescent="0.35">
      <c r="A1642">
        <v>3</v>
      </c>
      <c r="B1642">
        <v>2</v>
      </c>
      <c r="C1642">
        <v>111</v>
      </c>
      <c r="D1642">
        <v>41.67</v>
      </c>
    </row>
    <row r="1643" spans="1:4" ht="14.4" hidden="1" x14ac:dyDescent="0.35">
      <c r="A1643">
        <v>3</v>
      </c>
      <c r="B1643">
        <v>2</v>
      </c>
      <c r="C1643">
        <v>112</v>
      </c>
      <c r="D1643">
        <v>36.36</v>
      </c>
    </row>
    <row r="1644" spans="1:4" ht="14.4" hidden="1" x14ac:dyDescent="0.35">
      <c r="A1644">
        <v>3</v>
      </c>
      <c r="B1644">
        <v>2</v>
      </c>
      <c r="C1644">
        <v>113</v>
      </c>
      <c r="D1644">
        <v>36.520000000000003</v>
      </c>
    </row>
    <row r="1645" spans="1:4" ht="14.4" hidden="1" x14ac:dyDescent="0.35">
      <c r="A1645">
        <v>3</v>
      </c>
      <c r="B1645">
        <v>2</v>
      </c>
      <c r="C1645">
        <v>114</v>
      </c>
      <c r="D1645">
        <v>37.119999999999997</v>
      </c>
    </row>
    <row r="1646" spans="1:4" ht="14.4" hidden="1" x14ac:dyDescent="0.35">
      <c r="A1646">
        <v>3</v>
      </c>
      <c r="B1646">
        <v>2</v>
      </c>
      <c r="C1646">
        <v>115</v>
      </c>
      <c r="D1646">
        <v>36.89</v>
      </c>
    </row>
    <row r="1647" spans="1:4" ht="14.4" hidden="1" x14ac:dyDescent="0.35">
      <c r="A1647">
        <v>3</v>
      </c>
      <c r="B1647">
        <v>2</v>
      </c>
      <c r="C1647">
        <v>116</v>
      </c>
      <c r="D1647">
        <v>36.82</v>
      </c>
    </row>
    <row r="1648" spans="1:4" ht="14.4" hidden="1" x14ac:dyDescent="0.35">
      <c r="A1648">
        <v>3</v>
      </c>
      <c r="B1648">
        <v>2</v>
      </c>
      <c r="C1648">
        <v>117</v>
      </c>
      <c r="D1648">
        <v>36.36</v>
      </c>
    </row>
    <row r="1649" spans="1:4" ht="14.4" hidden="1" x14ac:dyDescent="0.35">
      <c r="A1649">
        <v>3</v>
      </c>
      <c r="B1649">
        <v>2</v>
      </c>
      <c r="C1649">
        <v>118</v>
      </c>
      <c r="D1649">
        <v>36.74</v>
      </c>
    </row>
    <row r="1650" spans="1:4" ht="14.4" hidden="1" x14ac:dyDescent="0.35">
      <c r="A1650">
        <v>3</v>
      </c>
      <c r="B1650">
        <v>2</v>
      </c>
      <c r="C1650">
        <v>119</v>
      </c>
      <c r="D1650">
        <v>41.74</v>
      </c>
    </row>
    <row r="1651" spans="1:4" ht="14.4" hidden="1" x14ac:dyDescent="0.35">
      <c r="A1651">
        <v>3</v>
      </c>
      <c r="B1651">
        <v>2</v>
      </c>
      <c r="C1651">
        <v>120</v>
      </c>
      <c r="D1651">
        <v>41.67</v>
      </c>
    </row>
    <row r="1652" spans="1:4" ht="14.4" hidden="1" x14ac:dyDescent="0.35">
      <c r="A1652">
        <v>3</v>
      </c>
      <c r="B1652">
        <v>2</v>
      </c>
      <c r="C1652">
        <v>121</v>
      </c>
      <c r="D1652">
        <v>41.74</v>
      </c>
    </row>
    <row r="1653" spans="1:4" ht="14.4" hidden="1" x14ac:dyDescent="0.35">
      <c r="A1653">
        <v>3</v>
      </c>
      <c r="B1653">
        <v>2</v>
      </c>
      <c r="C1653">
        <v>122</v>
      </c>
      <c r="D1653">
        <v>41.21</v>
      </c>
    </row>
    <row r="1654" spans="1:4" ht="14.4" hidden="1" x14ac:dyDescent="0.35">
      <c r="A1654">
        <v>3</v>
      </c>
      <c r="B1654">
        <v>2</v>
      </c>
      <c r="C1654">
        <v>123</v>
      </c>
      <c r="D1654">
        <v>38.479999999999997</v>
      </c>
    </row>
    <row r="1655" spans="1:4" ht="14.4" hidden="1" x14ac:dyDescent="0.35">
      <c r="A1655">
        <v>3</v>
      </c>
      <c r="B1655">
        <v>2</v>
      </c>
      <c r="C1655">
        <v>124</v>
      </c>
      <c r="D1655">
        <v>39.47</v>
      </c>
    </row>
    <row r="1656" spans="1:4" ht="14.4" hidden="1" x14ac:dyDescent="0.35">
      <c r="A1656">
        <v>3</v>
      </c>
      <c r="B1656">
        <v>2</v>
      </c>
      <c r="C1656">
        <v>125</v>
      </c>
      <c r="D1656">
        <v>39.020000000000003</v>
      </c>
    </row>
    <row r="1657" spans="1:4" ht="14.4" hidden="1" x14ac:dyDescent="0.35">
      <c r="A1657">
        <v>3</v>
      </c>
      <c r="B1657">
        <v>2</v>
      </c>
      <c r="C1657">
        <v>126</v>
      </c>
      <c r="D1657">
        <v>39.090000000000003</v>
      </c>
    </row>
    <row r="1658" spans="1:4" ht="14.4" hidden="1" x14ac:dyDescent="0.35">
      <c r="A1658">
        <v>3</v>
      </c>
      <c r="B1658">
        <v>2</v>
      </c>
      <c r="C1658">
        <v>127</v>
      </c>
      <c r="D1658">
        <v>37.729999999999997</v>
      </c>
    </row>
    <row r="1659" spans="1:4" ht="14.4" hidden="1" x14ac:dyDescent="0.35">
      <c r="A1659">
        <v>3</v>
      </c>
      <c r="B1659">
        <v>2</v>
      </c>
      <c r="C1659">
        <v>128</v>
      </c>
      <c r="D1659">
        <v>38.479999999999997</v>
      </c>
    </row>
    <row r="1660" spans="1:4" ht="14.4" hidden="1" x14ac:dyDescent="0.35">
      <c r="A1660">
        <v>3</v>
      </c>
      <c r="B1660">
        <v>2</v>
      </c>
      <c r="C1660">
        <v>129</v>
      </c>
      <c r="D1660">
        <v>37.799999999999997</v>
      </c>
    </row>
    <row r="1661" spans="1:4" ht="14.4" hidden="1" x14ac:dyDescent="0.35">
      <c r="A1661">
        <v>3</v>
      </c>
      <c r="B1661">
        <v>2</v>
      </c>
      <c r="C1661">
        <v>130</v>
      </c>
      <c r="D1661">
        <v>34.92</v>
      </c>
    </row>
    <row r="1662" spans="1:4" ht="14.4" hidden="1" x14ac:dyDescent="0.35">
      <c r="A1662">
        <v>3</v>
      </c>
      <c r="B1662">
        <v>2</v>
      </c>
      <c r="C1662">
        <v>131</v>
      </c>
      <c r="D1662">
        <v>35.08</v>
      </c>
    </row>
    <row r="1663" spans="1:4" ht="14.4" hidden="1" x14ac:dyDescent="0.35">
      <c r="A1663">
        <v>3</v>
      </c>
      <c r="B1663">
        <v>2</v>
      </c>
      <c r="C1663">
        <v>132</v>
      </c>
      <c r="D1663">
        <v>35.299999999999997</v>
      </c>
    </row>
    <row r="1664" spans="1:4" ht="14.4" hidden="1" x14ac:dyDescent="0.35">
      <c r="A1664">
        <v>3</v>
      </c>
      <c r="B1664">
        <v>2</v>
      </c>
      <c r="C1664">
        <v>133</v>
      </c>
      <c r="D1664">
        <v>35.08</v>
      </c>
    </row>
    <row r="1665" spans="1:4" ht="14.4" hidden="1" x14ac:dyDescent="0.35">
      <c r="A1665">
        <v>3</v>
      </c>
      <c r="B1665">
        <v>2</v>
      </c>
      <c r="C1665">
        <v>134</v>
      </c>
      <c r="D1665">
        <v>37.65</v>
      </c>
    </row>
    <row r="1666" spans="1:4" ht="14.4" hidden="1" x14ac:dyDescent="0.35">
      <c r="A1666">
        <v>3</v>
      </c>
      <c r="B1666">
        <v>2</v>
      </c>
      <c r="C1666">
        <v>135</v>
      </c>
      <c r="D1666">
        <v>34.020000000000003</v>
      </c>
    </row>
    <row r="1667" spans="1:4" ht="14.4" hidden="1" x14ac:dyDescent="0.35">
      <c r="A1667">
        <v>3</v>
      </c>
      <c r="B1667">
        <v>2</v>
      </c>
      <c r="C1667">
        <v>136</v>
      </c>
      <c r="D1667">
        <v>34.39</v>
      </c>
    </row>
    <row r="1668" spans="1:4" ht="14.4" hidden="1" x14ac:dyDescent="0.35">
      <c r="A1668">
        <v>3</v>
      </c>
      <c r="B1668">
        <v>2</v>
      </c>
      <c r="C1668">
        <v>137</v>
      </c>
      <c r="D1668">
        <v>34.700000000000003</v>
      </c>
    </row>
    <row r="1669" spans="1:4" x14ac:dyDescent="0.35">
      <c r="A1669">
        <v>3</v>
      </c>
      <c r="B1669">
        <v>2</v>
      </c>
      <c r="C1669">
        <v>138</v>
      </c>
      <c r="D1669">
        <v>20000</v>
      </c>
    </row>
    <row r="1670" spans="1:4" ht="14.4" hidden="1" x14ac:dyDescent="0.35">
      <c r="A1670">
        <v>4</v>
      </c>
      <c r="B1670">
        <v>0</v>
      </c>
      <c r="C1670">
        <v>0</v>
      </c>
      <c r="D1670">
        <v>363.01600000000002</v>
      </c>
    </row>
    <row r="1671" spans="1:4" ht="14.4" hidden="1" x14ac:dyDescent="0.35">
      <c r="A1671">
        <v>4</v>
      </c>
      <c r="B1671">
        <v>0</v>
      </c>
      <c r="C1671">
        <v>1</v>
      </c>
      <c r="D1671">
        <v>11.3</v>
      </c>
    </row>
    <row r="1672" spans="1:4" ht="14.4" hidden="1" x14ac:dyDescent="0.35">
      <c r="A1672">
        <v>4</v>
      </c>
      <c r="B1672">
        <v>0</v>
      </c>
      <c r="C1672">
        <v>2</v>
      </c>
      <c r="D1672">
        <v>11.42</v>
      </c>
    </row>
    <row r="1673" spans="1:4" ht="14.4" hidden="1" x14ac:dyDescent="0.35">
      <c r="A1673">
        <v>4</v>
      </c>
      <c r="B1673">
        <v>0</v>
      </c>
      <c r="C1673">
        <v>3</v>
      </c>
      <c r="D1673">
        <v>11.56</v>
      </c>
    </row>
    <row r="1674" spans="1:4" ht="14.4" hidden="1" x14ac:dyDescent="0.35">
      <c r="A1674">
        <v>4</v>
      </c>
      <c r="B1674">
        <v>0</v>
      </c>
      <c r="C1674">
        <v>4</v>
      </c>
      <c r="D1674">
        <v>11.09</v>
      </c>
    </row>
    <row r="1675" spans="1:4" ht="14.4" hidden="1" x14ac:dyDescent="0.35">
      <c r="A1675">
        <v>4</v>
      </c>
      <c r="B1675">
        <v>0</v>
      </c>
      <c r="C1675">
        <v>5</v>
      </c>
      <c r="D1675">
        <v>11.12</v>
      </c>
    </row>
    <row r="1676" spans="1:4" ht="14.4" hidden="1" x14ac:dyDescent="0.35">
      <c r="A1676">
        <v>4</v>
      </c>
      <c r="B1676">
        <v>0</v>
      </c>
      <c r="C1676">
        <v>6</v>
      </c>
      <c r="D1676">
        <v>11.55</v>
      </c>
    </row>
    <row r="1677" spans="1:4" ht="14.4" hidden="1" x14ac:dyDescent="0.35">
      <c r="A1677">
        <v>4</v>
      </c>
      <c r="B1677">
        <v>0</v>
      </c>
      <c r="C1677">
        <v>7</v>
      </c>
      <c r="D1677">
        <v>11.61</v>
      </c>
    </row>
    <row r="1678" spans="1:4" ht="14.4" hidden="1" x14ac:dyDescent="0.35">
      <c r="A1678">
        <v>4</v>
      </c>
      <c r="B1678">
        <v>0</v>
      </c>
      <c r="C1678">
        <v>8</v>
      </c>
      <c r="D1678">
        <v>11.52</v>
      </c>
    </row>
    <row r="1679" spans="1:4" ht="14.4" hidden="1" x14ac:dyDescent="0.35">
      <c r="A1679">
        <v>4</v>
      </c>
      <c r="B1679">
        <v>0</v>
      </c>
      <c r="C1679">
        <v>9</v>
      </c>
      <c r="D1679">
        <v>11.88</v>
      </c>
    </row>
    <row r="1680" spans="1:4" ht="14.4" hidden="1" x14ac:dyDescent="0.35">
      <c r="A1680">
        <v>4</v>
      </c>
      <c r="B1680">
        <v>0</v>
      </c>
      <c r="C1680">
        <v>10</v>
      </c>
      <c r="D1680">
        <v>11.96</v>
      </c>
    </row>
    <row r="1681" spans="1:4" ht="14.4" hidden="1" x14ac:dyDescent="0.35">
      <c r="A1681">
        <v>4</v>
      </c>
      <c r="B1681">
        <v>0</v>
      </c>
      <c r="C1681">
        <v>11</v>
      </c>
      <c r="D1681">
        <v>11.97</v>
      </c>
    </row>
    <row r="1682" spans="1:4" ht="14.4" hidden="1" x14ac:dyDescent="0.35">
      <c r="A1682">
        <v>4</v>
      </c>
      <c r="B1682">
        <v>0</v>
      </c>
      <c r="C1682">
        <v>12</v>
      </c>
      <c r="D1682">
        <v>12.02</v>
      </c>
    </row>
    <row r="1683" spans="1:4" ht="14.4" hidden="1" x14ac:dyDescent="0.35">
      <c r="A1683">
        <v>4</v>
      </c>
      <c r="B1683">
        <v>0</v>
      </c>
      <c r="C1683">
        <v>13</v>
      </c>
      <c r="D1683">
        <v>12.41</v>
      </c>
    </row>
    <row r="1684" spans="1:4" ht="14.4" hidden="1" x14ac:dyDescent="0.35">
      <c r="A1684">
        <v>4</v>
      </c>
      <c r="B1684">
        <v>0</v>
      </c>
      <c r="C1684">
        <v>14</v>
      </c>
      <c r="D1684">
        <v>12.27</v>
      </c>
    </row>
    <row r="1685" spans="1:4" ht="14.4" hidden="1" x14ac:dyDescent="0.35">
      <c r="A1685">
        <v>4</v>
      </c>
      <c r="B1685">
        <v>0</v>
      </c>
      <c r="C1685">
        <v>15</v>
      </c>
      <c r="D1685">
        <v>16.82</v>
      </c>
    </row>
    <row r="1686" spans="1:4" ht="14.4" hidden="1" x14ac:dyDescent="0.35">
      <c r="A1686">
        <v>4</v>
      </c>
      <c r="B1686">
        <v>0</v>
      </c>
      <c r="C1686">
        <v>16</v>
      </c>
      <c r="D1686">
        <v>12.27</v>
      </c>
    </row>
    <row r="1687" spans="1:4" ht="14.4" hidden="1" x14ac:dyDescent="0.35">
      <c r="A1687">
        <v>4</v>
      </c>
      <c r="B1687">
        <v>0</v>
      </c>
      <c r="C1687">
        <v>17</v>
      </c>
      <c r="D1687">
        <v>13.14</v>
      </c>
    </row>
    <row r="1688" spans="1:4" ht="14.4" hidden="1" x14ac:dyDescent="0.35">
      <c r="A1688">
        <v>4</v>
      </c>
      <c r="B1688">
        <v>0</v>
      </c>
      <c r="C1688">
        <v>18</v>
      </c>
      <c r="D1688">
        <v>14.87</v>
      </c>
    </row>
    <row r="1689" spans="1:4" ht="14.4" hidden="1" x14ac:dyDescent="0.35">
      <c r="A1689">
        <v>4</v>
      </c>
      <c r="B1689">
        <v>0</v>
      </c>
      <c r="C1689">
        <v>19</v>
      </c>
      <c r="D1689">
        <v>13.56</v>
      </c>
    </row>
    <row r="1690" spans="1:4" ht="14.4" hidden="1" x14ac:dyDescent="0.35">
      <c r="A1690">
        <v>4</v>
      </c>
      <c r="B1690">
        <v>0</v>
      </c>
      <c r="C1690">
        <v>20</v>
      </c>
      <c r="D1690">
        <v>15.16</v>
      </c>
    </row>
    <row r="1691" spans="1:4" ht="14.4" hidden="1" x14ac:dyDescent="0.35">
      <c r="A1691">
        <v>4</v>
      </c>
      <c r="B1691">
        <v>0</v>
      </c>
      <c r="C1691">
        <v>21</v>
      </c>
      <c r="D1691">
        <v>15.31</v>
      </c>
    </row>
    <row r="1692" spans="1:4" ht="14.4" hidden="1" x14ac:dyDescent="0.35">
      <c r="A1692">
        <v>4</v>
      </c>
      <c r="B1692">
        <v>0</v>
      </c>
      <c r="C1692">
        <v>22</v>
      </c>
      <c r="D1692">
        <v>16.82</v>
      </c>
    </row>
    <row r="1693" spans="1:4" ht="14.4" hidden="1" x14ac:dyDescent="0.35">
      <c r="A1693">
        <v>4</v>
      </c>
      <c r="B1693">
        <v>0</v>
      </c>
      <c r="C1693">
        <v>23</v>
      </c>
      <c r="D1693">
        <v>16.88</v>
      </c>
    </row>
    <row r="1694" spans="1:4" ht="14.4" hidden="1" x14ac:dyDescent="0.35">
      <c r="A1694">
        <v>4</v>
      </c>
      <c r="B1694">
        <v>0</v>
      </c>
      <c r="C1694">
        <v>24</v>
      </c>
      <c r="D1694">
        <v>16.47</v>
      </c>
    </row>
    <row r="1695" spans="1:4" ht="14.4" hidden="1" x14ac:dyDescent="0.35">
      <c r="A1695">
        <v>4</v>
      </c>
      <c r="B1695">
        <v>0</v>
      </c>
      <c r="C1695">
        <v>25</v>
      </c>
      <c r="D1695">
        <v>16.34</v>
      </c>
    </row>
    <row r="1696" spans="1:4" ht="14.4" hidden="1" x14ac:dyDescent="0.35">
      <c r="A1696">
        <v>4</v>
      </c>
      <c r="B1696">
        <v>0</v>
      </c>
      <c r="C1696">
        <v>26</v>
      </c>
      <c r="D1696">
        <v>16.12</v>
      </c>
    </row>
    <row r="1697" spans="1:4" ht="14.4" hidden="1" x14ac:dyDescent="0.35">
      <c r="A1697">
        <v>4</v>
      </c>
      <c r="B1697">
        <v>0</v>
      </c>
      <c r="C1697">
        <v>27</v>
      </c>
      <c r="D1697">
        <v>15.33</v>
      </c>
    </row>
    <row r="1698" spans="1:4" ht="14.4" hidden="1" x14ac:dyDescent="0.35">
      <c r="A1698">
        <v>4</v>
      </c>
      <c r="B1698">
        <v>0</v>
      </c>
      <c r="C1698">
        <v>28</v>
      </c>
      <c r="D1698">
        <v>15.23</v>
      </c>
    </row>
    <row r="1699" spans="1:4" ht="14.4" hidden="1" x14ac:dyDescent="0.35">
      <c r="A1699">
        <v>4</v>
      </c>
      <c r="B1699">
        <v>0</v>
      </c>
      <c r="C1699">
        <v>29</v>
      </c>
      <c r="D1699">
        <v>15.71</v>
      </c>
    </row>
    <row r="1700" spans="1:4" ht="14.4" hidden="1" x14ac:dyDescent="0.35">
      <c r="A1700">
        <v>4</v>
      </c>
      <c r="B1700">
        <v>0</v>
      </c>
      <c r="C1700">
        <v>30</v>
      </c>
      <c r="D1700">
        <v>15.59</v>
      </c>
    </row>
    <row r="1701" spans="1:4" ht="14.4" hidden="1" x14ac:dyDescent="0.35">
      <c r="A1701">
        <v>4</v>
      </c>
      <c r="B1701">
        <v>0</v>
      </c>
      <c r="C1701">
        <v>31</v>
      </c>
      <c r="D1701">
        <v>15.58</v>
      </c>
    </row>
    <row r="1702" spans="1:4" ht="14.4" hidden="1" x14ac:dyDescent="0.35">
      <c r="A1702">
        <v>4</v>
      </c>
      <c r="B1702">
        <v>0</v>
      </c>
      <c r="C1702">
        <v>32</v>
      </c>
      <c r="D1702">
        <v>15.62</v>
      </c>
    </row>
    <row r="1703" spans="1:4" ht="14.4" hidden="1" x14ac:dyDescent="0.35">
      <c r="A1703">
        <v>4</v>
      </c>
      <c r="B1703">
        <v>0</v>
      </c>
      <c r="C1703">
        <v>33</v>
      </c>
      <c r="D1703">
        <v>15.65</v>
      </c>
    </row>
    <row r="1704" spans="1:4" ht="14.4" hidden="1" x14ac:dyDescent="0.35">
      <c r="A1704">
        <v>4</v>
      </c>
      <c r="B1704">
        <v>0</v>
      </c>
      <c r="C1704">
        <v>34</v>
      </c>
      <c r="D1704">
        <v>15.45</v>
      </c>
    </row>
    <row r="1705" spans="1:4" ht="14.4" hidden="1" x14ac:dyDescent="0.35">
      <c r="A1705">
        <v>4</v>
      </c>
      <c r="B1705">
        <v>0</v>
      </c>
      <c r="C1705">
        <v>35</v>
      </c>
      <c r="D1705">
        <v>16.079999999999998</v>
      </c>
    </row>
    <row r="1706" spans="1:4" ht="14.4" hidden="1" x14ac:dyDescent="0.35">
      <c r="A1706">
        <v>4</v>
      </c>
      <c r="B1706">
        <v>0</v>
      </c>
      <c r="C1706">
        <v>36</v>
      </c>
      <c r="D1706">
        <v>16.2</v>
      </c>
    </row>
    <row r="1707" spans="1:4" ht="14.4" hidden="1" x14ac:dyDescent="0.35">
      <c r="A1707">
        <v>4</v>
      </c>
      <c r="B1707">
        <v>0</v>
      </c>
      <c r="C1707">
        <v>37</v>
      </c>
      <c r="D1707">
        <v>16.559999999999999</v>
      </c>
    </row>
    <row r="1708" spans="1:4" ht="14.4" hidden="1" x14ac:dyDescent="0.35">
      <c r="A1708">
        <v>4</v>
      </c>
      <c r="B1708">
        <v>0</v>
      </c>
      <c r="C1708">
        <v>38</v>
      </c>
      <c r="D1708">
        <v>16.36</v>
      </c>
    </row>
    <row r="1709" spans="1:4" ht="14.4" hidden="1" x14ac:dyDescent="0.35">
      <c r="A1709">
        <v>4</v>
      </c>
      <c r="B1709">
        <v>0</v>
      </c>
      <c r="C1709">
        <v>39</v>
      </c>
      <c r="D1709">
        <v>16.59</v>
      </c>
    </row>
    <row r="1710" spans="1:4" ht="14.4" hidden="1" x14ac:dyDescent="0.35">
      <c r="A1710">
        <v>4</v>
      </c>
      <c r="B1710">
        <v>0</v>
      </c>
      <c r="C1710">
        <v>40</v>
      </c>
      <c r="D1710">
        <v>16.91</v>
      </c>
    </row>
    <row r="1711" spans="1:4" ht="14.4" hidden="1" x14ac:dyDescent="0.35">
      <c r="A1711">
        <v>4</v>
      </c>
      <c r="B1711">
        <v>0</v>
      </c>
      <c r="C1711">
        <v>41</v>
      </c>
      <c r="D1711">
        <v>17.59</v>
      </c>
    </row>
    <row r="1712" spans="1:4" ht="14.4" hidden="1" x14ac:dyDescent="0.35">
      <c r="A1712">
        <v>4</v>
      </c>
      <c r="B1712">
        <v>0</v>
      </c>
      <c r="C1712">
        <v>42</v>
      </c>
      <c r="D1712">
        <v>15.36</v>
      </c>
    </row>
    <row r="1713" spans="1:4" ht="14.4" hidden="1" x14ac:dyDescent="0.35">
      <c r="A1713">
        <v>4</v>
      </c>
      <c r="B1713">
        <v>0</v>
      </c>
      <c r="C1713">
        <v>43</v>
      </c>
      <c r="D1713">
        <v>17.07</v>
      </c>
    </row>
    <row r="1714" spans="1:4" ht="14.4" hidden="1" x14ac:dyDescent="0.35">
      <c r="A1714">
        <v>4</v>
      </c>
      <c r="B1714">
        <v>0</v>
      </c>
      <c r="C1714">
        <v>44</v>
      </c>
      <c r="D1714">
        <v>17.43</v>
      </c>
    </row>
    <row r="1715" spans="1:4" ht="14.4" hidden="1" x14ac:dyDescent="0.35">
      <c r="A1715">
        <v>4</v>
      </c>
      <c r="B1715">
        <v>0</v>
      </c>
      <c r="C1715">
        <v>45</v>
      </c>
      <c r="D1715">
        <v>14.91</v>
      </c>
    </row>
    <row r="1716" spans="1:4" ht="14.4" hidden="1" x14ac:dyDescent="0.35">
      <c r="A1716">
        <v>4</v>
      </c>
      <c r="B1716">
        <v>0</v>
      </c>
      <c r="C1716">
        <v>46</v>
      </c>
      <c r="D1716">
        <v>16.43</v>
      </c>
    </row>
    <row r="1717" spans="1:4" ht="14.4" hidden="1" x14ac:dyDescent="0.35">
      <c r="A1717">
        <v>4</v>
      </c>
      <c r="B1717">
        <v>0</v>
      </c>
      <c r="C1717">
        <v>47</v>
      </c>
      <c r="D1717">
        <v>16.55</v>
      </c>
    </row>
    <row r="1718" spans="1:4" ht="14.4" hidden="1" x14ac:dyDescent="0.35">
      <c r="A1718">
        <v>4</v>
      </c>
      <c r="B1718">
        <v>0</v>
      </c>
      <c r="C1718">
        <v>48</v>
      </c>
      <c r="D1718">
        <v>16.36</v>
      </c>
    </row>
    <row r="1719" spans="1:4" ht="14.4" hidden="1" x14ac:dyDescent="0.35">
      <c r="A1719">
        <v>4</v>
      </c>
      <c r="B1719">
        <v>0</v>
      </c>
      <c r="C1719">
        <v>49</v>
      </c>
      <c r="D1719">
        <v>17.18</v>
      </c>
    </row>
    <row r="1720" spans="1:4" ht="14.4" hidden="1" x14ac:dyDescent="0.35">
      <c r="A1720">
        <v>4</v>
      </c>
      <c r="B1720">
        <v>0</v>
      </c>
      <c r="C1720">
        <v>50</v>
      </c>
      <c r="D1720">
        <v>17.66</v>
      </c>
    </row>
    <row r="1721" spans="1:4" ht="14.4" hidden="1" x14ac:dyDescent="0.35">
      <c r="A1721">
        <v>4</v>
      </c>
      <c r="B1721">
        <v>0</v>
      </c>
      <c r="C1721">
        <v>51</v>
      </c>
      <c r="D1721">
        <v>17.809999999999999</v>
      </c>
    </row>
    <row r="1722" spans="1:4" ht="14.4" hidden="1" x14ac:dyDescent="0.35">
      <c r="A1722">
        <v>4</v>
      </c>
      <c r="B1722">
        <v>0</v>
      </c>
      <c r="C1722">
        <v>52</v>
      </c>
      <c r="D1722">
        <v>17.739999999999998</v>
      </c>
    </row>
    <row r="1723" spans="1:4" ht="14.4" hidden="1" x14ac:dyDescent="0.35">
      <c r="A1723">
        <v>4</v>
      </c>
      <c r="B1723">
        <v>0</v>
      </c>
      <c r="C1723">
        <v>53</v>
      </c>
      <c r="D1723">
        <v>16.97</v>
      </c>
    </row>
    <row r="1724" spans="1:4" ht="14.4" hidden="1" x14ac:dyDescent="0.35">
      <c r="A1724">
        <v>4</v>
      </c>
      <c r="B1724">
        <v>0</v>
      </c>
      <c r="C1724">
        <v>54</v>
      </c>
      <c r="D1724">
        <v>17.43</v>
      </c>
    </row>
    <row r="1725" spans="1:4" ht="14.4" hidden="1" x14ac:dyDescent="0.35">
      <c r="A1725">
        <v>4</v>
      </c>
      <c r="B1725">
        <v>0</v>
      </c>
      <c r="C1725">
        <v>55</v>
      </c>
      <c r="D1725">
        <v>17.55</v>
      </c>
    </row>
    <row r="1726" spans="1:4" ht="14.4" hidden="1" x14ac:dyDescent="0.35">
      <c r="A1726">
        <v>4</v>
      </c>
      <c r="B1726">
        <v>0</v>
      </c>
      <c r="C1726">
        <v>56</v>
      </c>
      <c r="D1726">
        <v>17.88</v>
      </c>
    </row>
    <row r="1727" spans="1:4" ht="14.4" hidden="1" x14ac:dyDescent="0.35">
      <c r="A1727">
        <v>4</v>
      </c>
      <c r="B1727">
        <v>0</v>
      </c>
      <c r="C1727">
        <v>57</v>
      </c>
      <c r="D1727">
        <v>17.739999999999998</v>
      </c>
    </row>
    <row r="1728" spans="1:4" ht="14.4" hidden="1" x14ac:dyDescent="0.35">
      <c r="A1728">
        <v>4</v>
      </c>
      <c r="B1728">
        <v>0</v>
      </c>
      <c r="C1728">
        <v>58</v>
      </c>
      <c r="D1728">
        <v>15.91</v>
      </c>
    </row>
    <row r="1729" spans="1:4" ht="14.4" hidden="1" x14ac:dyDescent="0.35">
      <c r="A1729">
        <v>4</v>
      </c>
      <c r="B1729">
        <v>0</v>
      </c>
      <c r="C1729">
        <v>59</v>
      </c>
      <c r="D1729">
        <v>16.73</v>
      </c>
    </row>
    <row r="1730" spans="1:4" ht="14.4" hidden="1" x14ac:dyDescent="0.35">
      <c r="A1730">
        <v>4</v>
      </c>
      <c r="B1730">
        <v>0</v>
      </c>
      <c r="C1730">
        <v>60</v>
      </c>
      <c r="D1730">
        <v>17.239999999999998</v>
      </c>
    </row>
    <row r="1731" spans="1:4" ht="14.4" hidden="1" x14ac:dyDescent="0.35">
      <c r="A1731">
        <v>4</v>
      </c>
      <c r="B1731">
        <v>0</v>
      </c>
      <c r="C1731">
        <v>61</v>
      </c>
      <c r="D1731">
        <v>17.239999999999998</v>
      </c>
    </row>
    <row r="1732" spans="1:4" ht="14.4" hidden="1" x14ac:dyDescent="0.35">
      <c r="A1732">
        <v>4</v>
      </c>
      <c r="B1732">
        <v>0</v>
      </c>
      <c r="C1732">
        <v>62</v>
      </c>
      <c r="D1732">
        <v>17.7</v>
      </c>
    </row>
    <row r="1733" spans="1:4" ht="14.4" hidden="1" x14ac:dyDescent="0.35">
      <c r="A1733">
        <v>4</v>
      </c>
      <c r="B1733">
        <v>0</v>
      </c>
      <c r="C1733">
        <v>63</v>
      </c>
      <c r="D1733">
        <v>17.45</v>
      </c>
    </row>
    <row r="1734" spans="1:4" ht="14.4" hidden="1" x14ac:dyDescent="0.35">
      <c r="A1734">
        <v>4</v>
      </c>
      <c r="B1734">
        <v>0</v>
      </c>
      <c r="C1734">
        <v>64</v>
      </c>
      <c r="D1734">
        <v>17.59</v>
      </c>
    </row>
    <row r="1735" spans="1:4" ht="14.4" hidden="1" x14ac:dyDescent="0.35">
      <c r="A1735">
        <v>4</v>
      </c>
      <c r="B1735">
        <v>0</v>
      </c>
      <c r="C1735">
        <v>65</v>
      </c>
      <c r="D1735">
        <v>17.3</v>
      </c>
    </row>
    <row r="1736" spans="1:4" ht="14.4" hidden="1" x14ac:dyDescent="0.35">
      <c r="A1736">
        <v>4</v>
      </c>
      <c r="B1736">
        <v>0</v>
      </c>
      <c r="C1736">
        <v>66</v>
      </c>
      <c r="D1736">
        <v>17.579999999999998</v>
      </c>
    </row>
    <row r="1737" spans="1:4" ht="14.4" hidden="1" x14ac:dyDescent="0.35">
      <c r="A1737">
        <v>4</v>
      </c>
      <c r="B1737">
        <v>0</v>
      </c>
      <c r="C1737">
        <v>67</v>
      </c>
      <c r="D1737">
        <v>18.02</v>
      </c>
    </row>
    <row r="1738" spans="1:4" ht="14.4" hidden="1" x14ac:dyDescent="0.35">
      <c r="A1738">
        <v>4</v>
      </c>
      <c r="B1738">
        <v>0</v>
      </c>
      <c r="C1738">
        <v>68</v>
      </c>
      <c r="D1738">
        <v>17.920000000000002</v>
      </c>
    </row>
    <row r="1739" spans="1:4" ht="14.4" hidden="1" x14ac:dyDescent="0.35">
      <c r="A1739">
        <v>4</v>
      </c>
      <c r="B1739">
        <v>0</v>
      </c>
      <c r="C1739">
        <v>69</v>
      </c>
      <c r="D1739">
        <v>17.86</v>
      </c>
    </row>
    <row r="1740" spans="1:4" ht="14.4" hidden="1" x14ac:dyDescent="0.35">
      <c r="A1740">
        <v>4</v>
      </c>
      <c r="B1740">
        <v>0</v>
      </c>
      <c r="C1740">
        <v>70</v>
      </c>
      <c r="D1740">
        <v>17.73</v>
      </c>
    </row>
    <row r="1741" spans="1:4" ht="14.4" hidden="1" x14ac:dyDescent="0.35">
      <c r="A1741">
        <v>4</v>
      </c>
      <c r="B1741">
        <v>0</v>
      </c>
      <c r="C1741">
        <v>71</v>
      </c>
      <c r="D1741">
        <v>17.73</v>
      </c>
    </row>
    <row r="1742" spans="1:4" ht="14.4" hidden="1" x14ac:dyDescent="0.35">
      <c r="A1742">
        <v>4</v>
      </c>
      <c r="B1742">
        <v>0</v>
      </c>
      <c r="C1742">
        <v>72</v>
      </c>
      <c r="D1742">
        <v>17.77</v>
      </c>
    </row>
    <row r="1743" spans="1:4" ht="14.4" hidden="1" x14ac:dyDescent="0.35">
      <c r="A1743">
        <v>4</v>
      </c>
      <c r="B1743">
        <v>0</v>
      </c>
      <c r="C1743">
        <v>73</v>
      </c>
      <c r="D1743">
        <v>17.48</v>
      </c>
    </row>
    <row r="1744" spans="1:4" ht="14.4" hidden="1" x14ac:dyDescent="0.35">
      <c r="A1744">
        <v>4</v>
      </c>
      <c r="B1744">
        <v>0</v>
      </c>
      <c r="C1744">
        <v>74</v>
      </c>
      <c r="D1744">
        <v>16.8</v>
      </c>
    </row>
    <row r="1745" spans="1:4" ht="14.4" hidden="1" x14ac:dyDescent="0.35">
      <c r="A1745">
        <v>4</v>
      </c>
      <c r="B1745">
        <v>0</v>
      </c>
      <c r="C1745">
        <v>75</v>
      </c>
      <c r="D1745">
        <v>17.03</v>
      </c>
    </row>
    <row r="1746" spans="1:4" ht="14.4" hidden="1" x14ac:dyDescent="0.35">
      <c r="A1746">
        <v>4</v>
      </c>
      <c r="B1746">
        <v>0</v>
      </c>
      <c r="C1746">
        <v>76</v>
      </c>
      <c r="D1746">
        <v>16.73</v>
      </c>
    </row>
    <row r="1747" spans="1:4" ht="14.4" hidden="1" x14ac:dyDescent="0.35">
      <c r="A1747">
        <v>4</v>
      </c>
      <c r="B1747">
        <v>0</v>
      </c>
      <c r="C1747">
        <v>77</v>
      </c>
      <c r="D1747">
        <v>17.239999999999998</v>
      </c>
    </row>
    <row r="1748" spans="1:4" ht="14.4" hidden="1" x14ac:dyDescent="0.35">
      <c r="A1748">
        <v>4</v>
      </c>
      <c r="B1748">
        <v>0</v>
      </c>
      <c r="C1748">
        <v>78</v>
      </c>
      <c r="D1748">
        <v>17.47</v>
      </c>
    </row>
    <row r="1749" spans="1:4" ht="14.4" hidden="1" x14ac:dyDescent="0.35">
      <c r="A1749">
        <v>4</v>
      </c>
      <c r="B1749">
        <v>0</v>
      </c>
      <c r="C1749">
        <v>79</v>
      </c>
      <c r="D1749">
        <v>16.98</v>
      </c>
    </row>
    <row r="1750" spans="1:4" ht="14.4" hidden="1" x14ac:dyDescent="0.35">
      <c r="A1750">
        <v>4</v>
      </c>
      <c r="B1750">
        <v>0</v>
      </c>
      <c r="C1750">
        <v>80</v>
      </c>
      <c r="D1750">
        <v>17.09</v>
      </c>
    </row>
    <row r="1751" spans="1:4" ht="14.4" hidden="1" x14ac:dyDescent="0.35">
      <c r="A1751">
        <v>4</v>
      </c>
      <c r="B1751">
        <v>0</v>
      </c>
      <c r="C1751">
        <v>81</v>
      </c>
      <c r="D1751">
        <v>17.09</v>
      </c>
    </row>
    <row r="1752" spans="1:4" ht="14.4" hidden="1" x14ac:dyDescent="0.35">
      <c r="A1752">
        <v>4</v>
      </c>
      <c r="B1752">
        <v>0</v>
      </c>
      <c r="C1752">
        <v>82</v>
      </c>
      <c r="D1752">
        <v>16.86</v>
      </c>
    </row>
    <row r="1753" spans="1:4" ht="14.4" hidden="1" x14ac:dyDescent="0.35">
      <c r="A1753">
        <v>4</v>
      </c>
      <c r="B1753">
        <v>0</v>
      </c>
      <c r="C1753">
        <v>83</v>
      </c>
      <c r="D1753">
        <v>16.920000000000002</v>
      </c>
    </row>
    <row r="1754" spans="1:4" ht="14.4" hidden="1" x14ac:dyDescent="0.35">
      <c r="A1754">
        <v>4</v>
      </c>
      <c r="B1754">
        <v>0</v>
      </c>
      <c r="C1754">
        <v>84</v>
      </c>
      <c r="D1754">
        <v>16.920000000000002</v>
      </c>
    </row>
    <row r="1755" spans="1:4" ht="14.4" hidden="1" x14ac:dyDescent="0.35">
      <c r="A1755">
        <v>4</v>
      </c>
      <c r="B1755">
        <v>0</v>
      </c>
      <c r="C1755">
        <v>85</v>
      </c>
      <c r="D1755">
        <v>15.65</v>
      </c>
    </row>
    <row r="1756" spans="1:4" ht="14.4" hidden="1" x14ac:dyDescent="0.35">
      <c r="A1756">
        <v>4</v>
      </c>
      <c r="B1756">
        <v>0</v>
      </c>
      <c r="C1756">
        <v>86</v>
      </c>
      <c r="D1756">
        <v>15.7</v>
      </c>
    </row>
    <row r="1757" spans="1:4" ht="14.4" hidden="1" x14ac:dyDescent="0.35">
      <c r="A1757">
        <v>4</v>
      </c>
      <c r="B1757">
        <v>0</v>
      </c>
      <c r="C1757">
        <v>87</v>
      </c>
      <c r="D1757">
        <v>15.48</v>
      </c>
    </row>
    <row r="1758" spans="1:4" ht="14.4" hidden="1" x14ac:dyDescent="0.35">
      <c r="A1758">
        <v>4</v>
      </c>
      <c r="B1758">
        <v>0</v>
      </c>
      <c r="C1758">
        <v>88</v>
      </c>
      <c r="D1758">
        <v>15.36</v>
      </c>
    </row>
    <row r="1759" spans="1:4" ht="14.4" hidden="1" x14ac:dyDescent="0.35">
      <c r="A1759">
        <v>4</v>
      </c>
      <c r="B1759">
        <v>0</v>
      </c>
      <c r="C1759">
        <v>89</v>
      </c>
      <c r="D1759">
        <v>15.8</v>
      </c>
    </row>
    <row r="1760" spans="1:4" ht="14.4" hidden="1" x14ac:dyDescent="0.35">
      <c r="A1760">
        <v>4</v>
      </c>
      <c r="B1760">
        <v>0</v>
      </c>
      <c r="C1760">
        <v>90</v>
      </c>
      <c r="D1760">
        <v>16.77</v>
      </c>
    </row>
    <row r="1761" spans="1:4" ht="14.4" hidden="1" x14ac:dyDescent="0.35">
      <c r="A1761">
        <v>4</v>
      </c>
      <c r="B1761">
        <v>0</v>
      </c>
      <c r="C1761">
        <v>91</v>
      </c>
      <c r="D1761">
        <v>16.850000000000001</v>
      </c>
    </row>
    <row r="1762" spans="1:4" ht="14.4" hidden="1" x14ac:dyDescent="0.35">
      <c r="A1762">
        <v>4</v>
      </c>
      <c r="B1762">
        <v>0</v>
      </c>
      <c r="C1762">
        <v>92</v>
      </c>
      <c r="D1762">
        <v>16.86</v>
      </c>
    </row>
    <row r="1763" spans="1:4" ht="14.4" hidden="1" x14ac:dyDescent="0.35">
      <c r="A1763">
        <v>4</v>
      </c>
      <c r="B1763">
        <v>0</v>
      </c>
      <c r="C1763">
        <v>93</v>
      </c>
      <c r="D1763">
        <v>16.48</v>
      </c>
    </row>
    <row r="1764" spans="1:4" ht="14.4" hidden="1" x14ac:dyDescent="0.35">
      <c r="A1764">
        <v>4</v>
      </c>
      <c r="B1764">
        <v>0</v>
      </c>
      <c r="C1764">
        <v>94</v>
      </c>
      <c r="D1764">
        <v>16.579999999999998</v>
      </c>
    </row>
    <row r="1765" spans="1:4" ht="14.4" hidden="1" x14ac:dyDescent="0.35">
      <c r="A1765">
        <v>4</v>
      </c>
      <c r="B1765">
        <v>0</v>
      </c>
      <c r="C1765">
        <v>95</v>
      </c>
      <c r="D1765">
        <v>16.7</v>
      </c>
    </row>
    <row r="1766" spans="1:4" ht="14.4" hidden="1" x14ac:dyDescent="0.35">
      <c r="A1766">
        <v>4</v>
      </c>
      <c r="B1766">
        <v>0</v>
      </c>
      <c r="C1766">
        <v>96</v>
      </c>
      <c r="D1766">
        <v>16.739999999999998</v>
      </c>
    </row>
    <row r="1767" spans="1:4" ht="14.4" hidden="1" x14ac:dyDescent="0.35">
      <c r="A1767">
        <v>4</v>
      </c>
      <c r="B1767">
        <v>0</v>
      </c>
      <c r="C1767">
        <v>97</v>
      </c>
      <c r="D1767">
        <v>16.89</v>
      </c>
    </row>
    <row r="1768" spans="1:4" ht="14.4" hidden="1" x14ac:dyDescent="0.35">
      <c r="A1768">
        <v>4</v>
      </c>
      <c r="B1768">
        <v>0</v>
      </c>
      <c r="C1768">
        <v>98</v>
      </c>
      <c r="D1768">
        <v>17.09</v>
      </c>
    </row>
    <row r="1769" spans="1:4" ht="14.4" hidden="1" x14ac:dyDescent="0.35">
      <c r="A1769">
        <v>4</v>
      </c>
      <c r="B1769">
        <v>0</v>
      </c>
      <c r="C1769">
        <v>99</v>
      </c>
      <c r="D1769">
        <v>18.059999999999999</v>
      </c>
    </row>
    <row r="1770" spans="1:4" ht="14.4" hidden="1" x14ac:dyDescent="0.35">
      <c r="A1770">
        <v>4</v>
      </c>
      <c r="B1770">
        <v>0</v>
      </c>
      <c r="C1770">
        <v>100</v>
      </c>
      <c r="D1770">
        <v>18.36</v>
      </c>
    </row>
    <row r="1771" spans="1:4" ht="14.4" hidden="1" x14ac:dyDescent="0.35">
      <c r="A1771">
        <v>4</v>
      </c>
      <c r="B1771">
        <v>0</v>
      </c>
      <c r="C1771">
        <v>101</v>
      </c>
      <c r="D1771">
        <v>18.420000000000002</v>
      </c>
    </row>
    <row r="1772" spans="1:4" ht="14.4" hidden="1" x14ac:dyDescent="0.35">
      <c r="A1772">
        <v>4</v>
      </c>
      <c r="B1772">
        <v>0</v>
      </c>
      <c r="C1772">
        <v>102</v>
      </c>
      <c r="D1772">
        <v>18.93</v>
      </c>
    </row>
    <row r="1773" spans="1:4" ht="14.4" hidden="1" x14ac:dyDescent="0.35">
      <c r="A1773">
        <v>4</v>
      </c>
      <c r="B1773">
        <v>0</v>
      </c>
      <c r="C1773">
        <v>103</v>
      </c>
      <c r="D1773">
        <v>18.149999999999999</v>
      </c>
    </row>
    <row r="1774" spans="1:4" ht="14.4" hidden="1" x14ac:dyDescent="0.35">
      <c r="A1774">
        <v>4</v>
      </c>
      <c r="B1774">
        <v>0</v>
      </c>
      <c r="C1774">
        <v>104</v>
      </c>
      <c r="D1774">
        <v>18.88</v>
      </c>
    </row>
    <row r="1775" spans="1:4" ht="14.4" hidden="1" x14ac:dyDescent="0.35">
      <c r="A1775">
        <v>4</v>
      </c>
      <c r="B1775">
        <v>0</v>
      </c>
      <c r="C1775">
        <v>105</v>
      </c>
      <c r="D1775">
        <v>18.149999999999999</v>
      </c>
    </row>
    <row r="1776" spans="1:4" ht="14.4" hidden="1" x14ac:dyDescent="0.35">
      <c r="A1776">
        <v>4</v>
      </c>
      <c r="B1776">
        <v>0</v>
      </c>
      <c r="C1776">
        <v>106</v>
      </c>
      <c r="D1776">
        <v>18.45</v>
      </c>
    </row>
    <row r="1777" spans="1:4" ht="14.4" hidden="1" x14ac:dyDescent="0.35">
      <c r="A1777">
        <v>4</v>
      </c>
      <c r="B1777">
        <v>0</v>
      </c>
      <c r="C1777">
        <v>107</v>
      </c>
      <c r="D1777">
        <v>18.559999999999999</v>
      </c>
    </row>
    <row r="1778" spans="1:4" ht="14.4" hidden="1" x14ac:dyDescent="0.35">
      <c r="A1778">
        <v>4</v>
      </c>
      <c r="B1778">
        <v>0</v>
      </c>
      <c r="C1778">
        <v>108</v>
      </c>
      <c r="D1778">
        <v>16.670000000000002</v>
      </c>
    </row>
    <row r="1779" spans="1:4" ht="14.4" hidden="1" x14ac:dyDescent="0.35">
      <c r="A1779">
        <v>4</v>
      </c>
      <c r="B1779">
        <v>0</v>
      </c>
      <c r="C1779">
        <v>109</v>
      </c>
      <c r="D1779">
        <v>16.559999999999999</v>
      </c>
    </row>
    <row r="1780" spans="1:4" x14ac:dyDescent="0.35">
      <c r="A1780">
        <v>4</v>
      </c>
      <c r="B1780">
        <v>0</v>
      </c>
      <c r="C1780">
        <v>110</v>
      </c>
      <c r="D1780">
        <v>20000</v>
      </c>
    </row>
    <row r="1781" spans="1:4" ht="14.4" hidden="1" x14ac:dyDescent="0.35">
      <c r="A1781">
        <v>4</v>
      </c>
      <c r="B1781">
        <v>0</v>
      </c>
      <c r="C1781">
        <v>111</v>
      </c>
      <c r="D1781">
        <v>0</v>
      </c>
    </row>
    <row r="1782" spans="1:4" ht="14.4" hidden="1" x14ac:dyDescent="0.35">
      <c r="A1782">
        <v>4</v>
      </c>
      <c r="B1782">
        <v>0</v>
      </c>
      <c r="C1782">
        <v>112</v>
      </c>
      <c r="D1782">
        <v>0</v>
      </c>
    </row>
    <row r="1783" spans="1:4" ht="14.4" hidden="1" x14ac:dyDescent="0.35">
      <c r="A1783">
        <v>4</v>
      </c>
      <c r="B1783">
        <v>0</v>
      </c>
      <c r="C1783">
        <v>113</v>
      </c>
      <c r="D1783">
        <v>0</v>
      </c>
    </row>
    <row r="1784" spans="1:4" ht="14.4" hidden="1" x14ac:dyDescent="0.35">
      <c r="A1784">
        <v>4</v>
      </c>
      <c r="B1784">
        <v>0</v>
      </c>
      <c r="C1784">
        <v>114</v>
      </c>
      <c r="D1784">
        <v>0</v>
      </c>
    </row>
    <row r="1785" spans="1:4" ht="14.4" hidden="1" x14ac:dyDescent="0.35">
      <c r="A1785">
        <v>4</v>
      </c>
      <c r="B1785">
        <v>0</v>
      </c>
      <c r="C1785">
        <v>115</v>
      </c>
      <c r="D1785">
        <v>0</v>
      </c>
    </row>
    <row r="1786" spans="1:4" ht="14.4" hidden="1" x14ac:dyDescent="0.35">
      <c r="A1786">
        <v>4</v>
      </c>
      <c r="B1786">
        <v>0</v>
      </c>
      <c r="C1786">
        <v>116</v>
      </c>
      <c r="D1786">
        <v>0</v>
      </c>
    </row>
    <row r="1787" spans="1:4" ht="14.4" hidden="1" x14ac:dyDescent="0.35">
      <c r="A1787">
        <v>4</v>
      </c>
      <c r="B1787">
        <v>0</v>
      </c>
      <c r="C1787">
        <v>117</v>
      </c>
      <c r="D1787">
        <v>0</v>
      </c>
    </row>
    <row r="1788" spans="1:4" ht="14.4" hidden="1" x14ac:dyDescent="0.35">
      <c r="A1788">
        <v>4</v>
      </c>
      <c r="B1788">
        <v>0</v>
      </c>
      <c r="C1788">
        <v>118</v>
      </c>
      <c r="D1788">
        <v>0</v>
      </c>
    </row>
    <row r="1789" spans="1:4" ht="14.4" hidden="1" x14ac:dyDescent="0.35">
      <c r="A1789">
        <v>4</v>
      </c>
      <c r="B1789">
        <v>0</v>
      </c>
      <c r="C1789">
        <v>119</v>
      </c>
      <c r="D1789">
        <v>0</v>
      </c>
    </row>
    <row r="1790" spans="1:4" ht="14.4" hidden="1" x14ac:dyDescent="0.35">
      <c r="A1790">
        <v>4</v>
      </c>
      <c r="B1790">
        <v>0</v>
      </c>
      <c r="C1790">
        <v>120</v>
      </c>
      <c r="D1790">
        <v>0</v>
      </c>
    </row>
    <row r="1791" spans="1:4" ht="14.4" hidden="1" x14ac:dyDescent="0.35">
      <c r="A1791">
        <v>4</v>
      </c>
      <c r="B1791">
        <v>0</v>
      </c>
      <c r="C1791">
        <v>121</v>
      </c>
      <c r="D1791">
        <v>0</v>
      </c>
    </row>
    <row r="1792" spans="1:4" ht="14.4" hidden="1" x14ac:dyDescent="0.35">
      <c r="A1792">
        <v>4</v>
      </c>
      <c r="B1792">
        <v>0</v>
      </c>
      <c r="C1792">
        <v>122</v>
      </c>
      <c r="D1792">
        <v>0</v>
      </c>
    </row>
    <row r="1793" spans="1:4" ht="14.4" hidden="1" x14ac:dyDescent="0.35">
      <c r="A1793">
        <v>4</v>
      </c>
      <c r="B1793">
        <v>0</v>
      </c>
      <c r="C1793">
        <v>123</v>
      </c>
      <c r="D1793">
        <v>0</v>
      </c>
    </row>
    <row r="1794" spans="1:4" ht="14.4" hidden="1" x14ac:dyDescent="0.35">
      <c r="A1794">
        <v>4</v>
      </c>
      <c r="B1794">
        <v>0</v>
      </c>
      <c r="C1794">
        <v>124</v>
      </c>
      <c r="D1794">
        <v>0</v>
      </c>
    </row>
    <row r="1795" spans="1:4" ht="14.4" hidden="1" x14ac:dyDescent="0.35">
      <c r="A1795">
        <v>4</v>
      </c>
      <c r="B1795">
        <v>0</v>
      </c>
      <c r="C1795">
        <v>125</v>
      </c>
      <c r="D1795">
        <v>0</v>
      </c>
    </row>
    <row r="1796" spans="1:4" ht="14.4" hidden="1" x14ac:dyDescent="0.35">
      <c r="A1796">
        <v>4</v>
      </c>
      <c r="B1796">
        <v>0</v>
      </c>
      <c r="C1796">
        <v>126</v>
      </c>
      <c r="D1796">
        <v>0</v>
      </c>
    </row>
    <row r="1797" spans="1:4" ht="14.4" hidden="1" x14ac:dyDescent="0.35">
      <c r="A1797">
        <v>4</v>
      </c>
      <c r="B1797">
        <v>0</v>
      </c>
      <c r="C1797">
        <v>127</v>
      </c>
      <c r="D1797">
        <v>0</v>
      </c>
    </row>
    <row r="1798" spans="1:4" ht="14.4" hidden="1" x14ac:dyDescent="0.35">
      <c r="A1798">
        <v>4</v>
      </c>
      <c r="B1798">
        <v>0</v>
      </c>
      <c r="C1798">
        <v>128</v>
      </c>
      <c r="D1798">
        <v>0</v>
      </c>
    </row>
    <row r="1799" spans="1:4" ht="14.4" hidden="1" x14ac:dyDescent="0.35">
      <c r="A1799">
        <v>4</v>
      </c>
      <c r="B1799">
        <v>0</v>
      </c>
      <c r="C1799">
        <v>129</v>
      </c>
      <c r="D1799">
        <v>0</v>
      </c>
    </row>
    <row r="1800" spans="1:4" ht="14.4" hidden="1" x14ac:dyDescent="0.35">
      <c r="A1800">
        <v>4</v>
      </c>
      <c r="B1800">
        <v>0</v>
      </c>
      <c r="C1800">
        <v>130</v>
      </c>
      <c r="D1800">
        <v>0</v>
      </c>
    </row>
    <row r="1801" spans="1:4" ht="14.4" hidden="1" x14ac:dyDescent="0.35">
      <c r="A1801">
        <v>4</v>
      </c>
      <c r="B1801">
        <v>0</v>
      </c>
      <c r="C1801">
        <v>131</v>
      </c>
      <c r="D1801">
        <v>0</v>
      </c>
    </row>
    <row r="1802" spans="1:4" ht="14.4" hidden="1" x14ac:dyDescent="0.35">
      <c r="A1802">
        <v>4</v>
      </c>
      <c r="B1802">
        <v>0</v>
      </c>
      <c r="C1802">
        <v>132</v>
      </c>
      <c r="D1802">
        <v>0</v>
      </c>
    </row>
    <row r="1803" spans="1:4" ht="14.4" hidden="1" x14ac:dyDescent="0.35">
      <c r="A1803">
        <v>4</v>
      </c>
      <c r="B1803">
        <v>0</v>
      </c>
      <c r="C1803">
        <v>133</v>
      </c>
      <c r="D1803">
        <v>0</v>
      </c>
    </row>
    <row r="1804" spans="1:4" ht="14.4" hidden="1" x14ac:dyDescent="0.35">
      <c r="A1804">
        <v>4</v>
      </c>
      <c r="B1804">
        <v>0</v>
      </c>
      <c r="C1804">
        <v>134</v>
      </c>
      <c r="D1804">
        <v>0</v>
      </c>
    </row>
    <row r="1805" spans="1:4" ht="14.4" hidden="1" x14ac:dyDescent="0.35">
      <c r="A1805">
        <v>4</v>
      </c>
      <c r="B1805">
        <v>0</v>
      </c>
      <c r="C1805">
        <v>135</v>
      </c>
      <c r="D1805">
        <v>0</v>
      </c>
    </row>
    <row r="1806" spans="1:4" ht="14.4" hidden="1" x14ac:dyDescent="0.35">
      <c r="A1806">
        <v>4</v>
      </c>
      <c r="B1806">
        <v>0</v>
      </c>
      <c r="C1806">
        <v>136</v>
      </c>
      <c r="D1806">
        <v>0</v>
      </c>
    </row>
    <row r="1807" spans="1:4" ht="14.4" hidden="1" x14ac:dyDescent="0.35">
      <c r="A1807">
        <v>4</v>
      </c>
      <c r="B1807">
        <v>0</v>
      </c>
      <c r="C1807">
        <v>137</v>
      </c>
      <c r="D1807">
        <v>0</v>
      </c>
    </row>
    <row r="1808" spans="1:4" ht="14.4" hidden="1" x14ac:dyDescent="0.35">
      <c r="A1808">
        <v>4</v>
      </c>
      <c r="B1808">
        <v>0</v>
      </c>
      <c r="C1808">
        <v>138</v>
      </c>
      <c r="D1808">
        <v>0</v>
      </c>
    </row>
    <row r="1809" spans="1:4" ht="14.4" hidden="1" x14ac:dyDescent="0.35">
      <c r="A1809">
        <v>4</v>
      </c>
      <c r="B1809">
        <v>1</v>
      </c>
      <c r="C1809">
        <v>0</v>
      </c>
      <c r="D1809">
        <v>0</v>
      </c>
    </row>
    <row r="1810" spans="1:4" ht="14.4" hidden="1" x14ac:dyDescent="0.35">
      <c r="A1810">
        <v>4</v>
      </c>
      <c r="B1810">
        <v>1</v>
      </c>
      <c r="C1810">
        <v>1</v>
      </c>
      <c r="D1810">
        <v>0</v>
      </c>
    </row>
    <row r="1811" spans="1:4" ht="14.4" hidden="1" x14ac:dyDescent="0.35">
      <c r="A1811">
        <v>4</v>
      </c>
      <c r="B1811">
        <v>1</v>
      </c>
      <c r="C1811">
        <v>2</v>
      </c>
      <c r="D1811">
        <v>0</v>
      </c>
    </row>
    <row r="1812" spans="1:4" ht="14.4" hidden="1" x14ac:dyDescent="0.35">
      <c r="A1812">
        <v>4</v>
      </c>
      <c r="B1812">
        <v>1</v>
      </c>
      <c r="C1812">
        <v>3</v>
      </c>
      <c r="D1812">
        <v>0</v>
      </c>
    </row>
    <row r="1813" spans="1:4" ht="14.4" hidden="1" x14ac:dyDescent="0.35">
      <c r="A1813">
        <v>4</v>
      </c>
      <c r="B1813">
        <v>1</v>
      </c>
      <c r="C1813">
        <v>4</v>
      </c>
      <c r="D1813">
        <v>0</v>
      </c>
    </row>
    <row r="1814" spans="1:4" ht="14.4" hidden="1" x14ac:dyDescent="0.35">
      <c r="A1814">
        <v>4</v>
      </c>
      <c r="B1814">
        <v>1</v>
      </c>
      <c r="C1814">
        <v>5</v>
      </c>
      <c r="D1814">
        <v>0</v>
      </c>
    </row>
    <row r="1815" spans="1:4" ht="14.4" hidden="1" x14ac:dyDescent="0.35">
      <c r="A1815">
        <v>4</v>
      </c>
      <c r="B1815">
        <v>1</v>
      </c>
      <c r="C1815">
        <v>6</v>
      </c>
      <c r="D1815">
        <v>0</v>
      </c>
    </row>
    <row r="1816" spans="1:4" ht="14.4" hidden="1" x14ac:dyDescent="0.35">
      <c r="A1816">
        <v>4</v>
      </c>
      <c r="B1816">
        <v>1</v>
      </c>
      <c r="C1816">
        <v>7</v>
      </c>
      <c r="D1816">
        <v>0</v>
      </c>
    </row>
    <row r="1817" spans="1:4" ht="14.4" hidden="1" x14ac:dyDescent="0.35">
      <c r="A1817">
        <v>4</v>
      </c>
      <c r="B1817">
        <v>1</v>
      </c>
      <c r="C1817">
        <v>8</v>
      </c>
      <c r="D1817">
        <v>0</v>
      </c>
    </row>
    <row r="1818" spans="1:4" ht="14.4" hidden="1" x14ac:dyDescent="0.35">
      <c r="A1818">
        <v>4</v>
      </c>
      <c r="B1818">
        <v>1</v>
      </c>
      <c r="C1818">
        <v>9</v>
      </c>
      <c r="D1818">
        <v>0</v>
      </c>
    </row>
    <row r="1819" spans="1:4" ht="14.4" hidden="1" x14ac:dyDescent="0.35">
      <c r="A1819">
        <v>4</v>
      </c>
      <c r="B1819">
        <v>1</v>
      </c>
      <c r="C1819">
        <v>10</v>
      </c>
      <c r="D1819">
        <v>0</v>
      </c>
    </row>
    <row r="1820" spans="1:4" ht="14.4" hidden="1" x14ac:dyDescent="0.35">
      <c r="A1820">
        <v>4</v>
      </c>
      <c r="B1820">
        <v>1</v>
      </c>
      <c r="C1820">
        <v>11</v>
      </c>
      <c r="D1820">
        <v>0</v>
      </c>
    </row>
    <row r="1821" spans="1:4" ht="14.4" hidden="1" x14ac:dyDescent="0.35">
      <c r="A1821">
        <v>4</v>
      </c>
      <c r="B1821">
        <v>1</v>
      </c>
      <c r="C1821">
        <v>12</v>
      </c>
      <c r="D1821">
        <v>0</v>
      </c>
    </row>
    <row r="1822" spans="1:4" ht="14.4" hidden="1" x14ac:dyDescent="0.35">
      <c r="A1822">
        <v>4</v>
      </c>
      <c r="B1822">
        <v>1</v>
      </c>
      <c r="C1822">
        <v>13</v>
      </c>
      <c r="D1822">
        <v>0</v>
      </c>
    </row>
    <row r="1823" spans="1:4" ht="14.4" hidden="1" x14ac:dyDescent="0.35">
      <c r="A1823">
        <v>4</v>
      </c>
      <c r="B1823">
        <v>1</v>
      </c>
      <c r="C1823">
        <v>14</v>
      </c>
      <c r="D1823">
        <v>363.01600000000002</v>
      </c>
    </row>
    <row r="1824" spans="1:4" ht="14.4" hidden="1" x14ac:dyDescent="0.35">
      <c r="A1824">
        <v>4</v>
      </c>
      <c r="B1824">
        <v>1</v>
      </c>
      <c r="C1824">
        <v>15</v>
      </c>
      <c r="D1824">
        <v>11.3</v>
      </c>
    </row>
    <row r="1825" spans="1:4" ht="14.4" hidden="1" x14ac:dyDescent="0.35">
      <c r="A1825">
        <v>4</v>
      </c>
      <c r="B1825">
        <v>1</v>
      </c>
      <c r="C1825">
        <v>16</v>
      </c>
      <c r="D1825">
        <v>11.42</v>
      </c>
    </row>
    <row r="1826" spans="1:4" ht="14.4" hidden="1" x14ac:dyDescent="0.35">
      <c r="A1826">
        <v>4</v>
      </c>
      <c r="B1826">
        <v>1</v>
      </c>
      <c r="C1826">
        <v>17</v>
      </c>
      <c r="D1826">
        <v>11.56</v>
      </c>
    </row>
    <row r="1827" spans="1:4" ht="14.4" hidden="1" x14ac:dyDescent="0.35">
      <c r="A1827">
        <v>4</v>
      </c>
      <c r="B1827">
        <v>1</v>
      </c>
      <c r="C1827">
        <v>18</v>
      </c>
      <c r="D1827">
        <v>11.09</v>
      </c>
    </row>
    <row r="1828" spans="1:4" ht="14.4" hidden="1" x14ac:dyDescent="0.35">
      <c r="A1828">
        <v>4</v>
      </c>
      <c r="B1828">
        <v>1</v>
      </c>
      <c r="C1828">
        <v>19</v>
      </c>
      <c r="D1828">
        <v>11.12</v>
      </c>
    </row>
    <row r="1829" spans="1:4" ht="14.4" hidden="1" x14ac:dyDescent="0.35">
      <c r="A1829">
        <v>4</v>
      </c>
      <c r="B1829">
        <v>1</v>
      </c>
      <c r="C1829">
        <v>20</v>
      </c>
      <c r="D1829">
        <v>11.55</v>
      </c>
    </row>
    <row r="1830" spans="1:4" ht="14.4" hidden="1" x14ac:dyDescent="0.35">
      <c r="A1830">
        <v>4</v>
      </c>
      <c r="B1830">
        <v>1</v>
      </c>
      <c r="C1830">
        <v>21</v>
      </c>
      <c r="D1830">
        <v>11.61</v>
      </c>
    </row>
    <row r="1831" spans="1:4" ht="14.4" hidden="1" x14ac:dyDescent="0.35">
      <c r="A1831">
        <v>4</v>
      </c>
      <c r="B1831">
        <v>1</v>
      </c>
      <c r="C1831">
        <v>22</v>
      </c>
      <c r="D1831">
        <v>11.52</v>
      </c>
    </row>
    <row r="1832" spans="1:4" ht="14.4" hidden="1" x14ac:dyDescent="0.35">
      <c r="A1832">
        <v>4</v>
      </c>
      <c r="B1832">
        <v>1</v>
      </c>
      <c r="C1832">
        <v>23</v>
      </c>
      <c r="D1832">
        <v>11.88</v>
      </c>
    </row>
    <row r="1833" spans="1:4" ht="14.4" hidden="1" x14ac:dyDescent="0.35">
      <c r="A1833">
        <v>4</v>
      </c>
      <c r="B1833">
        <v>1</v>
      </c>
      <c r="C1833">
        <v>24</v>
      </c>
      <c r="D1833">
        <v>11.96</v>
      </c>
    </row>
    <row r="1834" spans="1:4" ht="14.4" hidden="1" x14ac:dyDescent="0.35">
      <c r="A1834">
        <v>4</v>
      </c>
      <c r="B1834">
        <v>1</v>
      </c>
      <c r="C1834">
        <v>25</v>
      </c>
      <c r="D1834">
        <v>11.97</v>
      </c>
    </row>
    <row r="1835" spans="1:4" ht="14.4" hidden="1" x14ac:dyDescent="0.35">
      <c r="A1835">
        <v>4</v>
      </c>
      <c r="B1835">
        <v>1</v>
      </c>
      <c r="C1835">
        <v>26</v>
      </c>
      <c r="D1835">
        <v>12.02</v>
      </c>
    </row>
    <row r="1836" spans="1:4" ht="14.4" hidden="1" x14ac:dyDescent="0.35">
      <c r="A1836">
        <v>4</v>
      </c>
      <c r="B1836">
        <v>1</v>
      </c>
      <c r="C1836">
        <v>27</v>
      </c>
      <c r="D1836">
        <v>12.41</v>
      </c>
    </row>
    <row r="1837" spans="1:4" ht="14.4" hidden="1" x14ac:dyDescent="0.35">
      <c r="A1837">
        <v>4</v>
      </c>
      <c r="B1837">
        <v>1</v>
      </c>
      <c r="C1837">
        <v>28</v>
      </c>
      <c r="D1837">
        <v>12.27</v>
      </c>
    </row>
    <row r="1838" spans="1:4" ht="14.4" hidden="1" x14ac:dyDescent="0.35">
      <c r="A1838">
        <v>4</v>
      </c>
      <c r="B1838">
        <v>1</v>
      </c>
      <c r="C1838">
        <v>29</v>
      </c>
      <c r="D1838">
        <v>16.82</v>
      </c>
    </row>
    <row r="1839" spans="1:4" ht="14.4" hidden="1" x14ac:dyDescent="0.35">
      <c r="A1839">
        <v>4</v>
      </c>
      <c r="B1839">
        <v>1</v>
      </c>
      <c r="C1839">
        <v>30</v>
      </c>
      <c r="D1839">
        <v>12.27</v>
      </c>
    </row>
    <row r="1840" spans="1:4" ht="14.4" hidden="1" x14ac:dyDescent="0.35">
      <c r="A1840">
        <v>4</v>
      </c>
      <c r="B1840">
        <v>1</v>
      </c>
      <c r="C1840">
        <v>31</v>
      </c>
      <c r="D1840">
        <v>13.14</v>
      </c>
    </row>
    <row r="1841" spans="1:4" ht="14.4" hidden="1" x14ac:dyDescent="0.35">
      <c r="A1841">
        <v>4</v>
      </c>
      <c r="B1841">
        <v>1</v>
      </c>
      <c r="C1841">
        <v>32</v>
      </c>
      <c r="D1841">
        <v>14.87</v>
      </c>
    </row>
    <row r="1842" spans="1:4" ht="14.4" hidden="1" x14ac:dyDescent="0.35">
      <c r="A1842">
        <v>4</v>
      </c>
      <c r="B1842">
        <v>1</v>
      </c>
      <c r="C1842">
        <v>33</v>
      </c>
      <c r="D1842">
        <v>13.56</v>
      </c>
    </row>
    <row r="1843" spans="1:4" ht="14.4" hidden="1" x14ac:dyDescent="0.35">
      <c r="A1843">
        <v>4</v>
      </c>
      <c r="B1843">
        <v>1</v>
      </c>
      <c r="C1843">
        <v>34</v>
      </c>
      <c r="D1843">
        <v>15.16</v>
      </c>
    </row>
    <row r="1844" spans="1:4" ht="14.4" hidden="1" x14ac:dyDescent="0.35">
      <c r="A1844">
        <v>4</v>
      </c>
      <c r="B1844">
        <v>1</v>
      </c>
      <c r="C1844">
        <v>35</v>
      </c>
      <c r="D1844">
        <v>15.31</v>
      </c>
    </row>
    <row r="1845" spans="1:4" ht="14.4" hidden="1" x14ac:dyDescent="0.35">
      <c r="A1845">
        <v>4</v>
      </c>
      <c r="B1845">
        <v>1</v>
      </c>
      <c r="C1845">
        <v>36</v>
      </c>
      <c r="D1845">
        <v>16.82</v>
      </c>
    </row>
    <row r="1846" spans="1:4" ht="14.4" hidden="1" x14ac:dyDescent="0.35">
      <c r="A1846">
        <v>4</v>
      </c>
      <c r="B1846">
        <v>1</v>
      </c>
      <c r="C1846">
        <v>37</v>
      </c>
      <c r="D1846">
        <v>16.88</v>
      </c>
    </row>
    <row r="1847" spans="1:4" ht="14.4" hidden="1" x14ac:dyDescent="0.35">
      <c r="A1847">
        <v>4</v>
      </c>
      <c r="B1847">
        <v>1</v>
      </c>
      <c r="C1847">
        <v>38</v>
      </c>
      <c r="D1847">
        <v>16.47</v>
      </c>
    </row>
    <row r="1848" spans="1:4" ht="14.4" hidden="1" x14ac:dyDescent="0.35">
      <c r="A1848">
        <v>4</v>
      </c>
      <c r="B1848">
        <v>1</v>
      </c>
      <c r="C1848">
        <v>39</v>
      </c>
      <c r="D1848">
        <v>16.34</v>
      </c>
    </row>
    <row r="1849" spans="1:4" ht="14.4" hidden="1" x14ac:dyDescent="0.35">
      <c r="A1849">
        <v>4</v>
      </c>
      <c r="B1849">
        <v>1</v>
      </c>
      <c r="C1849">
        <v>40</v>
      </c>
      <c r="D1849">
        <v>16.12</v>
      </c>
    </row>
    <row r="1850" spans="1:4" ht="14.4" hidden="1" x14ac:dyDescent="0.35">
      <c r="A1850">
        <v>4</v>
      </c>
      <c r="B1850">
        <v>1</v>
      </c>
      <c r="C1850">
        <v>41</v>
      </c>
      <c r="D1850">
        <v>15.33</v>
      </c>
    </row>
    <row r="1851" spans="1:4" ht="14.4" hidden="1" x14ac:dyDescent="0.35">
      <c r="A1851">
        <v>4</v>
      </c>
      <c r="B1851">
        <v>1</v>
      </c>
      <c r="C1851">
        <v>42</v>
      </c>
      <c r="D1851">
        <v>15.23</v>
      </c>
    </row>
    <row r="1852" spans="1:4" ht="14.4" hidden="1" x14ac:dyDescent="0.35">
      <c r="A1852">
        <v>4</v>
      </c>
      <c r="B1852">
        <v>1</v>
      </c>
      <c r="C1852">
        <v>43</v>
      </c>
      <c r="D1852">
        <v>15.71</v>
      </c>
    </row>
    <row r="1853" spans="1:4" ht="14.4" hidden="1" x14ac:dyDescent="0.35">
      <c r="A1853">
        <v>4</v>
      </c>
      <c r="B1853">
        <v>1</v>
      </c>
      <c r="C1853">
        <v>44</v>
      </c>
      <c r="D1853">
        <v>15.59</v>
      </c>
    </row>
    <row r="1854" spans="1:4" ht="14.4" hidden="1" x14ac:dyDescent="0.35">
      <c r="A1854">
        <v>4</v>
      </c>
      <c r="B1854">
        <v>1</v>
      </c>
      <c r="C1854">
        <v>45</v>
      </c>
      <c r="D1854">
        <v>15.58</v>
      </c>
    </row>
    <row r="1855" spans="1:4" ht="14.4" hidden="1" x14ac:dyDescent="0.35">
      <c r="A1855">
        <v>4</v>
      </c>
      <c r="B1855">
        <v>1</v>
      </c>
      <c r="C1855">
        <v>46</v>
      </c>
      <c r="D1855">
        <v>15.62</v>
      </c>
    </row>
    <row r="1856" spans="1:4" ht="14.4" hidden="1" x14ac:dyDescent="0.35">
      <c r="A1856">
        <v>4</v>
      </c>
      <c r="B1856">
        <v>1</v>
      </c>
      <c r="C1856">
        <v>47</v>
      </c>
      <c r="D1856">
        <v>15.65</v>
      </c>
    </row>
    <row r="1857" spans="1:4" ht="14.4" hidden="1" x14ac:dyDescent="0.35">
      <c r="A1857">
        <v>4</v>
      </c>
      <c r="B1857">
        <v>1</v>
      </c>
      <c r="C1857">
        <v>48</v>
      </c>
      <c r="D1857">
        <v>15.45</v>
      </c>
    </row>
    <row r="1858" spans="1:4" ht="14.4" hidden="1" x14ac:dyDescent="0.35">
      <c r="A1858">
        <v>4</v>
      </c>
      <c r="B1858">
        <v>1</v>
      </c>
      <c r="C1858">
        <v>49</v>
      </c>
      <c r="D1858">
        <v>16.079999999999998</v>
      </c>
    </row>
    <row r="1859" spans="1:4" ht="14.4" hidden="1" x14ac:dyDescent="0.35">
      <c r="A1859">
        <v>4</v>
      </c>
      <c r="B1859">
        <v>1</v>
      </c>
      <c r="C1859">
        <v>50</v>
      </c>
      <c r="D1859">
        <v>16.2</v>
      </c>
    </row>
    <row r="1860" spans="1:4" ht="14.4" hidden="1" x14ac:dyDescent="0.35">
      <c r="A1860">
        <v>4</v>
      </c>
      <c r="B1860">
        <v>1</v>
      </c>
      <c r="C1860">
        <v>51</v>
      </c>
      <c r="D1860">
        <v>16.559999999999999</v>
      </c>
    </row>
    <row r="1861" spans="1:4" ht="14.4" hidden="1" x14ac:dyDescent="0.35">
      <c r="A1861">
        <v>4</v>
      </c>
      <c r="B1861">
        <v>1</v>
      </c>
      <c r="C1861">
        <v>52</v>
      </c>
      <c r="D1861">
        <v>16.36</v>
      </c>
    </row>
    <row r="1862" spans="1:4" ht="14.4" hidden="1" x14ac:dyDescent="0.35">
      <c r="A1862">
        <v>4</v>
      </c>
      <c r="B1862">
        <v>1</v>
      </c>
      <c r="C1862">
        <v>53</v>
      </c>
      <c r="D1862">
        <v>16.59</v>
      </c>
    </row>
    <row r="1863" spans="1:4" ht="14.4" hidden="1" x14ac:dyDescent="0.35">
      <c r="A1863">
        <v>4</v>
      </c>
      <c r="B1863">
        <v>1</v>
      </c>
      <c r="C1863">
        <v>54</v>
      </c>
      <c r="D1863">
        <v>16.91</v>
      </c>
    </row>
    <row r="1864" spans="1:4" ht="14.4" hidden="1" x14ac:dyDescent="0.35">
      <c r="A1864">
        <v>4</v>
      </c>
      <c r="B1864">
        <v>1</v>
      </c>
      <c r="C1864">
        <v>55</v>
      </c>
      <c r="D1864">
        <v>17.59</v>
      </c>
    </row>
    <row r="1865" spans="1:4" ht="14.4" hidden="1" x14ac:dyDescent="0.35">
      <c r="A1865">
        <v>4</v>
      </c>
      <c r="B1865">
        <v>1</v>
      </c>
      <c r="C1865">
        <v>56</v>
      </c>
      <c r="D1865">
        <v>15.36</v>
      </c>
    </row>
    <row r="1866" spans="1:4" ht="14.4" hidden="1" x14ac:dyDescent="0.35">
      <c r="A1866">
        <v>4</v>
      </c>
      <c r="B1866">
        <v>1</v>
      </c>
      <c r="C1866">
        <v>57</v>
      </c>
      <c r="D1866">
        <v>17.07</v>
      </c>
    </row>
    <row r="1867" spans="1:4" ht="14.4" hidden="1" x14ac:dyDescent="0.35">
      <c r="A1867">
        <v>4</v>
      </c>
      <c r="B1867">
        <v>1</v>
      </c>
      <c r="C1867">
        <v>58</v>
      </c>
      <c r="D1867">
        <v>17.43</v>
      </c>
    </row>
    <row r="1868" spans="1:4" ht="14.4" hidden="1" x14ac:dyDescent="0.35">
      <c r="A1868">
        <v>4</v>
      </c>
      <c r="B1868">
        <v>1</v>
      </c>
      <c r="C1868">
        <v>59</v>
      </c>
      <c r="D1868">
        <v>14.91</v>
      </c>
    </row>
    <row r="1869" spans="1:4" ht="14.4" hidden="1" x14ac:dyDescent="0.35">
      <c r="A1869">
        <v>4</v>
      </c>
      <c r="B1869">
        <v>1</v>
      </c>
      <c r="C1869">
        <v>60</v>
      </c>
      <c r="D1869">
        <v>16.43</v>
      </c>
    </row>
    <row r="1870" spans="1:4" ht="14.4" hidden="1" x14ac:dyDescent="0.35">
      <c r="A1870">
        <v>4</v>
      </c>
      <c r="B1870">
        <v>1</v>
      </c>
      <c r="C1870">
        <v>61</v>
      </c>
      <c r="D1870">
        <v>16.55</v>
      </c>
    </row>
    <row r="1871" spans="1:4" ht="14.4" hidden="1" x14ac:dyDescent="0.35">
      <c r="A1871">
        <v>4</v>
      </c>
      <c r="B1871">
        <v>1</v>
      </c>
      <c r="C1871">
        <v>62</v>
      </c>
      <c r="D1871">
        <v>16.36</v>
      </c>
    </row>
    <row r="1872" spans="1:4" ht="14.4" hidden="1" x14ac:dyDescent="0.35">
      <c r="A1872">
        <v>4</v>
      </c>
      <c r="B1872">
        <v>1</v>
      </c>
      <c r="C1872">
        <v>63</v>
      </c>
      <c r="D1872">
        <v>17.18</v>
      </c>
    </row>
    <row r="1873" spans="1:4" ht="14.4" hidden="1" x14ac:dyDescent="0.35">
      <c r="A1873">
        <v>4</v>
      </c>
      <c r="B1873">
        <v>1</v>
      </c>
      <c r="C1873">
        <v>64</v>
      </c>
      <c r="D1873">
        <v>17.66</v>
      </c>
    </row>
    <row r="1874" spans="1:4" ht="14.4" hidden="1" x14ac:dyDescent="0.35">
      <c r="A1874">
        <v>4</v>
      </c>
      <c r="B1874">
        <v>1</v>
      </c>
      <c r="C1874">
        <v>65</v>
      </c>
      <c r="D1874">
        <v>17.809999999999999</v>
      </c>
    </row>
    <row r="1875" spans="1:4" ht="14.4" hidden="1" x14ac:dyDescent="0.35">
      <c r="A1875">
        <v>4</v>
      </c>
      <c r="B1875">
        <v>1</v>
      </c>
      <c r="C1875">
        <v>66</v>
      </c>
      <c r="D1875">
        <v>17.739999999999998</v>
      </c>
    </row>
    <row r="1876" spans="1:4" ht="14.4" hidden="1" x14ac:dyDescent="0.35">
      <c r="A1876">
        <v>4</v>
      </c>
      <c r="B1876">
        <v>1</v>
      </c>
      <c r="C1876">
        <v>67</v>
      </c>
      <c r="D1876">
        <v>16.97</v>
      </c>
    </row>
    <row r="1877" spans="1:4" ht="14.4" hidden="1" x14ac:dyDescent="0.35">
      <c r="A1877">
        <v>4</v>
      </c>
      <c r="B1877">
        <v>1</v>
      </c>
      <c r="C1877">
        <v>68</v>
      </c>
      <c r="D1877">
        <v>17.43</v>
      </c>
    </row>
    <row r="1878" spans="1:4" ht="14.4" hidden="1" x14ac:dyDescent="0.35">
      <c r="A1878">
        <v>4</v>
      </c>
      <c r="B1878">
        <v>1</v>
      </c>
      <c r="C1878">
        <v>69</v>
      </c>
      <c r="D1878">
        <v>17.55</v>
      </c>
    </row>
    <row r="1879" spans="1:4" ht="14.4" hidden="1" x14ac:dyDescent="0.35">
      <c r="A1879">
        <v>4</v>
      </c>
      <c r="B1879">
        <v>1</v>
      </c>
      <c r="C1879">
        <v>70</v>
      </c>
      <c r="D1879">
        <v>17.88</v>
      </c>
    </row>
    <row r="1880" spans="1:4" ht="14.4" hidden="1" x14ac:dyDescent="0.35">
      <c r="A1880">
        <v>4</v>
      </c>
      <c r="B1880">
        <v>1</v>
      </c>
      <c r="C1880">
        <v>71</v>
      </c>
      <c r="D1880">
        <v>17.739999999999998</v>
      </c>
    </row>
    <row r="1881" spans="1:4" ht="14.4" hidden="1" x14ac:dyDescent="0.35">
      <c r="A1881">
        <v>4</v>
      </c>
      <c r="B1881">
        <v>1</v>
      </c>
      <c r="C1881">
        <v>72</v>
      </c>
      <c r="D1881">
        <v>15.91</v>
      </c>
    </row>
    <row r="1882" spans="1:4" ht="14.4" hidden="1" x14ac:dyDescent="0.35">
      <c r="A1882">
        <v>4</v>
      </c>
      <c r="B1882">
        <v>1</v>
      </c>
      <c r="C1882">
        <v>73</v>
      </c>
      <c r="D1882">
        <v>16.73</v>
      </c>
    </row>
    <row r="1883" spans="1:4" ht="14.4" hidden="1" x14ac:dyDescent="0.35">
      <c r="A1883">
        <v>4</v>
      </c>
      <c r="B1883">
        <v>1</v>
      </c>
      <c r="C1883">
        <v>74</v>
      </c>
      <c r="D1883">
        <v>17.239999999999998</v>
      </c>
    </row>
    <row r="1884" spans="1:4" ht="14.4" hidden="1" x14ac:dyDescent="0.35">
      <c r="A1884">
        <v>4</v>
      </c>
      <c r="B1884">
        <v>1</v>
      </c>
      <c r="C1884">
        <v>75</v>
      </c>
      <c r="D1884">
        <v>17.239999999999998</v>
      </c>
    </row>
    <row r="1885" spans="1:4" ht="14.4" hidden="1" x14ac:dyDescent="0.35">
      <c r="A1885">
        <v>4</v>
      </c>
      <c r="B1885">
        <v>1</v>
      </c>
      <c r="C1885">
        <v>76</v>
      </c>
      <c r="D1885">
        <v>17.7</v>
      </c>
    </row>
    <row r="1886" spans="1:4" ht="14.4" hidden="1" x14ac:dyDescent="0.35">
      <c r="A1886">
        <v>4</v>
      </c>
      <c r="B1886">
        <v>1</v>
      </c>
      <c r="C1886">
        <v>77</v>
      </c>
      <c r="D1886">
        <v>17.45</v>
      </c>
    </row>
    <row r="1887" spans="1:4" ht="14.4" hidden="1" x14ac:dyDescent="0.35">
      <c r="A1887">
        <v>4</v>
      </c>
      <c r="B1887">
        <v>1</v>
      </c>
      <c r="C1887">
        <v>78</v>
      </c>
      <c r="D1887">
        <v>17.59</v>
      </c>
    </row>
    <row r="1888" spans="1:4" ht="14.4" hidden="1" x14ac:dyDescent="0.35">
      <c r="A1888">
        <v>4</v>
      </c>
      <c r="B1888">
        <v>1</v>
      </c>
      <c r="C1888">
        <v>79</v>
      </c>
      <c r="D1888">
        <v>17.3</v>
      </c>
    </row>
    <row r="1889" spans="1:4" ht="14.4" hidden="1" x14ac:dyDescent="0.35">
      <c r="A1889">
        <v>4</v>
      </c>
      <c r="B1889">
        <v>1</v>
      </c>
      <c r="C1889">
        <v>80</v>
      </c>
      <c r="D1889">
        <v>17.579999999999998</v>
      </c>
    </row>
    <row r="1890" spans="1:4" ht="14.4" hidden="1" x14ac:dyDescent="0.35">
      <c r="A1890">
        <v>4</v>
      </c>
      <c r="B1890">
        <v>1</v>
      </c>
      <c r="C1890">
        <v>81</v>
      </c>
      <c r="D1890">
        <v>18.02</v>
      </c>
    </row>
    <row r="1891" spans="1:4" ht="14.4" hidden="1" x14ac:dyDescent="0.35">
      <c r="A1891">
        <v>4</v>
      </c>
      <c r="B1891">
        <v>1</v>
      </c>
      <c r="C1891">
        <v>82</v>
      </c>
      <c r="D1891">
        <v>17.920000000000002</v>
      </c>
    </row>
    <row r="1892" spans="1:4" ht="14.4" hidden="1" x14ac:dyDescent="0.35">
      <c r="A1892">
        <v>4</v>
      </c>
      <c r="B1892">
        <v>1</v>
      </c>
      <c r="C1892">
        <v>83</v>
      </c>
      <c r="D1892">
        <v>17.86</v>
      </c>
    </row>
    <row r="1893" spans="1:4" ht="14.4" hidden="1" x14ac:dyDescent="0.35">
      <c r="A1893">
        <v>4</v>
      </c>
      <c r="B1893">
        <v>1</v>
      </c>
      <c r="C1893">
        <v>84</v>
      </c>
      <c r="D1893">
        <v>17.73</v>
      </c>
    </row>
    <row r="1894" spans="1:4" ht="14.4" hidden="1" x14ac:dyDescent="0.35">
      <c r="A1894">
        <v>4</v>
      </c>
      <c r="B1894">
        <v>1</v>
      </c>
      <c r="C1894">
        <v>85</v>
      </c>
      <c r="D1894">
        <v>17.73</v>
      </c>
    </row>
    <row r="1895" spans="1:4" ht="14.4" hidden="1" x14ac:dyDescent="0.35">
      <c r="A1895">
        <v>4</v>
      </c>
      <c r="B1895">
        <v>1</v>
      </c>
      <c r="C1895">
        <v>86</v>
      </c>
      <c r="D1895">
        <v>17.77</v>
      </c>
    </row>
    <row r="1896" spans="1:4" ht="14.4" hidden="1" x14ac:dyDescent="0.35">
      <c r="A1896">
        <v>4</v>
      </c>
      <c r="B1896">
        <v>1</v>
      </c>
      <c r="C1896">
        <v>87</v>
      </c>
      <c r="D1896">
        <v>17.48</v>
      </c>
    </row>
    <row r="1897" spans="1:4" ht="14.4" hidden="1" x14ac:dyDescent="0.35">
      <c r="A1897">
        <v>4</v>
      </c>
      <c r="B1897">
        <v>1</v>
      </c>
      <c r="C1897">
        <v>88</v>
      </c>
      <c r="D1897">
        <v>16.8</v>
      </c>
    </row>
    <row r="1898" spans="1:4" ht="14.4" hidden="1" x14ac:dyDescent="0.35">
      <c r="A1898">
        <v>4</v>
      </c>
      <c r="B1898">
        <v>1</v>
      </c>
      <c r="C1898">
        <v>89</v>
      </c>
      <c r="D1898">
        <v>17.03</v>
      </c>
    </row>
    <row r="1899" spans="1:4" ht="14.4" hidden="1" x14ac:dyDescent="0.35">
      <c r="A1899">
        <v>4</v>
      </c>
      <c r="B1899">
        <v>1</v>
      </c>
      <c r="C1899">
        <v>90</v>
      </c>
      <c r="D1899">
        <v>16.73</v>
      </c>
    </row>
    <row r="1900" spans="1:4" ht="14.4" hidden="1" x14ac:dyDescent="0.35">
      <c r="A1900">
        <v>4</v>
      </c>
      <c r="B1900">
        <v>1</v>
      </c>
      <c r="C1900">
        <v>91</v>
      </c>
      <c r="D1900">
        <v>17.239999999999998</v>
      </c>
    </row>
    <row r="1901" spans="1:4" ht="14.4" hidden="1" x14ac:dyDescent="0.35">
      <c r="A1901">
        <v>4</v>
      </c>
      <c r="B1901">
        <v>1</v>
      </c>
      <c r="C1901">
        <v>92</v>
      </c>
      <c r="D1901">
        <v>17.47</v>
      </c>
    </row>
    <row r="1902" spans="1:4" ht="14.4" hidden="1" x14ac:dyDescent="0.35">
      <c r="A1902">
        <v>4</v>
      </c>
      <c r="B1902">
        <v>1</v>
      </c>
      <c r="C1902">
        <v>93</v>
      </c>
      <c r="D1902">
        <v>16.98</v>
      </c>
    </row>
    <row r="1903" spans="1:4" ht="14.4" hidden="1" x14ac:dyDescent="0.35">
      <c r="A1903">
        <v>4</v>
      </c>
      <c r="B1903">
        <v>1</v>
      </c>
      <c r="C1903">
        <v>94</v>
      </c>
      <c r="D1903">
        <v>17.09</v>
      </c>
    </row>
    <row r="1904" spans="1:4" ht="14.4" hidden="1" x14ac:dyDescent="0.35">
      <c r="A1904">
        <v>4</v>
      </c>
      <c r="B1904">
        <v>1</v>
      </c>
      <c r="C1904">
        <v>95</v>
      </c>
      <c r="D1904">
        <v>17.09</v>
      </c>
    </row>
    <row r="1905" spans="1:4" ht="14.4" hidden="1" x14ac:dyDescent="0.35">
      <c r="A1905">
        <v>4</v>
      </c>
      <c r="B1905">
        <v>1</v>
      </c>
      <c r="C1905">
        <v>96</v>
      </c>
      <c r="D1905">
        <v>16.86</v>
      </c>
    </row>
    <row r="1906" spans="1:4" ht="14.4" hidden="1" x14ac:dyDescent="0.35">
      <c r="A1906">
        <v>4</v>
      </c>
      <c r="B1906">
        <v>1</v>
      </c>
      <c r="C1906">
        <v>97</v>
      </c>
      <c r="D1906">
        <v>16.920000000000002</v>
      </c>
    </row>
    <row r="1907" spans="1:4" ht="14.4" hidden="1" x14ac:dyDescent="0.35">
      <c r="A1907">
        <v>4</v>
      </c>
      <c r="B1907">
        <v>1</v>
      </c>
      <c r="C1907">
        <v>98</v>
      </c>
      <c r="D1907">
        <v>16.920000000000002</v>
      </c>
    </row>
    <row r="1908" spans="1:4" ht="14.4" hidden="1" x14ac:dyDescent="0.35">
      <c r="A1908">
        <v>4</v>
      </c>
      <c r="B1908">
        <v>1</v>
      </c>
      <c r="C1908">
        <v>99</v>
      </c>
      <c r="D1908">
        <v>15.65</v>
      </c>
    </row>
    <row r="1909" spans="1:4" ht="14.4" hidden="1" x14ac:dyDescent="0.35">
      <c r="A1909">
        <v>4</v>
      </c>
      <c r="B1909">
        <v>1</v>
      </c>
      <c r="C1909">
        <v>100</v>
      </c>
      <c r="D1909">
        <v>15.7</v>
      </c>
    </row>
    <row r="1910" spans="1:4" ht="14.4" hidden="1" x14ac:dyDescent="0.35">
      <c r="A1910">
        <v>4</v>
      </c>
      <c r="B1910">
        <v>1</v>
      </c>
      <c r="C1910">
        <v>101</v>
      </c>
      <c r="D1910">
        <v>15.48</v>
      </c>
    </row>
    <row r="1911" spans="1:4" ht="14.4" hidden="1" x14ac:dyDescent="0.35">
      <c r="A1911">
        <v>4</v>
      </c>
      <c r="B1911">
        <v>1</v>
      </c>
      <c r="C1911">
        <v>102</v>
      </c>
      <c r="D1911">
        <v>15.36</v>
      </c>
    </row>
    <row r="1912" spans="1:4" ht="14.4" hidden="1" x14ac:dyDescent="0.35">
      <c r="A1912">
        <v>4</v>
      </c>
      <c r="B1912">
        <v>1</v>
      </c>
      <c r="C1912">
        <v>103</v>
      </c>
      <c r="D1912">
        <v>15.8</v>
      </c>
    </row>
    <row r="1913" spans="1:4" ht="14.4" hidden="1" x14ac:dyDescent="0.35">
      <c r="A1913">
        <v>4</v>
      </c>
      <c r="B1913">
        <v>1</v>
      </c>
      <c r="C1913">
        <v>104</v>
      </c>
      <c r="D1913">
        <v>16.77</v>
      </c>
    </row>
    <row r="1914" spans="1:4" ht="14.4" hidden="1" x14ac:dyDescent="0.35">
      <c r="A1914">
        <v>4</v>
      </c>
      <c r="B1914">
        <v>1</v>
      </c>
      <c r="C1914">
        <v>105</v>
      </c>
      <c r="D1914">
        <v>16.850000000000001</v>
      </c>
    </row>
    <row r="1915" spans="1:4" ht="14.4" hidden="1" x14ac:dyDescent="0.35">
      <c r="A1915">
        <v>4</v>
      </c>
      <c r="B1915">
        <v>1</v>
      </c>
      <c r="C1915">
        <v>106</v>
      </c>
      <c r="D1915">
        <v>16.86</v>
      </c>
    </row>
    <row r="1916" spans="1:4" ht="14.4" hidden="1" x14ac:dyDescent="0.35">
      <c r="A1916">
        <v>4</v>
      </c>
      <c r="B1916">
        <v>1</v>
      </c>
      <c r="C1916">
        <v>107</v>
      </c>
      <c r="D1916">
        <v>16.48</v>
      </c>
    </row>
    <row r="1917" spans="1:4" ht="14.4" hidden="1" x14ac:dyDescent="0.35">
      <c r="A1917">
        <v>4</v>
      </c>
      <c r="B1917">
        <v>1</v>
      </c>
      <c r="C1917">
        <v>108</v>
      </c>
      <c r="D1917">
        <v>16.579999999999998</v>
      </c>
    </row>
    <row r="1918" spans="1:4" ht="14.4" hidden="1" x14ac:dyDescent="0.35">
      <c r="A1918">
        <v>4</v>
      </c>
      <c r="B1918">
        <v>1</v>
      </c>
      <c r="C1918">
        <v>109</v>
      </c>
      <c r="D1918">
        <v>16.7</v>
      </c>
    </row>
    <row r="1919" spans="1:4" ht="14.4" hidden="1" x14ac:dyDescent="0.35">
      <c r="A1919">
        <v>4</v>
      </c>
      <c r="B1919">
        <v>1</v>
      </c>
      <c r="C1919">
        <v>110</v>
      </c>
      <c r="D1919">
        <v>16.739999999999998</v>
      </c>
    </row>
    <row r="1920" spans="1:4" ht="14.4" hidden="1" x14ac:dyDescent="0.35">
      <c r="A1920">
        <v>4</v>
      </c>
      <c r="B1920">
        <v>1</v>
      </c>
      <c r="C1920">
        <v>111</v>
      </c>
      <c r="D1920">
        <v>16.89</v>
      </c>
    </row>
    <row r="1921" spans="1:4" ht="14.4" hidden="1" x14ac:dyDescent="0.35">
      <c r="A1921">
        <v>4</v>
      </c>
      <c r="B1921">
        <v>1</v>
      </c>
      <c r="C1921">
        <v>112</v>
      </c>
      <c r="D1921">
        <v>17.09</v>
      </c>
    </row>
    <row r="1922" spans="1:4" ht="14.4" hidden="1" x14ac:dyDescent="0.35">
      <c r="A1922">
        <v>4</v>
      </c>
      <c r="B1922">
        <v>1</v>
      </c>
      <c r="C1922">
        <v>113</v>
      </c>
      <c r="D1922">
        <v>18.059999999999999</v>
      </c>
    </row>
    <row r="1923" spans="1:4" ht="14.4" hidden="1" x14ac:dyDescent="0.35">
      <c r="A1923">
        <v>4</v>
      </c>
      <c r="B1923">
        <v>1</v>
      </c>
      <c r="C1923">
        <v>114</v>
      </c>
      <c r="D1923">
        <v>18.36</v>
      </c>
    </row>
    <row r="1924" spans="1:4" ht="14.4" hidden="1" x14ac:dyDescent="0.35">
      <c r="A1924">
        <v>4</v>
      </c>
      <c r="B1924">
        <v>1</v>
      </c>
      <c r="C1924">
        <v>115</v>
      </c>
      <c r="D1924">
        <v>18.420000000000002</v>
      </c>
    </row>
    <row r="1925" spans="1:4" ht="14.4" hidden="1" x14ac:dyDescent="0.35">
      <c r="A1925">
        <v>4</v>
      </c>
      <c r="B1925">
        <v>1</v>
      </c>
      <c r="C1925">
        <v>116</v>
      </c>
      <c r="D1925">
        <v>18.93</v>
      </c>
    </row>
    <row r="1926" spans="1:4" ht="14.4" hidden="1" x14ac:dyDescent="0.35">
      <c r="A1926">
        <v>4</v>
      </c>
      <c r="B1926">
        <v>1</v>
      </c>
      <c r="C1926">
        <v>117</v>
      </c>
      <c r="D1926">
        <v>18.149999999999999</v>
      </c>
    </row>
    <row r="1927" spans="1:4" ht="14.4" hidden="1" x14ac:dyDescent="0.35">
      <c r="A1927">
        <v>4</v>
      </c>
      <c r="B1927">
        <v>1</v>
      </c>
      <c r="C1927">
        <v>118</v>
      </c>
      <c r="D1927">
        <v>18.88</v>
      </c>
    </row>
    <row r="1928" spans="1:4" ht="14.4" hidden="1" x14ac:dyDescent="0.35">
      <c r="A1928">
        <v>4</v>
      </c>
      <c r="B1928">
        <v>1</v>
      </c>
      <c r="C1928">
        <v>119</v>
      </c>
      <c r="D1928">
        <v>18.149999999999999</v>
      </c>
    </row>
    <row r="1929" spans="1:4" ht="14.4" hidden="1" x14ac:dyDescent="0.35">
      <c r="A1929">
        <v>4</v>
      </c>
      <c r="B1929">
        <v>1</v>
      </c>
      <c r="C1929">
        <v>120</v>
      </c>
      <c r="D1929">
        <v>18.45</v>
      </c>
    </row>
    <row r="1930" spans="1:4" ht="14.4" hidden="1" x14ac:dyDescent="0.35">
      <c r="A1930">
        <v>4</v>
      </c>
      <c r="B1930">
        <v>1</v>
      </c>
      <c r="C1930">
        <v>121</v>
      </c>
      <c r="D1930">
        <v>18.559999999999999</v>
      </c>
    </row>
    <row r="1931" spans="1:4" ht="14.4" hidden="1" x14ac:dyDescent="0.35">
      <c r="A1931">
        <v>4</v>
      </c>
      <c r="B1931">
        <v>1</v>
      </c>
      <c r="C1931">
        <v>122</v>
      </c>
      <c r="D1931">
        <v>16.670000000000002</v>
      </c>
    </row>
    <row r="1932" spans="1:4" ht="14.4" hidden="1" x14ac:dyDescent="0.35">
      <c r="A1932">
        <v>4</v>
      </c>
      <c r="B1932">
        <v>1</v>
      </c>
      <c r="C1932">
        <v>123</v>
      </c>
      <c r="D1932">
        <v>16.559999999999999</v>
      </c>
    </row>
    <row r="1933" spans="1:4" x14ac:dyDescent="0.35">
      <c r="A1933">
        <v>4</v>
      </c>
      <c r="B1933">
        <v>1</v>
      </c>
      <c r="C1933">
        <v>124</v>
      </c>
      <c r="D1933">
        <v>20000</v>
      </c>
    </row>
    <row r="1934" spans="1:4" ht="14.4" hidden="1" x14ac:dyDescent="0.35">
      <c r="A1934">
        <v>4</v>
      </c>
      <c r="B1934">
        <v>1</v>
      </c>
      <c r="C1934">
        <v>125</v>
      </c>
      <c r="D1934">
        <v>0</v>
      </c>
    </row>
    <row r="1935" spans="1:4" ht="14.4" hidden="1" x14ac:dyDescent="0.35">
      <c r="A1935">
        <v>4</v>
      </c>
      <c r="B1935">
        <v>1</v>
      </c>
      <c r="C1935">
        <v>126</v>
      </c>
      <c r="D1935">
        <v>0</v>
      </c>
    </row>
    <row r="1936" spans="1:4" ht="14.4" hidden="1" x14ac:dyDescent="0.35">
      <c r="A1936">
        <v>4</v>
      </c>
      <c r="B1936">
        <v>1</v>
      </c>
      <c r="C1936">
        <v>127</v>
      </c>
      <c r="D1936">
        <v>0</v>
      </c>
    </row>
    <row r="1937" spans="1:4" ht="14.4" hidden="1" x14ac:dyDescent="0.35">
      <c r="A1937">
        <v>4</v>
      </c>
      <c r="B1937">
        <v>1</v>
      </c>
      <c r="C1937">
        <v>128</v>
      </c>
      <c r="D1937">
        <v>0</v>
      </c>
    </row>
    <row r="1938" spans="1:4" ht="14.4" hidden="1" x14ac:dyDescent="0.35">
      <c r="A1938">
        <v>4</v>
      </c>
      <c r="B1938">
        <v>1</v>
      </c>
      <c r="C1938">
        <v>129</v>
      </c>
      <c r="D1938">
        <v>0</v>
      </c>
    </row>
    <row r="1939" spans="1:4" ht="14.4" hidden="1" x14ac:dyDescent="0.35">
      <c r="A1939">
        <v>4</v>
      </c>
      <c r="B1939">
        <v>1</v>
      </c>
      <c r="C1939">
        <v>130</v>
      </c>
      <c r="D1939">
        <v>0</v>
      </c>
    </row>
    <row r="1940" spans="1:4" ht="14.4" hidden="1" x14ac:dyDescent="0.35">
      <c r="A1940">
        <v>4</v>
      </c>
      <c r="B1940">
        <v>1</v>
      </c>
      <c r="C1940">
        <v>131</v>
      </c>
      <c r="D1940">
        <v>0</v>
      </c>
    </row>
    <row r="1941" spans="1:4" ht="14.4" hidden="1" x14ac:dyDescent="0.35">
      <c r="A1941">
        <v>4</v>
      </c>
      <c r="B1941">
        <v>1</v>
      </c>
      <c r="C1941">
        <v>132</v>
      </c>
      <c r="D1941">
        <v>0</v>
      </c>
    </row>
    <row r="1942" spans="1:4" ht="14.4" hidden="1" x14ac:dyDescent="0.35">
      <c r="A1942">
        <v>4</v>
      </c>
      <c r="B1942">
        <v>1</v>
      </c>
      <c r="C1942">
        <v>133</v>
      </c>
      <c r="D1942">
        <v>0</v>
      </c>
    </row>
    <row r="1943" spans="1:4" ht="14.4" hidden="1" x14ac:dyDescent="0.35">
      <c r="A1943">
        <v>4</v>
      </c>
      <c r="B1943">
        <v>1</v>
      </c>
      <c r="C1943">
        <v>134</v>
      </c>
      <c r="D1943">
        <v>0</v>
      </c>
    </row>
    <row r="1944" spans="1:4" ht="14.4" hidden="1" x14ac:dyDescent="0.35">
      <c r="A1944">
        <v>4</v>
      </c>
      <c r="B1944">
        <v>1</v>
      </c>
      <c r="C1944">
        <v>135</v>
      </c>
      <c r="D1944">
        <v>0</v>
      </c>
    </row>
    <row r="1945" spans="1:4" ht="14.4" hidden="1" x14ac:dyDescent="0.35">
      <c r="A1945">
        <v>4</v>
      </c>
      <c r="B1945">
        <v>1</v>
      </c>
      <c r="C1945">
        <v>136</v>
      </c>
      <c r="D1945">
        <v>0</v>
      </c>
    </row>
    <row r="1946" spans="1:4" ht="14.4" hidden="1" x14ac:dyDescent="0.35">
      <c r="A1946">
        <v>4</v>
      </c>
      <c r="B1946">
        <v>1</v>
      </c>
      <c r="C1946">
        <v>137</v>
      </c>
      <c r="D1946">
        <v>0</v>
      </c>
    </row>
    <row r="1947" spans="1:4" ht="14.4" hidden="1" x14ac:dyDescent="0.35">
      <c r="A1947">
        <v>4</v>
      </c>
      <c r="B1947">
        <v>1</v>
      </c>
      <c r="C1947">
        <v>138</v>
      </c>
      <c r="D1947">
        <v>0</v>
      </c>
    </row>
    <row r="1948" spans="1:4" ht="14.4" hidden="1" x14ac:dyDescent="0.35">
      <c r="A1948">
        <v>4</v>
      </c>
      <c r="B1948">
        <v>2</v>
      </c>
      <c r="C1948">
        <v>0</v>
      </c>
      <c r="D1948">
        <v>0</v>
      </c>
    </row>
    <row r="1949" spans="1:4" ht="14.4" hidden="1" x14ac:dyDescent="0.35">
      <c r="A1949">
        <v>4</v>
      </c>
      <c r="B1949">
        <v>2</v>
      </c>
      <c r="C1949">
        <v>1</v>
      </c>
      <c r="D1949">
        <v>0</v>
      </c>
    </row>
    <row r="1950" spans="1:4" ht="14.4" hidden="1" x14ac:dyDescent="0.35">
      <c r="A1950">
        <v>4</v>
      </c>
      <c r="B1950">
        <v>2</v>
      </c>
      <c r="C1950">
        <v>2</v>
      </c>
      <c r="D1950">
        <v>0</v>
      </c>
    </row>
    <row r="1951" spans="1:4" ht="14.4" hidden="1" x14ac:dyDescent="0.35">
      <c r="A1951">
        <v>4</v>
      </c>
      <c r="B1951">
        <v>2</v>
      </c>
      <c r="C1951">
        <v>3</v>
      </c>
      <c r="D1951">
        <v>0</v>
      </c>
    </row>
    <row r="1952" spans="1:4" ht="14.4" hidden="1" x14ac:dyDescent="0.35">
      <c r="A1952">
        <v>4</v>
      </c>
      <c r="B1952">
        <v>2</v>
      </c>
      <c r="C1952">
        <v>4</v>
      </c>
      <c r="D1952">
        <v>0</v>
      </c>
    </row>
    <row r="1953" spans="1:4" ht="14.4" hidden="1" x14ac:dyDescent="0.35">
      <c r="A1953">
        <v>4</v>
      </c>
      <c r="B1953">
        <v>2</v>
      </c>
      <c r="C1953">
        <v>5</v>
      </c>
      <c r="D1953">
        <v>0</v>
      </c>
    </row>
    <row r="1954" spans="1:4" ht="14.4" hidden="1" x14ac:dyDescent="0.35">
      <c r="A1954">
        <v>4</v>
      </c>
      <c r="B1954">
        <v>2</v>
      </c>
      <c r="C1954">
        <v>6</v>
      </c>
      <c r="D1954">
        <v>0</v>
      </c>
    </row>
    <row r="1955" spans="1:4" ht="14.4" hidden="1" x14ac:dyDescent="0.35">
      <c r="A1955">
        <v>4</v>
      </c>
      <c r="B1955">
        <v>2</v>
      </c>
      <c r="C1955">
        <v>7</v>
      </c>
      <c r="D1955">
        <v>0</v>
      </c>
    </row>
    <row r="1956" spans="1:4" ht="14.4" hidden="1" x14ac:dyDescent="0.35">
      <c r="A1956">
        <v>4</v>
      </c>
      <c r="B1956">
        <v>2</v>
      </c>
      <c r="C1956">
        <v>8</v>
      </c>
      <c r="D1956">
        <v>0</v>
      </c>
    </row>
    <row r="1957" spans="1:4" ht="14.4" hidden="1" x14ac:dyDescent="0.35">
      <c r="A1957">
        <v>4</v>
      </c>
      <c r="B1957">
        <v>2</v>
      </c>
      <c r="C1957">
        <v>9</v>
      </c>
      <c r="D1957">
        <v>0</v>
      </c>
    </row>
    <row r="1958" spans="1:4" ht="14.4" hidden="1" x14ac:dyDescent="0.35">
      <c r="A1958">
        <v>4</v>
      </c>
      <c r="B1958">
        <v>2</v>
      </c>
      <c r="C1958">
        <v>10</v>
      </c>
      <c r="D1958">
        <v>0</v>
      </c>
    </row>
    <row r="1959" spans="1:4" ht="14.4" hidden="1" x14ac:dyDescent="0.35">
      <c r="A1959">
        <v>4</v>
      </c>
      <c r="B1959">
        <v>2</v>
      </c>
      <c r="C1959">
        <v>11</v>
      </c>
      <c r="D1959">
        <v>0</v>
      </c>
    </row>
    <row r="1960" spans="1:4" ht="14.4" hidden="1" x14ac:dyDescent="0.35">
      <c r="A1960">
        <v>4</v>
      </c>
      <c r="B1960">
        <v>2</v>
      </c>
      <c r="C1960">
        <v>12</v>
      </c>
      <c r="D1960">
        <v>0</v>
      </c>
    </row>
    <row r="1961" spans="1:4" ht="14.4" hidden="1" x14ac:dyDescent="0.35">
      <c r="A1961">
        <v>4</v>
      </c>
      <c r="B1961">
        <v>2</v>
      </c>
      <c r="C1961">
        <v>13</v>
      </c>
      <c r="D1961">
        <v>0</v>
      </c>
    </row>
    <row r="1962" spans="1:4" ht="14.4" hidden="1" x14ac:dyDescent="0.35">
      <c r="A1962">
        <v>4</v>
      </c>
      <c r="B1962">
        <v>2</v>
      </c>
      <c r="C1962">
        <v>14</v>
      </c>
      <c r="D1962">
        <v>0</v>
      </c>
    </row>
    <row r="1963" spans="1:4" ht="14.4" hidden="1" x14ac:dyDescent="0.35">
      <c r="A1963">
        <v>4</v>
      </c>
      <c r="B1963">
        <v>2</v>
      </c>
      <c r="C1963">
        <v>15</v>
      </c>
      <c r="D1963">
        <v>0</v>
      </c>
    </row>
    <row r="1964" spans="1:4" ht="14.4" hidden="1" x14ac:dyDescent="0.35">
      <c r="A1964">
        <v>4</v>
      </c>
      <c r="B1964">
        <v>2</v>
      </c>
      <c r="C1964">
        <v>16</v>
      </c>
      <c r="D1964">
        <v>0</v>
      </c>
    </row>
    <row r="1965" spans="1:4" ht="14.4" hidden="1" x14ac:dyDescent="0.35">
      <c r="A1965">
        <v>4</v>
      </c>
      <c r="B1965">
        <v>2</v>
      </c>
      <c r="C1965">
        <v>17</v>
      </c>
      <c r="D1965">
        <v>0</v>
      </c>
    </row>
    <row r="1966" spans="1:4" ht="14.4" hidden="1" x14ac:dyDescent="0.35">
      <c r="A1966">
        <v>4</v>
      </c>
      <c r="B1966">
        <v>2</v>
      </c>
      <c r="C1966">
        <v>18</v>
      </c>
      <c r="D1966">
        <v>0</v>
      </c>
    </row>
    <row r="1967" spans="1:4" ht="14.4" hidden="1" x14ac:dyDescent="0.35">
      <c r="A1967">
        <v>4</v>
      </c>
      <c r="B1967">
        <v>2</v>
      </c>
      <c r="C1967">
        <v>19</v>
      </c>
      <c r="D1967">
        <v>0</v>
      </c>
    </row>
    <row r="1968" spans="1:4" ht="14.4" hidden="1" x14ac:dyDescent="0.35">
      <c r="A1968">
        <v>4</v>
      </c>
      <c r="B1968">
        <v>2</v>
      </c>
      <c r="C1968">
        <v>20</v>
      </c>
      <c r="D1968">
        <v>0</v>
      </c>
    </row>
    <row r="1969" spans="1:4" ht="14.4" hidden="1" x14ac:dyDescent="0.35">
      <c r="A1969">
        <v>4</v>
      </c>
      <c r="B1969">
        <v>2</v>
      </c>
      <c r="C1969">
        <v>21</v>
      </c>
      <c r="D1969">
        <v>0</v>
      </c>
    </row>
    <row r="1970" spans="1:4" ht="14.4" hidden="1" x14ac:dyDescent="0.35">
      <c r="A1970">
        <v>4</v>
      </c>
      <c r="B1970">
        <v>2</v>
      </c>
      <c r="C1970">
        <v>22</v>
      </c>
      <c r="D1970">
        <v>0</v>
      </c>
    </row>
    <row r="1971" spans="1:4" ht="14.4" hidden="1" x14ac:dyDescent="0.35">
      <c r="A1971">
        <v>4</v>
      </c>
      <c r="B1971">
        <v>2</v>
      </c>
      <c r="C1971">
        <v>23</v>
      </c>
      <c r="D1971">
        <v>0</v>
      </c>
    </row>
    <row r="1972" spans="1:4" ht="14.4" hidden="1" x14ac:dyDescent="0.35">
      <c r="A1972">
        <v>4</v>
      </c>
      <c r="B1972">
        <v>2</v>
      </c>
      <c r="C1972">
        <v>24</v>
      </c>
      <c r="D1972">
        <v>0</v>
      </c>
    </row>
    <row r="1973" spans="1:4" ht="14.4" hidden="1" x14ac:dyDescent="0.35">
      <c r="A1973">
        <v>4</v>
      </c>
      <c r="B1973">
        <v>2</v>
      </c>
      <c r="C1973">
        <v>25</v>
      </c>
      <c r="D1973">
        <v>0</v>
      </c>
    </row>
    <row r="1974" spans="1:4" ht="14.4" hidden="1" x14ac:dyDescent="0.35">
      <c r="A1974">
        <v>4</v>
      </c>
      <c r="B1974">
        <v>2</v>
      </c>
      <c r="C1974">
        <v>26</v>
      </c>
      <c r="D1974">
        <v>0</v>
      </c>
    </row>
    <row r="1975" spans="1:4" ht="14.4" hidden="1" x14ac:dyDescent="0.35">
      <c r="A1975">
        <v>4</v>
      </c>
      <c r="B1975">
        <v>2</v>
      </c>
      <c r="C1975">
        <v>27</v>
      </c>
      <c r="D1975">
        <v>0</v>
      </c>
    </row>
    <row r="1976" spans="1:4" ht="14.4" hidden="1" x14ac:dyDescent="0.35">
      <c r="A1976">
        <v>4</v>
      </c>
      <c r="B1976">
        <v>2</v>
      </c>
      <c r="C1976">
        <v>28</v>
      </c>
      <c r="D1976">
        <v>10.88</v>
      </c>
    </row>
    <row r="1977" spans="1:4" ht="14.4" hidden="1" x14ac:dyDescent="0.35">
      <c r="A1977">
        <v>4</v>
      </c>
      <c r="B1977">
        <v>2</v>
      </c>
      <c r="C1977">
        <v>29</v>
      </c>
      <c r="D1977">
        <v>11.3</v>
      </c>
    </row>
    <row r="1978" spans="1:4" ht="14.4" hidden="1" x14ac:dyDescent="0.35">
      <c r="A1978">
        <v>4</v>
      </c>
      <c r="B1978">
        <v>2</v>
      </c>
      <c r="C1978">
        <v>30</v>
      </c>
      <c r="D1978">
        <v>11.42</v>
      </c>
    </row>
    <row r="1979" spans="1:4" ht="14.4" hidden="1" x14ac:dyDescent="0.35">
      <c r="A1979">
        <v>4</v>
      </c>
      <c r="B1979">
        <v>2</v>
      </c>
      <c r="C1979">
        <v>31</v>
      </c>
      <c r="D1979">
        <v>11.56</v>
      </c>
    </row>
    <row r="1980" spans="1:4" ht="14.4" hidden="1" x14ac:dyDescent="0.35">
      <c r="A1980">
        <v>4</v>
      </c>
      <c r="B1980">
        <v>2</v>
      </c>
      <c r="C1980">
        <v>32</v>
      </c>
      <c r="D1980">
        <v>11.09</v>
      </c>
    </row>
    <row r="1981" spans="1:4" ht="14.4" hidden="1" x14ac:dyDescent="0.35">
      <c r="A1981">
        <v>4</v>
      </c>
      <c r="B1981">
        <v>2</v>
      </c>
      <c r="C1981">
        <v>33</v>
      </c>
      <c r="D1981">
        <v>11.12</v>
      </c>
    </row>
    <row r="1982" spans="1:4" ht="14.4" hidden="1" x14ac:dyDescent="0.35">
      <c r="A1982">
        <v>4</v>
      </c>
      <c r="B1982">
        <v>2</v>
      </c>
      <c r="C1982">
        <v>34</v>
      </c>
      <c r="D1982">
        <v>11.55</v>
      </c>
    </row>
    <row r="1983" spans="1:4" ht="14.4" hidden="1" x14ac:dyDescent="0.35">
      <c r="A1983">
        <v>4</v>
      </c>
      <c r="B1983">
        <v>2</v>
      </c>
      <c r="C1983">
        <v>35</v>
      </c>
      <c r="D1983">
        <v>11.61</v>
      </c>
    </row>
    <row r="1984" spans="1:4" ht="14.4" hidden="1" x14ac:dyDescent="0.35">
      <c r="A1984">
        <v>4</v>
      </c>
      <c r="B1984">
        <v>2</v>
      </c>
      <c r="C1984">
        <v>36</v>
      </c>
      <c r="D1984">
        <v>11.52</v>
      </c>
    </row>
    <row r="1985" spans="1:4" ht="14.4" hidden="1" x14ac:dyDescent="0.35">
      <c r="A1985">
        <v>4</v>
      </c>
      <c r="B1985">
        <v>2</v>
      </c>
      <c r="C1985">
        <v>37</v>
      </c>
      <c r="D1985">
        <v>11.88</v>
      </c>
    </row>
    <row r="1986" spans="1:4" ht="14.4" hidden="1" x14ac:dyDescent="0.35">
      <c r="A1986">
        <v>4</v>
      </c>
      <c r="B1986">
        <v>2</v>
      </c>
      <c r="C1986">
        <v>38</v>
      </c>
      <c r="D1986">
        <v>11.96</v>
      </c>
    </row>
    <row r="1987" spans="1:4" ht="14.4" hidden="1" x14ac:dyDescent="0.35">
      <c r="A1987">
        <v>4</v>
      </c>
      <c r="B1987">
        <v>2</v>
      </c>
      <c r="C1987">
        <v>39</v>
      </c>
      <c r="D1987">
        <v>11.97</v>
      </c>
    </row>
    <row r="1988" spans="1:4" ht="14.4" hidden="1" x14ac:dyDescent="0.35">
      <c r="A1988">
        <v>4</v>
      </c>
      <c r="B1988">
        <v>2</v>
      </c>
      <c r="C1988">
        <v>40</v>
      </c>
      <c r="D1988">
        <v>12.02</v>
      </c>
    </row>
    <row r="1989" spans="1:4" ht="14.4" hidden="1" x14ac:dyDescent="0.35">
      <c r="A1989">
        <v>4</v>
      </c>
      <c r="B1989">
        <v>2</v>
      </c>
      <c r="C1989">
        <v>41</v>
      </c>
      <c r="D1989">
        <v>12.41</v>
      </c>
    </row>
    <row r="1990" spans="1:4" ht="14.4" hidden="1" x14ac:dyDescent="0.35">
      <c r="A1990">
        <v>4</v>
      </c>
      <c r="B1990">
        <v>2</v>
      </c>
      <c r="C1990">
        <v>42</v>
      </c>
      <c r="D1990">
        <v>12.27</v>
      </c>
    </row>
    <row r="1991" spans="1:4" ht="14.4" hidden="1" x14ac:dyDescent="0.35">
      <c r="A1991">
        <v>4</v>
      </c>
      <c r="B1991">
        <v>2</v>
      </c>
      <c r="C1991">
        <v>43</v>
      </c>
      <c r="D1991">
        <v>16.82</v>
      </c>
    </row>
    <row r="1992" spans="1:4" ht="14.4" hidden="1" x14ac:dyDescent="0.35">
      <c r="A1992">
        <v>4</v>
      </c>
      <c r="B1992">
        <v>2</v>
      </c>
      <c r="C1992">
        <v>44</v>
      </c>
      <c r="D1992">
        <v>12.27</v>
      </c>
    </row>
    <row r="1993" spans="1:4" ht="14.4" hidden="1" x14ac:dyDescent="0.35">
      <c r="A1993">
        <v>4</v>
      </c>
      <c r="B1993">
        <v>2</v>
      </c>
      <c r="C1993">
        <v>45</v>
      </c>
      <c r="D1993">
        <v>13.14</v>
      </c>
    </row>
    <row r="1994" spans="1:4" ht="14.4" hidden="1" x14ac:dyDescent="0.35">
      <c r="A1994">
        <v>4</v>
      </c>
      <c r="B1994">
        <v>2</v>
      </c>
      <c r="C1994">
        <v>46</v>
      </c>
      <c r="D1994">
        <v>14.87</v>
      </c>
    </row>
    <row r="1995" spans="1:4" ht="14.4" hidden="1" x14ac:dyDescent="0.35">
      <c r="A1995">
        <v>4</v>
      </c>
      <c r="B1995">
        <v>2</v>
      </c>
      <c r="C1995">
        <v>47</v>
      </c>
      <c r="D1995">
        <v>13.56</v>
      </c>
    </row>
    <row r="1996" spans="1:4" ht="14.4" hidden="1" x14ac:dyDescent="0.35">
      <c r="A1996">
        <v>4</v>
      </c>
      <c r="B1996">
        <v>2</v>
      </c>
      <c r="C1996">
        <v>48</v>
      </c>
      <c r="D1996">
        <v>15.16</v>
      </c>
    </row>
    <row r="1997" spans="1:4" ht="14.4" hidden="1" x14ac:dyDescent="0.35">
      <c r="A1997">
        <v>4</v>
      </c>
      <c r="B1997">
        <v>2</v>
      </c>
      <c r="C1997">
        <v>49</v>
      </c>
      <c r="D1997">
        <v>15.31</v>
      </c>
    </row>
    <row r="1998" spans="1:4" ht="14.4" hidden="1" x14ac:dyDescent="0.35">
      <c r="A1998">
        <v>4</v>
      </c>
      <c r="B1998">
        <v>2</v>
      </c>
      <c r="C1998">
        <v>50</v>
      </c>
      <c r="D1998">
        <v>16.82</v>
      </c>
    </row>
    <row r="1999" spans="1:4" ht="14.4" hidden="1" x14ac:dyDescent="0.35">
      <c r="A1999">
        <v>4</v>
      </c>
      <c r="B1999">
        <v>2</v>
      </c>
      <c r="C1999">
        <v>51</v>
      </c>
      <c r="D1999">
        <v>16.88</v>
      </c>
    </row>
    <row r="2000" spans="1:4" ht="14.4" hidden="1" x14ac:dyDescent="0.35">
      <c r="A2000">
        <v>4</v>
      </c>
      <c r="B2000">
        <v>2</v>
      </c>
      <c r="C2000">
        <v>52</v>
      </c>
      <c r="D2000">
        <v>16.47</v>
      </c>
    </row>
    <row r="2001" spans="1:4" ht="14.4" hidden="1" x14ac:dyDescent="0.35">
      <c r="A2001">
        <v>4</v>
      </c>
      <c r="B2001">
        <v>2</v>
      </c>
      <c r="C2001">
        <v>53</v>
      </c>
      <c r="D2001">
        <v>16.34</v>
      </c>
    </row>
    <row r="2002" spans="1:4" ht="14.4" hidden="1" x14ac:dyDescent="0.35">
      <c r="A2002">
        <v>4</v>
      </c>
      <c r="B2002">
        <v>2</v>
      </c>
      <c r="C2002">
        <v>54</v>
      </c>
      <c r="D2002">
        <v>16.12</v>
      </c>
    </row>
    <row r="2003" spans="1:4" ht="14.4" hidden="1" x14ac:dyDescent="0.35">
      <c r="A2003">
        <v>4</v>
      </c>
      <c r="B2003">
        <v>2</v>
      </c>
      <c r="C2003">
        <v>55</v>
      </c>
      <c r="D2003">
        <v>15.33</v>
      </c>
    </row>
    <row r="2004" spans="1:4" ht="14.4" hidden="1" x14ac:dyDescent="0.35">
      <c r="A2004">
        <v>4</v>
      </c>
      <c r="B2004">
        <v>2</v>
      </c>
      <c r="C2004">
        <v>56</v>
      </c>
      <c r="D2004">
        <v>15.23</v>
      </c>
    </row>
    <row r="2005" spans="1:4" ht="14.4" hidden="1" x14ac:dyDescent="0.35">
      <c r="A2005">
        <v>4</v>
      </c>
      <c r="B2005">
        <v>2</v>
      </c>
      <c r="C2005">
        <v>57</v>
      </c>
      <c r="D2005">
        <v>15.71</v>
      </c>
    </row>
    <row r="2006" spans="1:4" ht="14.4" hidden="1" x14ac:dyDescent="0.35">
      <c r="A2006">
        <v>4</v>
      </c>
      <c r="B2006">
        <v>2</v>
      </c>
      <c r="C2006">
        <v>58</v>
      </c>
      <c r="D2006">
        <v>15.59</v>
      </c>
    </row>
    <row r="2007" spans="1:4" ht="14.4" hidden="1" x14ac:dyDescent="0.35">
      <c r="A2007">
        <v>4</v>
      </c>
      <c r="B2007">
        <v>2</v>
      </c>
      <c r="C2007">
        <v>59</v>
      </c>
      <c r="D2007">
        <v>15.58</v>
      </c>
    </row>
    <row r="2008" spans="1:4" ht="14.4" hidden="1" x14ac:dyDescent="0.35">
      <c r="A2008">
        <v>4</v>
      </c>
      <c r="B2008">
        <v>2</v>
      </c>
      <c r="C2008">
        <v>60</v>
      </c>
      <c r="D2008">
        <v>15.62</v>
      </c>
    </row>
    <row r="2009" spans="1:4" ht="14.4" hidden="1" x14ac:dyDescent="0.35">
      <c r="A2009">
        <v>4</v>
      </c>
      <c r="B2009">
        <v>2</v>
      </c>
      <c r="C2009">
        <v>61</v>
      </c>
      <c r="D2009">
        <v>15.65</v>
      </c>
    </row>
    <row r="2010" spans="1:4" ht="14.4" hidden="1" x14ac:dyDescent="0.35">
      <c r="A2010">
        <v>4</v>
      </c>
      <c r="B2010">
        <v>2</v>
      </c>
      <c r="C2010">
        <v>62</v>
      </c>
      <c r="D2010">
        <v>15.45</v>
      </c>
    </row>
    <row r="2011" spans="1:4" ht="14.4" hidden="1" x14ac:dyDescent="0.35">
      <c r="A2011">
        <v>4</v>
      </c>
      <c r="B2011">
        <v>2</v>
      </c>
      <c r="C2011">
        <v>63</v>
      </c>
      <c r="D2011">
        <v>16.079999999999998</v>
      </c>
    </row>
    <row r="2012" spans="1:4" ht="14.4" hidden="1" x14ac:dyDescent="0.35">
      <c r="A2012">
        <v>4</v>
      </c>
      <c r="B2012">
        <v>2</v>
      </c>
      <c r="C2012">
        <v>64</v>
      </c>
      <c r="D2012">
        <v>16.2</v>
      </c>
    </row>
    <row r="2013" spans="1:4" ht="14.4" hidden="1" x14ac:dyDescent="0.35">
      <c r="A2013">
        <v>4</v>
      </c>
      <c r="B2013">
        <v>2</v>
      </c>
      <c r="C2013">
        <v>65</v>
      </c>
      <c r="D2013">
        <v>16.559999999999999</v>
      </c>
    </row>
    <row r="2014" spans="1:4" ht="14.4" hidden="1" x14ac:dyDescent="0.35">
      <c r="A2014">
        <v>4</v>
      </c>
      <c r="B2014">
        <v>2</v>
      </c>
      <c r="C2014">
        <v>66</v>
      </c>
      <c r="D2014">
        <v>16.36</v>
      </c>
    </row>
    <row r="2015" spans="1:4" ht="14.4" hidden="1" x14ac:dyDescent="0.35">
      <c r="A2015">
        <v>4</v>
      </c>
      <c r="B2015">
        <v>2</v>
      </c>
      <c r="C2015">
        <v>67</v>
      </c>
      <c r="D2015">
        <v>16.59</v>
      </c>
    </row>
    <row r="2016" spans="1:4" ht="14.4" hidden="1" x14ac:dyDescent="0.35">
      <c r="A2016">
        <v>4</v>
      </c>
      <c r="B2016">
        <v>2</v>
      </c>
      <c r="C2016">
        <v>68</v>
      </c>
      <c r="D2016">
        <v>16.91</v>
      </c>
    </row>
    <row r="2017" spans="1:4" ht="14.4" hidden="1" x14ac:dyDescent="0.35">
      <c r="A2017">
        <v>4</v>
      </c>
      <c r="B2017">
        <v>2</v>
      </c>
      <c r="C2017">
        <v>69</v>
      </c>
      <c r="D2017">
        <v>17.59</v>
      </c>
    </row>
    <row r="2018" spans="1:4" ht="14.4" hidden="1" x14ac:dyDescent="0.35">
      <c r="A2018">
        <v>4</v>
      </c>
      <c r="B2018">
        <v>2</v>
      </c>
      <c r="C2018">
        <v>70</v>
      </c>
      <c r="D2018">
        <v>15.36</v>
      </c>
    </row>
    <row r="2019" spans="1:4" ht="14.4" hidden="1" x14ac:dyDescent="0.35">
      <c r="A2019">
        <v>4</v>
      </c>
      <c r="B2019">
        <v>2</v>
      </c>
      <c r="C2019">
        <v>71</v>
      </c>
      <c r="D2019">
        <v>17.07</v>
      </c>
    </row>
    <row r="2020" spans="1:4" ht="14.4" hidden="1" x14ac:dyDescent="0.35">
      <c r="A2020">
        <v>4</v>
      </c>
      <c r="B2020">
        <v>2</v>
      </c>
      <c r="C2020">
        <v>72</v>
      </c>
      <c r="D2020">
        <v>17.43</v>
      </c>
    </row>
    <row r="2021" spans="1:4" ht="14.4" hidden="1" x14ac:dyDescent="0.35">
      <c r="A2021">
        <v>4</v>
      </c>
      <c r="B2021">
        <v>2</v>
      </c>
      <c r="C2021">
        <v>73</v>
      </c>
      <c r="D2021">
        <v>14.91</v>
      </c>
    </row>
    <row r="2022" spans="1:4" ht="14.4" hidden="1" x14ac:dyDescent="0.35">
      <c r="A2022">
        <v>4</v>
      </c>
      <c r="B2022">
        <v>2</v>
      </c>
      <c r="C2022">
        <v>74</v>
      </c>
      <c r="D2022">
        <v>16.43</v>
      </c>
    </row>
    <row r="2023" spans="1:4" ht="14.4" hidden="1" x14ac:dyDescent="0.35">
      <c r="A2023">
        <v>4</v>
      </c>
      <c r="B2023">
        <v>2</v>
      </c>
      <c r="C2023">
        <v>75</v>
      </c>
      <c r="D2023">
        <v>16.55</v>
      </c>
    </row>
    <row r="2024" spans="1:4" ht="14.4" hidden="1" x14ac:dyDescent="0.35">
      <c r="A2024">
        <v>4</v>
      </c>
      <c r="B2024">
        <v>2</v>
      </c>
      <c r="C2024">
        <v>76</v>
      </c>
      <c r="D2024">
        <v>16.36</v>
      </c>
    </row>
    <row r="2025" spans="1:4" ht="14.4" hidden="1" x14ac:dyDescent="0.35">
      <c r="A2025">
        <v>4</v>
      </c>
      <c r="B2025">
        <v>2</v>
      </c>
      <c r="C2025">
        <v>77</v>
      </c>
      <c r="D2025">
        <v>17.18</v>
      </c>
    </row>
    <row r="2026" spans="1:4" ht="14.4" hidden="1" x14ac:dyDescent="0.35">
      <c r="A2026">
        <v>4</v>
      </c>
      <c r="B2026">
        <v>2</v>
      </c>
      <c r="C2026">
        <v>78</v>
      </c>
      <c r="D2026">
        <v>17.66</v>
      </c>
    </row>
    <row r="2027" spans="1:4" ht="14.4" hidden="1" x14ac:dyDescent="0.35">
      <c r="A2027">
        <v>4</v>
      </c>
      <c r="B2027">
        <v>2</v>
      </c>
      <c r="C2027">
        <v>79</v>
      </c>
      <c r="D2027">
        <v>17.809999999999999</v>
      </c>
    </row>
    <row r="2028" spans="1:4" ht="14.4" hidden="1" x14ac:dyDescent="0.35">
      <c r="A2028">
        <v>4</v>
      </c>
      <c r="B2028">
        <v>2</v>
      </c>
      <c r="C2028">
        <v>80</v>
      </c>
      <c r="D2028">
        <v>17.739999999999998</v>
      </c>
    </row>
    <row r="2029" spans="1:4" ht="14.4" hidden="1" x14ac:dyDescent="0.35">
      <c r="A2029">
        <v>4</v>
      </c>
      <c r="B2029">
        <v>2</v>
      </c>
      <c r="C2029">
        <v>81</v>
      </c>
      <c r="D2029">
        <v>16.97</v>
      </c>
    </row>
    <row r="2030" spans="1:4" ht="14.4" hidden="1" x14ac:dyDescent="0.35">
      <c r="A2030">
        <v>4</v>
      </c>
      <c r="B2030">
        <v>2</v>
      </c>
      <c r="C2030">
        <v>82</v>
      </c>
      <c r="D2030">
        <v>17.43</v>
      </c>
    </row>
    <row r="2031" spans="1:4" ht="14.4" hidden="1" x14ac:dyDescent="0.35">
      <c r="A2031">
        <v>4</v>
      </c>
      <c r="B2031">
        <v>2</v>
      </c>
      <c r="C2031">
        <v>83</v>
      </c>
      <c r="D2031">
        <v>17.55</v>
      </c>
    </row>
    <row r="2032" spans="1:4" ht="14.4" hidden="1" x14ac:dyDescent="0.35">
      <c r="A2032">
        <v>4</v>
      </c>
      <c r="B2032">
        <v>2</v>
      </c>
      <c r="C2032">
        <v>84</v>
      </c>
      <c r="D2032">
        <v>17.88</v>
      </c>
    </row>
    <row r="2033" spans="1:4" ht="14.4" hidden="1" x14ac:dyDescent="0.35">
      <c r="A2033">
        <v>4</v>
      </c>
      <c r="B2033">
        <v>2</v>
      </c>
      <c r="C2033">
        <v>85</v>
      </c>
      <c r="D2033">
        <v>17.739999999999998</v>
      </c>
    </row>
    <row r="2034" spans="1:4" ht="14.4" hidden="1" x14ac:dyDescent="0.35">
      <c r="A2034">
        <v>4</v>
      </c>
      <c r="B2034">
        <v>2</v>
      </c>
      <c r="C2034">
        <v>86</v>
      </c>
      <c r="D2034">
        <v>15.91</v>
      </c>
    </row>
    <row r="2035" spans="1:4" ht="14.4" hidden="1" x14ac:dyDescent="0.35">
      <c r="A2035">
        <v>4</v>
      </c>
      <c r="B2035">
        <v>2</v>
      </c>
      <c r="C2035">
        <v>87</v>
      </c>
      <c r="D2035">
        <v>16.73</v>
      </c>
    </row>
    <row r="2036" spans="1:4" ht="14.4" hidden="1" x14ac:dyDescent="0.35">
      <c r="A2036">
        <v>4</v>
      </c>
      <c r="B2036">
        <v>2</v>
      </c>
      <c r="C2036">
        <v>88</v>
      </c>
      <c r="D2036">
        <v>17.239999999999998</v>
      </c>
    </row>
    <row r="2037" spans="1:4" ht="14.4" hidden="1" x14ac:dyDescent="0.35">
      <c r="A2037">
        <v>4</v>
      </c>
      <c r="B2037">
        <v>2</v>
      </c>
      <c r="C2037">
        <v>89</v>
      </c>
      <c r="D2037">
        <v>17.239999999999998</v>
      </c>
    </row>
    <row r="2038" spans="1:4" ht="14.4" hidden="1" x14ac:dyDescent="0.35">
      <c r="A2038">
        <v>4</v>
      </c>
      <c r="B2038">
        <v>2</v>
      </c>
      <c r="C2038">
        <v>90</v>
      </c>
      <c r="D2038">
        <v>17.7</v>
      </c>
    </row>
    <row r="2039" spans="1:4" ht="14.4" hidden="1" x14ac:dyDescent="0.35">
      <c r="A2039">
        <v>4</v>
      </c>
      <c r="B2039">
        <v>2</v>
      </c>
      <c r="C2039">
        <v>91</v>
      </c>
      <c r="D2039">
        <v>17.45</v>
      </c>
    </row>
    <row r="2040" spans="1:4" ht="14.4" hidden="1" x14ac:dyDescent="0.35">
      <c r="A2040">
        <v>4</v>
      </c>
      <c r="B2040">
        <v>2</v>
      </c>
      <c r="C2040">
        <v>92</v>
      </c>
      <c r="D2040">
        <v>17.59</v>
      </c>
    </row>
    <row r="2041" spans="1:4" ht="14.4" hidden="1" x14ac:dyDescent="0.35">
      <c r="A2041">
        <v>4</v>
      </c>
      <c r="B2041">
        <v>2</v>
      </c>
      <c r="C2041">
        <v>93</v>
      </c>
      <c r="D2041">
        <v>17.3</v>
      </c>
    </row>
    <row r="2042" spans="1:4" ht="14.4" hidden="1" x14ac:dyDescent="0.35">
      <c r="A2042">
        <v>4</v>
      </c>
      <c r="B2042">
        <v>2</v>
      </c>
      <c r="C2042">
        <v>94</v>
      </c>
      <c r="D2042">
        <v>17.579999999999998</v>
      </c>
    </row>
    <row r="2043" spans="1:4" ht="14.4" hidden="1" x14ac:dyDescent="0.35">
      <c r="A2043">
        <v>4</v>
      </c>
      <c r="B2043">
        <v>2</v>
      </c>
      <c r="C2043">
        <v>95</v>
      </c>
      <c r="D2043">
        <v>18.02</v>
      </c>
    </row>
    <row r="2044" spans="1:4" ht="14.4" hidden="1" x14ac:dyDescent="0.35">
      <c r="A2044">
        <v>4</v>
      </c>
      <c r="B2044">
        <v>2</v>
      </c>
      <c r="C2044">
        <v>96</v>
      </c>
      <c r="D2044">
        <v>17.920000000000002</v>
      </c>
    </row>
    <row r="2045" spans="1:4" ht="14.4" hidden="1" x14ac:dyDescent="0.35">
      <c r="A2045">
        <v>4</v>
      </c>
      <c r="B2045">
        <v>2</v>
      </c>
      <c r="C2045">
        <v>97</v>
      </c>
      <c r="D2045">
        <v>17.86</v>
      </c>
    </row>
    <row r="2046" spans="1:4" ht="14.4" hidden="1" x14ac:dyDescent="0.35">
      <c r="A2046">
        <v>4</v>
      </c>
      <c r="B2046">
        <v>2</v>
      </c>
      <c r="C2046">
        <v>98</v>
      </c>
      <c r="D2046">
        <v>17.73</v>
      </c>
    </row>
    <row r="2047" spans="1:4" ht="14.4" hidden="1" x14ac:dyDescent="0.35">
      <c r="A2047">
        <v>4</v>
      </c>
      <c r="B2047">
        <v>2</v>
      </c>
      <c r="C2047">
        <v>99</v>
      </c>
      <c r="D2047">
        <v>17.73</v>
      </c>
    </row>
    <row r="2048" spans="1:4" ht="14.4" hidden="1" x14ac:dyDescent="0.35">
      <c r="A2048">
        <v>4</v>
      </c>
      <c r="B2048">
        <v>2</v>
      </c>
      <c r="C2048">
        <v>100</v>
      </c>
      <c r="D2048">
        <v>17.77</v>
      </c>
    </row>
    <row r="2049" spans="1:4" ht="14.4" hidden="1" x14ac:dyDescent="0.35">
      <c r="A2049">
        <v>4</v>
      </c>
      <c r="B2049">
        <v>2</v>
      </c>
      <c r="C2049">
        <v>101</v>
      </c>
      <c r="D2049">
        <v>17.48</v>
      </c>
    </row>
    <row r="2050" spans="1:4" ht="14.4" hidden="1" x14ac:dyDescent="0.35">
      <c r="A2050">
        <v>4</v>
      </c>
      <c r="B2050">
        <v>2</v>
      </c>
      <c r="C2050">
        <v>102</v>
      </c>
      <c r="D2050">
        <v>16.8</v>
      </c>
    </row>
    <row r="2051" spans="1:4" ht="14.4" hidden="1" x14ac:dyDescent="0.35">
      <c r="A2051">
        <v>4</v>
      </c>
      <c r="B2051">
        <v>2</v>
      </c>
      <c r="C2051">
        <v>103</v>
      </c>
      <c r="D2051">
        <v>17.03</v>
      </c>
    </row>
    <row r="2052" spans="1:4" ht="14.4" hidden="1" x14ac:dyDescent="0.35">
      <c r="A2052">
        <v>4</v>
      </c>
      <c r="B2052">
        <v>2</v>
      </c>
      <c r="C2052">
        <v>104</v>
      </c>
      <c r="D2052">
        <v>16.73</v>
      </c>
    </row>
    <row r="2053" spans="1:4" ht="14.4" hidden="1" x14ac:dyDescent="0.35">
      <c r="A2053">
        <v>4</v>
      </c>
      <c r="B2053">
        <v>2</v>
      </c>
      <c r="C2053">
        <v>105</v>
      </c>
      <c r="D2053">
        <v>17.239999999999998</v>
      </c>
    </row>
    <row r="2054" spans="1:4" ht="14.4" hidden="1" x14ac:dyDescent="0.35">
      <c r="A2054">
        <v>4</v>
      </c>
      <c r="B2054">
        <v>2</v>
      </c>
      <c r="C2054">
        <v>106</v>
      </c>
      <c r="D2054">
        <v>17.47</v>
      </c>
    </row>
    <row r="2055" spans="1:4" ht="14.4" hidden="1" x14ac:dyDescent="0.35">
      <c r="A2055">
        <v>4</v>
      </c>
      <c r="B2055">
        <v>2</v>
      </c>
      <c r="C2055">
        <v>107</v>
      </c>
      <c r="D2055">
        <v>16.98</v>
      </c>
    </row>
    <row r="2056" spans="1:4" ht="14.4" hidden="1" x14ac:dyDescent="0.35">
      <c r="A2056">
        <v>4</v>
      </c>
      <c r="B2056">
        <v>2</v>
      </c>
      <c r="C2056">
        <v>108</v>
      </c>
      <c r="D2056">
        <v>17.09</v>
      </c>
    </row>
    <row r="2057" spans="1:4" ht="14.4" hidden="1" x14ac:dyDescent="0.35">
      <c r="A2057">
        <v>4</v>
      </c>
      <c r="B2057">
        <v>2</v>
      </c>
      <c r="C2057">
        <v>109</v>
      </c>
      <c r="D2057">
        <v>17.09</v>
      </c>
    </row>
    <row r="2058" spans="1:4" ht="14.4" hidden="1" x14ac:dyDescent="0.35">
      <c r="A2058">
        <v>4</v>
      </c>
      <c r="B2058">
        <v>2</v>
      </c>
      <c r="C2058">
        <v>110</v>
      </c>
      <c r="D2058">
        <v>16.86</v>
      </c>
    </row>
    <row r="2059" spans="1:4" ht="14.4" hidden="1" x14ac:dyDescent="0.35">
      <c r="A2059">
        <v>4</v>
      </c>
      <c r="B2059">
        <v>2</v>
      </c>
      <c r="C2059">
        <v>111</v>
      </c>
      <c r="D2059">
        <v>16.920000000000002</v>
      </c>
    </row>
    <row r="2060" spans="1:4" ht="14.4" hidden="1" x14ac:dyDescent="0.35">
      <c r="A2060">
        <v>4</v>
      </c>
      <c r="B2060">
        <v>2</v>
      </c>
      <c r="C2060">
        <v>112</v>
      </c>
      <c r="D2060">
        <v>16.920000000000002</v>
      </c>
    </row>
    <row r="2061" spans="1:4" ht="14.4" hidden="1" x14ac:dyDescent="0.35">
      <c r="A2061">
        <v>4</v>
      </c>
      <c r="B2061">
        <v>2</v>
      </c>
      <c r="C2061">
        <v>113</v>
      </c>
      <c r="D2061">
        <v>15.65</v>
      </c>
    </row>
    <row r="2062" spans="1:4" ht="14.4" hidden="1" x14ac:dyDescent="0.35">
      <c r="A2062">
        <v>4</v>
      </c>
      <c r="B2062">
        <v>2</v>
      </c>
      <c r="C2062">
        <v>114</v>
      </c>
      <c r="D2062">
        <v>15.7</v>
      </c>
    </row>
    <row r="2063" spans="1:4" ht="14.4" hidden="1" x14ac:dyDescent="0.35">
      <c r="A2063">
        <v>4</v>
      </c>
      <c r="B2063">
        <v>2</v>
      </c>
      <c r="C2063">
        <v>115</v>
      </c>
      <c r="D2063">
        <v>15.48</v>
      </c>
    </row>
    <row r="2064" spans="1:4" ht="14.4" hidden="1" x14ac:dyDescent="0.35">
      <c r="A2064">
        <v>4</v>
      </c>
      <c r="B2064">
        <v>2</v>
      </c>
      <c r="C2064">
        <v>116</v>
      </c>
      <c r="D2064">
        <v>15.36</v>
      </c>
    </row>
    <row r="2065" spans="1:4" ht="14.4" hidden="1" x14ac:dyDescent="0.35">
      <c r="A2065">
        <v>4</v>
      </c>
      <c r="B2065">
        <v>2</v>
      </c>
      <c r="C2065">
        <v>117</v>
      </c>
      <c r="D2065">
        <v>15.8</v>
      </c>
    </row>
    <row r="2066" spans="1:4" ht="14.4" hidden="1" x14ac:dyDescent="0.35">
      <c r="A2066">
        <v>4</v>
      </c>
      <c r="B2066">
        <v>2</v>
      </c>
      <c r="C2066">
        <v>118</v>
      </c>
      <c r="D2066">
        <v>16.77</v>
      </c>
    </row>
    <row r="2067" spans="1:4" ht="14.4" hidden="1" x14ac:dyDescent="0.35">
      <c r="A2067">
        <v>4</v>
      </c>
      <c r="B2067">
        <v>2</v>
      </c>
      <c r="C2067">
        <v>119</v>
      </c>
      <c r="D2067">
        <v>16.850000000000001</v>
      </c>
    </row>
    <row r="2068" spans="1:4" ht="14.4" hidden="1" x14ac:dyDescent="0.35">
      <c r="A2068">
        <v>4</v>
      </c>
      <c r="B2068">
        <v>2</v>
      </c>
      <c r="C2068">
        <v>120</v>
      </c>
      <c r="D2068">
        <v>16.86</v>
      </c>
    </row>
    <row r="2069" spans="1:4" ht="14.4" hidden="1" x14ac:dyDescent="0.35">
      <c r="A2069">
        <v>4</v>
      </c>
      <c r="B2069">
        <v>2</v>
      </c>
      <c r="C2069">
        <v>121</v>
      </c>
      <c r="D2069">
        <v>16.48</v>
      </c>
    </row>
    <row r="2070" spans="1:4" ht="14.4" hidden="1" x14ac:dyDescent="0.35">
      <c r="A2070">
        <v>4</v>
      </c>
      <c r="B2070">
        <v>2</v>
      </c>
      <c r="C2070">
        <v>122</v>
      </c>
      <c r="D2070">
        <v>16.579999999999998</v>
      </c>
    </row>
    <row r="2071" spans="1:4" ht="14.4" hidden="1" x14ac:dyDescent="0.35">
      <c r="A2071">
        <v>4</v>
      </c>
      <c r="B2071">
        <v>2</v>
      </c>
      <c r="C2071">
        <v>123</v>
      </c>
      <c r="D2071">
        <v>16.7</v>
      </c>
    </row>
    <row r="2072" spans="1:4" ht="14.4" hidden="1" x14ac:dyDescent="0.35">
      <c r="A2072">
        <v>4</v>
      </c>
      <c r="B2072">
        <v>2</v>
      </c>
      <c r="C2072">
        <v>124</v>
      </c>
      <c r="D2072">
        <v>16.739999999999998</v>
      </c>
    </row>
    <row r="2073" spans="1:4" ht="14.4" hidden="1" x14ac:dyDescent="0.35">
      <c r="A2073">
        <v>4</v>
      </c>
      <c r="B2073">
        <v>2</v>
      </c>
      <c r="C2073">
        <v>125</v>
      </c>
      <c r="D2073">
        <v>16.89</v>
      </c>
    </row>
    <row r="2074" spans="1:4" ht="14.4" hidden="1" x14ac:dyDescent="0.35">
      <c r="A2074">
        <v>4</v>
      </c>
      <c r="B2074">
        <v>2</v>
      </c>
      <c r="C2074">
        <v>126</v>
      </c>
      <c r="D2074">
        <v>17.09</v>
      </c>
    </row>
    <row r="2075" spans="1:4" ht="14.4" hidden="1" x14ac:dyDescent="0.35">
      <c r="A2075">
        <v>4</v>
      </c>
      <c r="B2075">
        <v>2</v>
      </c>
      <c r="C2075">
        <v>127</v>
      </c>
      <c r="D2075">
        <v>18.059999999999999</v>
      </c>
    </row>
    <row r="2076" spans="1:4" ht="14.4" hidden="1" x14ac:dyDescent="0.35">
      <c r="A2076">
        <v>4</v>
      </c>
      <c r="B2076">
        <v>2</v>
      </c>
      <c r="C2076">
        <v>128</v>
      </c>
      <c r="D2076">
        <v>18.36</v>
      </c>
    </row>
    <row r="2077" spans="1:4" ht="14.4" hidden="1" x14ac:dyDescent="0.35">
      <c r="A2077">
        <v>4</v>
      </c>
      <c r="B2077">
        <v>2</v>
      </c>
      <c r="C2077">
        <v>129</v>
      </c>
      <c r="D2077">
        <v>18.420000000000002</v>
      </c>
    </row>
    <row r="2078" spans="1:4" ht="14.4" hidden="1" x14ac:dyDescent="0.35">
      <c r="A2078">
        <v>4</v>
      </c>
      <c r="B2078">
        <v>2</v>
      </c>
      <c r="C2078">
        <v>130</v>
      </c>
      <c r="D2078">
        <v>18.93</v>
      </c>
    </row>
    <row r="2079" spans="1:4" ht="14.4" hidden="1" x14ac:dyDescent="0.35">
      <c r="A2079">
        <v>4</v>
      </c>
      <c r="B2079">
        <v>2</v>
      </c>
      <c r="C2079">
        <v>131</v>
      </c>
      <c r="D2079">
        <v>18.149999999999999</v>
      </c>
    </row>
    <row r="2080" spans="1:4" ht="14.4" hidden="1" x14ac:dyDescent="0.35">
      <c r="A2080">
        <v>4</v>
      </c>
      <c r="B2080">
        <v>2</v>
      </c>
      <c r="C2080">
        <v>132</v>
      </c>
      <c r="D2080">
        <v>18.88</v>
      </c>
    </row>
    <row r="2081" spans="1:4" ht="14.4" hidden="1" x14ac:dyDescent="0.35">
      <c r="A2081">
        <v>4</v>
      </c>
      <c r="B2081">
        <v>2</v>
      </c>
      <c r="C2081">
        <v>133</v>
      </c>
      <c r="D2081">
        <v>18.149999999999999</v>
      </c>
    </row>
    <row r="2082" spans="1:4" ht="14.4" hidden="1" x14ac:dyDescent="0.35">
      <c r="A2082">
        <v>4</v>
      </c>
      <c r="B2082">
        <v>2</v>
      </c>
      <c r="C2082">
        <v>134</v>
      </c>
      <c r="D2082">
        <v>18.45</v>
      </c>
    </row>
    <row r="2083" spans="1:4" ht="14.4" hidden="1" x14ac:dyDescent="0.35">
      <c r="A2083">
        <v>4</v>
      </c>
      <c r="B2083">
        <v>2</v>
      </c>
      <c r="C2083">
        <v>135</v>
      </c>
      <c r="D2083">
        <v>18.559999999999999</v>
      </c>
    </row>
    <row r="2084" spans="1:4" ht="14.4" hidden="1" x14ac:dyDescent="0.35">
      <c r="A2084">
        <v>4</v>
      </c>
      <c r="B2084">
        <v>2</v>
      </c>
      <c r="C2084">
        <v>136</v>
      </c>
      <c r="D2084">
        <v>16.670000000000002</v>
      </c>
    </row>
    <row r="2085" spans="1:4" ht="14.4" hidden="1" x14ac:dyDescent="0.35">
      <c r="A2085">
        <v>4</v>
      </c>
      <c r="B2085">
        <v>2</v>
      </c>
      <c r="C2085">
        <v>137</v>
      </c>
      <c r="D2085">
        <v>16.559999999999999</v>
      </c>
    </row>
    <row r="2086" spans="1:4" x14ac:dyDescent="0.35">
      <c r="A2086">
        <v>4</v>
      </c>
      <c r="B2086">
        <v>2</v>
      </c>
      <c r="C2086">
        <v>138</v>
      </c>
      <c r="D2086">
        <v>20000</v>
      </c>
    </row>
    <row r="2087" spans="1:4" ht="14.4" hidden="1" x14ac:dyDescent="0.35">
      <c r="A2087">
        <v>5</v>
      </c>
      <c r="B2087">
        <v>0</v>
      </c>
      <c r="C2087">
        <v>0</v>
      </c>
      <c r="D2087">
        <v>255.27099999999999</v>
      </c>
    </row>
    <row r="2088" spans="1:4" ht="14.4" hidden="1" x14ac:dyDescent="0.35">
      <c r="A2088">
        <v>5</v>
      </c>
      <c r="B2088">
        <v>0</v>
      </c>
      <c r="C2088">
        <v>1</v>
      </c>
      <c r="D2088">
        <v>11.36</v>
      </c>
    </row>
    <row r="2089" spans="1:4" ht="14.4" hidden="1" x14ac:dyDescent="0.35">
      <c r="A2089">
        <v>5</v>
      </c>
      <c r="B2089">
        <v>0</v>
      </c>
      <c r="C2089">
        <v>2</v>
      </c>
      <c r="D2089">
        <v>11.29</v>
      </c>
    </row>
    <row r="2090" spans="1:4" ht="14.4" hidden="1" x14ac:dyDescent="0.35">
      <c r="A2090">
        <v>5</v>
      </c>
      <c r="B2090">
        <v>0</v>
      </c>
      <c r="C2090">
        <v>3</v>
      </c>
      <c r="D2090">
        <v>11.52</v>
      </c>
    </row>
    <row r="2091" spans="1:4" ht="14.4" hidden="1" x14ac:dyDescent="0.35">
      <c r="A2091">
        <v>5</v>
      </c>
      <c r="B2091">
        <v>0</v>
      </c>
      <c r="C2091">
        <v>4</v>
      </c>
      <c r="D2091">
        <v>11.29</v>
      </c>
    </row>
    <row r="2092" spans="1:4" ht="14.4" hidden="1" x14ac:dyDescent="0.35">
      <c r="A2092">
        <v>5</v>
      </c>
      <c r="B2092">
        <v>0</v>
      </c>
      <c r="C2092">
        <v>5</v>
      </c>
      <c r="D2092">
        <v>11.29</v>
      </c>
    </row>
    <row r="2093" spans="1:4" ht="14.4" hidden="1" x14ac:dyDescent="0.35">
      <c r="A2093">
        <v>5</v>
      </c>
      <c r="B2093">
        <v>0</v>
      </c>
      <c r="C2093">
        <v>6</v>
      </c>
      <c r="D2093">
        <v>11.52</v>
      </c>
    </row>
    <row r="2094" spans="1:4" ht="14.4" hidden="1" x14ac:dyDescent="0.35">
      <c r="A2094">
        <v>5</v>
      </c>
      <c r="B2094">
        <v>0</v>
      </c>
      <c r="C2094">
        <v>7</v>
      </c>
      <c r="D2094">
        <v>11.52</v>
      </c>
    </row>
    <row r="2095" spans="1:4" ht="14.4" hidden="1" x14ac:dyDescent="0.35">
      <c r="A2095">
        <v>5</v>
      </c>
      <c r="B2095">
        <v>0</v>
      </c>
      <c r="C2095">
        <v>8</v>
      </c>
      <c r="D2095">
        <v>11.52</v>
      </c>
    </row>
    <row r="2096" spans="1:4" ht="14.4" hidden="1" x14ac:dyDescent="0.35">
      <c r="A2096">
        <v>5</v>
      </c>
      <c r="B2096">
        <v>0</v>
      </c>
      <c r="C2096">
        <v>9</v>
      </c>
      <c r="D2096">
        <v>11.59</v>
      </c>
    </row>
    <row r="2097" spans="1:4" ht="14.4" hidden="1" x14ac:dyDescent="0.35">
      <c r="A2097">
        <v>5</v>
      </c>
      <c r="B2097">
        <v>0</v>
      </c>
      <c r="C2097">
        <v>10</v>
      </c>
      <c r="D2097">
        <v>11.59</v>
      </c>
    </row>
    <row r="2098" spans="1:4" ht="14.4" hidden="1" x14ac:dyDescent="0.35">
      <c r="A2098">
        <v>5</v>
      </c>
      <c r="B2098">
        <v>0</v>
      </c>
      <c r="C2098">
        <v>11</v>
      </c>
      <c r="D2098">
        <v>11.36</v>
      </c>
    </row>
    <row r="2099" spans="1:4" ht="14.4" hidden="1" x14ac:dyDescent="0.35">
      <c r="A2099">
        <v>5</v>
      </c>
      <c r="B2099">
        <v>0</v>
      </c>
      <c r="C2099">
        <v>12</v>
      </c>
      <c r="D2099">
        <v>11.52</v>
      </c>
    </row>
    <row r="2100" spans="1:4" ht="14.4" hidden="1" x14ac:dyDescent="0.35">
      <c r="A2100">
        <v>5</v>
      </c>
      <c r="B2100">
        <v>0</v>
      </c>
      <c r="C2100">
        <v>13</v>
      </c>
      <c r="D2100">
        <v>10.3</v>
      </c>
    </row>
    <row r="2101" spans="1:4" ht="14.4" hidden="1" x14ac:dyDescent="0.35">
      <c r="A2101">
        <v>5</v>
      </c>
      <c r="B2101">
        <v>0</v>
      </c>
      <c r="C2101">
        <v>14</v>
      </c>
      <c r="D2101">
        <v>9.6199999999999992</v>
      </c>
    </row>
    <row r="2102" spans="1:4" ht="14.4" hidden="1" x14ac:dyDescent="0.35">
      <c r="A2102">
        <v>5</v>
      </c>
      <c r="B2102">
        <v>0</v>
      </c>
      <c r="C2102">
        <v>15</v>
      </c>
      <c r="D2102">
        <v>10.15</v>
      </c>
    </row>
    <row r="2103" spans="1:4" ht="14.4" hidden="1" x14ac:dyDescent="0.35">
      <c r="A2103">
        <v>5</v>
      </c>
      <c r="B2103">
        <v>0</v>
      </c>
      <c r="C2103">
        <v>16</v>
      </c>
      <c r="D2103">
        <v>9.6199999999999992</v>
      </c>
    </row>
    <row r="2104" spans="1:4" ht="14.4" hidden="1" x14ac:dyDescent="0.35">
      <c r="A2104">
        <v>5</v>
      </c>
      <c r="B2104">
        <v>0</v>
      </c>
      <c r="C2104">
        <v>17</v>
      </c>
      <c r="D2104">
        <v>9.77</v>
      </c>
    </row>
    <row r="2105" spans="1:4" ht="14.4" hidden="1" x14ac:dyDescent="0.35">
      <c r="A2105">
        <v>5</v>
      </c>
      <c r="B2105">
        <v>0</v>
      </c>
      <c r="C2105">
        <v>18</v>
      </c>
      <c r="D2105">
        <v>9.85</v>
      </c>
    </row>
    <row r="2106" spans="1:4" ht="14.4" hidden="1" x14ac:dyDescent="0.35">
      <c r="A2106">
        <v>5</v>
      </c>
      <c r="B2106">
        <v>0</v>
      </c>
      <c r="C2106">
        <v>19</v>
      </c>
      <c r="D2106">
        <v>10.15</v>
      </c>
    </row>
    <row r="2107" spans="1:4" ht="14.4" hidden="1" x14ac:dyDescent="0.35">
      <c r="A2107">
        <v>5</v>
      </c>
      <c r="B2107">
        <v>0</v>
      </c>
      <c r="C2107">
        <v>20</v>
      </c>
      <c r="D2107">
        <v>10.15</v>
      </c>
    </row>
    <row r="2108" spans="1:4" ht="14.4" hidden="1" x14ac:dyDescent="0.35">
      <c r="A2108">
        <v>5</v>
      </c>
      <c r="B2108">
        <v>0</v>
      </c>
      <c r="C2108">
        <v>21</v>
      </c>
      <c r="D2108">
        <v>10.15</v>
      </c>
    </row>
    <row r="2109" spans="1:4" ht="14.4" hidden="1" x14ac:dyDescent="0.35">
      <c r="A2109">
        <v>5</v>
      </c>
      <c r="B2109">
        <v>0</v>
      </c>
      <c r="C2109">
        <v>22</v>
      </c>
      <c r="D2109">
        <v>10.15</v>
      </c>
    </row>
    <row r="2110" spans="1:4" ht="14.4" hidden="1" x14ac:dyDescent="0.35">
      <c r="A2110">
        <v>5</v>
      </c>
      <c r="B2110">
        <v>0</v>
      </c>
      <c r="C2110">
        <v>23</v>
      </c>
      <c r="D2110">
        <v>10.23</v>
      </c>
    </row>
    <row r="2111" spans="1:4" ht="14.4" hidden="1" x14ac:dyDescent="0.35">
      <c r="A2111">
        <v>5</v>
      </c>
      <c r="B2111">
        <v>0</v>
      </c>
      <c r="C2111">
        <v>24</v>
      </c>
      <c r="D2111">
        <v>10.53</v>
      </c>
    </row>
    <row r="2112" spans="1:4" ht="14.4" hidden="1" x14ac:dyDescent="0.35">
      <c r="A2112">
        <v>5</v>
      </c>
      <c r="B2112">
        <v>0</v>
      </c>
      <c r="C2112">
        <v>25</v>
      </c>
      <c r="D2112">
        <v>10.08</v>
      </c>
    </row>
    <row r="2113" spans="1:4" ht="14.4" hidden="1" x14ac:dyDescent="0.35">
      <c r="A2113">
        <v>5</v>
      </c>
      <c r="B2113">
        <v>0</v>
      </c>
      <c r="C2113">
        <v>26</v>
      </c>
      <c r="D2113">
        <v>9.24</v>
      </c>
    </row>
    <row r="2114" spans="1:4" ht="14.4" hidden="1" x14ac:dyDescent="0.35">
      <c r="A2114">
        <v>5</v>
      </c>
      <c r="B2114">
        <v>0</v>
      </c>
      <c r="C2114">
        <v>27</v>
      </c>
      <c r="D2114">
        <v>9.4700000000000006</v>
      </c>
    </row>
    <row r="2115" spans="1:4" ht="14.4" hidden="1" x14ac:dyDescent="0.35">
      <c r="A2115">
        <v>5</v>
      </c>
      <c r="B2115">
        <v>0</v>
      </c>
      <c r="C2115">
        <v>28</v>
      </c>
      <c r="D2115">
        <v>9.17</v>
      </c>
    </row>
    <row r="2116" spans="1:4" ht="14.4" hidden="1" x14ac:dyDescent="0.35">
      <c r="A2116">
        <v>5</v>
      </c>
      <c r="B2116">
        <v>0</v>
      </c>
      <c r="C2116">
        <v>29</v>
      </c>
      <c r="D2116">
        <v>9.17</v>
      </c>
    </row>
    <row r="2117" spans="1:4" ht="14.4" hidden="1" x14ac:dyDescent="0.35">
      <c r="A2117">
        <v>5</v>
      </c>
      <c r="B2117">
        <v>0</v>
      </c>
      <c r="C2117">
        <v>30</v>
      </c>
      <c r="D2117">
        <v>9.17</v>
      </c>
    </row>
    <row r="2118" spans="1:4" ht="14.4" hidden="1" x14ac:dyDescent="0.35">
      <c r="A2118">
        <v>5</v>
      </c>
      <c r="B2118">
        <v>0</v>
      </c>
      <c r="C2118">
        <v>31</v>
      </c>
      <c r="D2118">
        <v>9.85</v>
      </c>
    </row>
    <row r="2119" spans="1:4" ht="14.4" hidden="1" x14ac:dyDescent="0.35">
      <c r="A2119">
        <v>5</v>
      </c>
      <c r="B2119">
        <v>0</v>
      </c>
      <c r="C2119">
        <v>32</v>
      </c>
      <c r="D2119">
        <v>9.6999999999999993</v>
      </c>
    </row>
    <row r="2120" spans="1:4" ht="14.4" hidden="1" x14ac:dyDescent="0.35">
      <c r="A2120">
        <v>5</v>
      </c>
      <c r="B2120">
        <v>0</v>
      </c>
      <c r="C2120">
        <v>33</v>
      </c>
      <c r="D2120">
        <v>9.77</v>
      </c>
    </row>
    <row r="2121" spans="1:4" ht="14.4" hidden="1" x14ac:dyDescent="0.35">
      <c r="A2121">
        <v>5</v>
      </c>
      <c r="B2121">
        <v>0</v>
      </c>
      <c r="C2121">
        <v>34</v>
      </c>
      <c r="D2121">
        <v>9.77</v>
      </c>
    </row>
    <row r="2122" spans="1:4" ht="14.4" hidden="1" x14ac:dyDescent="0.35">
      <c r="A2122">
        <v>5</v>
      </c>
      <c r="B2122">
        <v>0</v>
      </c>
      <c r="C2122">
        <v>35</v>
      </c>
      <c r="D2122">
        <v>9.4700000000000006</v>
      </c>
    </row>
    <row r="2123" spans="1:4" ht="14.4" hidden="1" x14ac:dyDescent="0.35">
      <c r="A2123">
        <v>5</v>
      </c>
      <c r="B2123">
        <v>0</v>
      </c>
      <c r="C2123">
        <v>36</v>
      </c>
      <c r="D2123">
        <v>9.77</v>
      </c>
    </row>
    <row r="2124" spans="1:4" ht="14.4" hidden="1" x14ac:dyDescent="0.35">
      <c r="A2124">
        <v>5</v>
      </c>
      <c r="B2124">
        <v>0</v>
      </c>
      <c r="C2124">
        <v>37</v>
      </c>
      <c r="D2124">
        <v>9.6199999999999992</v>
      </c>
    </row>
    <row r="2125" spans="1:4" ht="14.4" hidden="1" x14ac:dyDescent="0.35">
      <c r="A2125">
        <v>5</v>
      </c>
      <c r="B2125">
        <v>0</v>
      </c>
      <c r="C2125">
        <v>38</v>
      </c>
      <c r="D2125">
        <v>8.64</v>
      </c>
    </row>
    <row r="2126" spans="1:4" ht="14.4" hidden="1" x14ac:dyDescent="0.35">
      <c r="A2126">
        <v>5</v>
      </c>
      <c r="B2126">
        <v>0</v>
      </c>
      <c r="C2126">
        <v>39</v>
      </c>
      <c r="D2126">
        <v>9.6999999999999993</v>
      </c>
    </row>
    <row r="2127" spans="1:4" ht="14.4" hidden="1" x14ac:dyDescent="0.35">
      <c r="A2127">
        <v>5</v>
      </c>
      <c r="B2127">
        <v>0</v>
      </c>
      <c r="C2127">
        <v>40</v>
      </c>
      <c r="D2127">
        <v>9.6199999999999992</v>
      </c>
    </row>
    <row r="2128" spans="1:4" ht="14.4" hidden="1" x14ac:dyDescent="0.35">
      <c r="A2128">
        <v>5</v>
      </c>
      <c r="B2128">
        <v>0</v>
      </c>
      <c r="C2128">
        <v>41</v>
      </c>
      <c r="D2128">
        <v>9.24</v>
      </c>
    </row>
    <row r="2129" spans="1:4" ht="14.4" hidden="1" x14ac:dyDescent="0.35">
      <c r="A2129">
        <v>5</v>
      </c>
      <c r="B2129">
        <v>0</v>
      </c>
      <c r="C2129">
        <v>42</v>
      </c>
      <c r="D2129">
        <v>9.24</v>
      </c>
    </row>
    <row r="2130" spans="1:4" ht="14.4" hidden="1" x14ac:dyDescent="0.35">
      <c r="A2130">
        <v>5</v>
      </c>
      <c r="B2130">
        <v>0</v>
      </c>
      <c r="C2130">
        <v>43</v>
      </c>
      <c r="D2130">
        <v>9.17</v>
      </c>
    </row>
    <row r="2131" spans="1:4" ht="14.4" hidden="1" x14ac:dyDescent="0.35">
      <c r="A2131">
        <v>5</v>
      </c>
      <c r="B2131">
        <v>0</v>
      </c>
      <c r="C2131">
        <v>44</v>
      </c>
      <c r="D2131">
        <v>8.7899999999999991</v>
      </c>
    </row>
    <row r="2132" spans="1:4" ht="14.4" hidden="1" x14ac:dyDescent="0.35">
      <c r="A2132">
        <v>5</v>
      </c>
      <c r="B2132">
        <v>0</v>
      </c>
      <c r="C2132">
        <v>45</v>
      </c>
      <c r="D2132">
        <v>8.7899999999999991</v>
      </c>
    </row>
    <row r="2133" spans="1:4" ht="14.4" hidden="1" x14ac:dyDescent="0.35">
      <c r="A2133">
        <v>5</v>
      </c>
      <c r="B2133">
        <v>0</v>
      </c>
      <c r="C2133">
        <v>46</v>
      </c>
      <c r="D2133">
        <v>8.7899999999999991</v>
      </c>
    </row>
    <row r="2134" spans="1:4" ht="14.4" hidden="1" x14ac:dyDescent="0.35">
      <c r="A2134">
        <v>5</v>
      </c>
      <c r="B2134">
        <v>0</v>
      </c>
      <c r="C2134">
        <v>47</v>
      </c>
      <c r="D2134">
        <v>8.56</v>
      </c>
    </row>
    <row r="2135" spans="1:4" ht="14.4" hidden="1" x14ac:dyDescent="0.35">
      <c r="A2135">
        <v>5</v>
      </c>
      <c r="B2135">
        <v>0</v>
      </c>
      <c r="C2135">
        <v>48</v>
      </c>
      <c r="D2135">
        <v>8.64</v>
      </c>
    </row>
    <row r="2136" spans="1:4" ht="14.4" hidden="1" x14ac:dyDescent="0.35">
      <c r="A2136">
        <v>5</v>
      </c>
      <c r="B2136">
        <v>0</v>
      </c>
      <c r="C2136">
        <v>49</v>
      </c>
      <c r="D2136">
        <v>8.94</v>
      </c>
    </row>
    <row r="2137" spans="1:4" ht="14.4" hidden="1" x14ac:dyDescent="0.35">
      <c r="A2137">
        <v>5</v>
      </c>
      <c r="B2137">
        <v>0</v>
      </c>
      <c r="C2137">
        <v>50</v>
      </c>
      <c r="D2137">
        <v>8.86</v>
      </c>
    </row>
    <row r="2138" spans="1:4" ht="14.4" hidden="1" x14ac:dyDescent="0.35">
      <c r="A2138">
        <v>5</v>
      </c>
      <c r="B2138">
        <v>0</v>
      </c>
      <c r="C2138">
        <v>51</v>
      </c>
      <c r="D2138">
        <v>9.09</v>
      </c>
    </row>
    <row r="2139" spans="1:4" ht="14.4" hidden="1" x14ac:dyDescent="0.35">
      <c r="A2139">
        <v>5</v>
      </c>
      <c r="B2139">
        <v>0</v>
      </c>
      <c r="C2139">
        <v>52</v>
      </c>
      <c r="D2139">
        <v>9.02</v>
      </c>
    </row>
    <row r="2140" spans="1:4" ht="14.4" hidden="1" x14ac:dyDescent="0.35">
      <c r="A2140">
        <v>5</v>
      </c>
      <c r="B2140">
        <v>0</v>
      </c>
      <c r="C2140">
        <v>53</v>
      </c>
      <c r="D2140">
        <v>9.02</v>
      </c>
    </row>
    <row r="2141" spans="1:4" ht="14.4" hidden="1" x14ac:dyDescent="0.35">
      <c r="A2141">
        <v>5</v>
      </c>
      <c r="B2141">
        <v>0</v>
      </c>
      <c r="C2141">
        <v>54</v>
      </c>
      <c r="D2141">
        <v>9.02</v>
      </c>
    </row>
    <row r="2142" spans="1:4" ht="14.4" hidden="1" x14ac:dyDescent="0.35">
      <c r="A2142">
        <v>5</v>
      </c>
      <c r="B2142">
        <v>0</v>
      </c>
      <c r="C2142">
        <v>55</v>
      </c>
      <c r="D2142">
        <v>9.09</v>
      </c>
    </row>
    <row r="2143" spans="1:4" ht="14.4" hidden="1" x14ac:dyDescent="0.35">
      <c r="A2143">
        <v>5</v>
      </c>
      <c r="B2143">
        <v>0</v>
      </c>
      <c r="C2143">
        <v>56</v>
      </c>
      <c r="D2143">
        <v>9.02</v>
      </c>
    </row>
    <row r="2144" spans="1:4" ht="14.4" hidden="1" x14ac:dyDescent="0.35">
      <c r="A2144">
        <v>5</v>
      </c>
      <c r="B2144">
        <v>0</v>
      </c>
      <c r="C2144">
        <v>57</v>
      </c>
      <c r="D2144">
        <v>9.02</v>
      </c>
    </row>
    <row r="2145" spans="1:4" ht="14.4" hidden="1" x14ac:dyDescent="0.35">
      <c r="A2145">
        <v>5</v>
      </c>
      <c r="B2145">
        <v>0</v>
      </c>
      <c r="C2145">
        <v>58</v>
      </c>
      <c r="D2145">
        <v>9.09</v>
      </c>
    </row>
    <row r="2146" spans="1:4" ht="14.4" hidden="1" x14ac:dyDescent="0.35">
      <c r="A2146">
        <v>5</v>
      </c>
      <c r="B2146">
        <v>0</v>
      </c>
      <c r="C2146">
        <v>59</v>
      </c>
      <c r="D2146">
        <v>10.15</v>
      </c>
    </row>
    <row r="2147" spans="1:4" ht="14.4" hidden="1" x14ac:dyDescent="0.35">
      <c r="A2147">
        <v>5</v>
      </c>
      <c r="B2147">
        <v>0</v>
      </c>
      <c r="C2147">
        <v>60</v>
      </c>
      <c r="D2147">
        <v>9.02</v>
      </c>
    </row>
    <row r="2148" spans="1:4" ht="14.4" hidden="1" x14ac:dyDescent="0.35">
      <c r="A2148">
        <v>5</v>
      </c>
      <c r="B2148">
        <v>0</v>
      </c>
      <c r="C2148">
        <v>61</v>
      </c>
      <c r="D2148">
        <v>9.02</v>
      </c>
    </row>
    <row r="2149" spans="1:4" ht="14.4" hidden="1" x14ac:dyDescent="0.35">
      <c r="A2149">
        <v>5</v>
      </c>
      <c r="B2149">
        <v>0</v>
      </c>
      <c r="C2149">
        <v>62</v>
      </c>
      <c r="D2149">
        <v>9.32</v>
      </c>
    </row>
    <row r="2150" spans="1:4" ht="14.4" hidden="1" x14ac:dyDescent="0.35">
      <c r="A2150">
        <v>5</v>
      </c>
      <c r="B2150">
        <v>0</v>
      </c>
      <c r="C2150">
        <v>63</v>
      </c>
      <c r="D2150">
        <v>9.39</v>
      </c>
    </row>
    <row r="2151" spans="1:4" ht="14.4" hidden="1" x14ac:dyDescent="0.35">
      <c r="A2151">
        <v>5</v>
      </c>
      <c r="B2151">
        <v>0</v>
      </c>
      <c r="C2151">
        <v>64</v>
      </c>
      <c r="D2151">
        <v>9.5500000000000007</v>
      </c>
    </row>
    <row r="2152" spans="1:4" ht="14.4" hidden="1" x14ac:dyDescent="0.35">
      <c r="A2152">
        <v>5</v>
      </c>
      <c r="B2152">
        <v>0</v>
      </c>
      <c r="C2152">
        <v>65</v>
      </c>
      <c r="D2152">
        <v>9.6999999999999993</v>
      </c>
    </row>
    <row r="2153" spans="1:4" ht="14.4" hidden="1" x14ac:dyDescent="0.35">
      <c r="A2153">
        <v>5</v>
      </c>
      <c r="B2153">
        <v>0</v>
      </c>
      <c r="C2153">
        <v>66</v>
      </c>
      <c r="D2153">
        <v>9.6999999999999993</v>
      </c>
    </row>
    <row r="2154" spans="1:4" ht="14.4" hidden="1" x14ac:dyDescent="0.35">
      <c r="A2154">
        <v>5</v>
      </c>
      <c r="B2154">
        <v>0</v>
      </c>
      <c r="C2154">
        <v>67</v>
      </c>
      <c r="D2154">
        <v>9.92</v>
      </c>
    </row>
    <row r="2155" spans="1:4" ht="14.4" hidden="1" x14ac:dyDescent="0.35">
      <c r="A2155">
        <v>5</v>
      </c>
      <c r="B2155">
        <v>0</v>
      </c>
      <c r="C2155">
        <v>68</v>
      </c>
      <c r="D2155">
        <v>9.92</v>
      </c>
    </row>
    <row r="2156" spans="1:4" ht="14.4" hidden="1" x14ac:dyDescent="0.35">
      <c r="A2156">
        <v>5</v>
      </c>
      <c r="B2156">
        <v>0</v>
      </c>
      <c r="C2156">
        <v>69</v>
      </c>
      <c r="D2156">
        <v>9.6999999999999993</v>
      </c>
    </row>
    <row r="2157" spans="1:4" ht="14.4" hidden="1" x14ac:dyDescent="0.35">
      <c r="A2157">
        <v>5</v>
      </c>
      <c r="B2157">
        <v>0</v>
      </c>
      <c r="C2157">
        <v>70</v>
      </c>
      <c r="D2157">
        <v>9.92</v>
      </c>
    </row>
    <row r="2158" spans="1:4" ht="14.4" hidden="1" x14ac:dyDescent="0.35">
      <c r="A2158">
        <v>5</v>
      </c>
      <c r="B2158">
        <v>0</v>
      </c>
      <c r="C2158">
        <v>71</v>
      </c>
      <c r="D2158">
        <v>9.92</v>
      </c>
    </row>
    <row r="2159" spans="1:4" ht="14.4" hidden="1" x14ac:dyDescent="0.35">
      <c r="A2159">
        <v>5</v>
      </c>
      <c r="B2159">
        <v>0</v>
      </c>
      <c r="C2159">
        <v>72</v>
      </c>
      <c r="D2159">
        <v>9.85</v>
      </c>
    </row>
    <row r="2160" spans="1:4" ht="14.4" hidden="1" x14ac:dyDescent="0.35">
      <c r="A2160">
        <v>5</v>
      </c>
      <c r="B2160">
        <v>0</v>
      </c>
      <c r="C2160">
        <v>73</v>
      </c>
      <c r="D2160">
        <v>9.92</v>
      </c>
    </row>
    <row r="2161" spans="1:4" ht="14.4" hidden="1" x14ac:dyDescent="0.35">
      <c r="A2161">
        <v>5</v>
      </c>
      <c r="B2161">
        <v>0</v>
      </c>
      <c r="C2161">
        <v>74</v>
      </c>
      <c r="D2161">
        <v>10.16</v>
      </c>
    </row>
    <row r="2162" spans="1:4" ht="14.4" hidden="1" x14ac:dyDescent="0.35">
      <c r="A2162">
        <v>5</v>
      </c>
      <c r="B2162">
        <v>0</v>
      </c>
      <c r="C2162">
        <v>75</v>
      </c>
      <c r="D2162">
        <v>10.15</v>
      </c>
    </row>
    <row r="2163" spans="1:4" ht="14.4" hidden="1" x14ac:dyDescent="0.35">
      <c r="A2163">
        <v>5</v>
      </c>
      <c r="B2163">
        <v>0</v>
      </c>
      <c r="C2163">
        <v>76</v>
      </c>
      <c r="D2163">
        <v>10.15</v>
      </c>
    </row>
    <row r="2164" spans="1:4" ht="14.4" hidden="1" x14ac:dyDescent="0.35">
      <c r="A2164">
        <v>5</v>
      </c>
      <c r="B2164">
        <v>0</v>
      </c>
      <c r="C2164">
        <v>77</v>
      </c>
      <c r="D2164">
        <v>10.23</v>
      </c>
    </row>
    <row r="2165" spans="1:4" ht="14.4" hidden="1" x14ac:dyDescent="0.35">
      <c r="A2165">
        <v>5</v>
      </c>
      <c r="B2165">
        <v>0</v>
      </c>
      <c r="C2165">
        <v>78</v>
      </c>
      <c r="D2165">
        <v>10.15</v>
      </c>
    </row>
    <row r="2166" spans="1:4" ht="14.4" hidden="1" x14ac:dyDescent="0.35">
      <c r="A2166">
        <v>5</v>
      </c>
      <c r="B2166">
        <v>0</v>
      </c>
      <c r="C2166">
        <v>79</v>
      </c>
      <c r="D2166">
        <v>9.6999999999999993</v>
      </c>
    </row>
    <row r="2167" spans="1:4" ht="14.4" hidden="1" x14ac:dyDescent="0.35">
      <c r="A2167">
        <v>5</v>
      </c>
      <c r="B2167">
        <v>0</v>
      </c>
      <c r="C2167">
        <v>80</v>
      </c>
      <c r="D2167">
        <v>9.85</v>
      </c>
    </row>
    <row r="2168" spans="1:4" ht="14.4" hidden="1" x14ac:dyDescent="0.35">
      <c r="A2168">
        <v>5</v>
      </c>
      <c r="B2168">
        <v>0</v>
      </c>
      <c r="C2168">
        <v>81</v>
      </c>
      <c r="D2168">
        <v>9.85</v>
      </c>
    </row>
    <row r="2169" spans="1:4" ht="14.4" hidden="1" x14ac:dyDescent="0.35">
      <c r="A2169">
        <v>5</v>
      </c>
      <c r="B2169">
        <v>0</v>
      </c>
      <c r="C2169">
        <v>82</v>
      </c>
      <c r="D2169">
        <v>9.92</v>
      </c>
    </row>
    <row r="2170" spans="1:4" ht="14.4" hidden="1" x14ac:dyDescent="0.35">
      <c r="A2170">
        <v>5</v>
      </c>
      <c r="B2170">
        <v>0</v>
      </c>
      <c r="C2170">
        <v>83</v>
      </c>
      <c r="D2170">
        <v>10.08</v>
      </c>
    </row>
    <row r="2171" spans="1:4" ht="14.4" hidden="1" x14ac:dyDescent="0.35">
      <c r="A2171">
        <v>5</v>
      </c>
      <c r="B2171">
        <v>0</v>
      </c>
      <c r="C2171">
        <v>84</v>
      </c>
      <c r="D2171">
        <v>9.6999999999999993</v>
      </c>
    </row>
    <row r="2172" spans="1:4" ht="14.4" hidden="1" x14ac:dyDescent="0.35">
      <c r="A2172">
        <v>5</v>
      </c>
      <c r="B2172">
        <v>0</v>
      </c>
      <c r="C2172">
        <v>85</v>
      </c>
      <c r="D2172">
        <v>9.6999999999999993</v>
      </c>
    </row>
    <row r="2173" spans="1:4" ht="14.4" hidden="1" x14ac:dyDescent="0.35">
      <c r="A2173">
        <v>5</v>
      </c>
      <c r="B2173">
        <v>0</v>
      </c>
      <c r="C2173">
        <v>86</v>
      </c>
      <c r="D2173">
        <v>10.15</v>
      </c>
    </row>
    <row r="2174" spans="1:4" ht="14.4" hidden="1" x14ac:dyDescent="0.35">
      <c r="A2174">
        <v>5</v>
      </c>
      <c r="B2174">
        <v>0</v>
      </c>
      <c r="C2174">
        <v>87</v>
      </c>
      <c r="D2174">
        <v>10.15</v>
      </c>
    </row>
    <row r="2175" spans="1:4" ht="14.4" hidden="1" x14ac:dyDescent="0.35">
      <c r="A2175">
        <v>5</v>
      </c>
      <c r="B2175">
        <v>0</v>
      </c>
      <c r="C2175">
        <v>88</v>
      </c>
      <c r="D2175">
        <v>10.15</v>
      </c>
    </row>
    <row r="2176" spans="1:4" ht="14.4" hidden="1" x14ac:dyDescent="0.35">
      <c r="A2176">
        <v>5</v>
      </c>
      <c r="B2176">
        <v>0</v>
      </c>
      <c r="C2176">
        <v>89</v>
      </c>
      <c r="D2176">
        <v>9.39</v>
      </c>
    </row>
    <row r="2177" spans="1:4" ht="14.4" hidden="1" x14ac:dyDescent="0.35">
      <c r="A2177">
        <v>5</v>
      </c>
      <c r="B2177">
        <v>0</v>
      </c>
      <c r="C2177">
        <v>90</v>
      </c>
      <c r="D2177">
        <v>10.23</v>
      </c>
    </row>
    <row r="2178" spans="1:4" ht="14.4" hidden="1" x14ac:dyDescent="0.35">
      <c r="A2178">
        <v>5</v>
      </c>
      <c r="B2178">
        <v>0</v>
      </c>
      <c r="C2178">
        <v>91</v>
      </c>
      <c r="D2178">
        <v>10.38</v>
      </c>
    </row>
    <row r="2179" spans="1:4" ht="14.4" hidden="1" x14ac:dyDescent="0.35">
      <c r="A2179">
        <v>5</v>
      </c>
      <c r="B2179">
        <v>0</v>
      </c>
      <c r="C2179">
        <v>92</v>
      </c>
      <c r="D2179">
        <v>10.23</v>
      </c>
    </row>
    <row r="2180" spans="1:4" ht="14.4" hidden="1" x14ac:dyDescent="0.35">
      <c r="A2180">
        <v>5</v>
      </c>
      <c r="B2180">
        <v>0</v>
      </c>
      <c r="C2180">
        <v>93</v>
      </c>
      <c r="D2180">
        <v>10.3</v>
      </c>
    </row>
    <row r="2181" spans="1:4" ht="14.4" hidden="1" x14ac:dyDescent="0.35">
      <c r="A2181">
        <v>5</v>
      </c>
      <c r="B2181">
        <v>0</v>
      </c>
      <c r="C2181">
        <v>94</v>
      </c>
      <c r="D2181">
        <v>10.45</v>
      </c>
    </row>
    <row r="2182" spans="1:4" ht="14.4" hidden="1" x14ac:dyDescent="0.35">
      <c r="A2182">
        <v>5</v>
      </c>
      <c r="B2182">
        <v>0</v>
      </c>
      <c r="C2182">
        <v>95</v>
      </c>
      <c r="D2182">
        <v>10.15</v>
      </c>
    </row>
    <row r="2183" spans="1:4" ht="14.4" hidden="1" x14ac:dyDescent="0.35">
      <c r="A2183">
        <v>5</v>
      </c>
      <c r="B2183">
        <v>0</v>
      </c>
      <c r="C2183">
        <v>96</v>
      </c>
      <c r="D2183">
        <v>10.15</v>
      </c>
    </row>
    <row r="2184" spans="1:4" ht="14.4" hidden="1" x14ac:dyDescent="0.35">
      <c r="A2184">
        <v>5</v>
      </c>
      <c r="B2184">
        <v>0</v>
      </c>
      <c r="C2184">
        <v>97</v>
      </c>
      <c r="D2184">
        <v>9.7799999999999994</v>
      </c>
    </row>
    <row r="2185" spans="1:4" ht="14.4" hidden="1" x14ac:dyDescent="0.35">
      <c r="A2185">
        <v>5</v>
      </c>
      <c r="B2185">
        <v>0</v>
      </c>
      <c r="C2185">
        <v>98</v>
      </c>
      <c r="D2185">
        <v>10.08</v>
      </c>
    </row>
    <row r="2186" spans="1:4" ht="14.4" hidden="1" x14ac:dyDescent="0.35">
      <c r="A2186">
        <v>5</v>
      </c>
      <c r="B2186">
        <v>0</v>
      </c>
      <c r="C2186">
        <v>99</v>
      </c>
      <c r="D2186">
        <v>9.77</v>
      </c>
    </row>
    <row r="2187" spans="1:4" ht="14.4" hidden="1" x14ac:dyDescent="0.35">
      <c r="A2187">
        <v>5</v>
      </c>
      <c r="B2187">
        <v>0</v>
      </c>
      <c r="C2187">
        <v>100</v>
      </c>
      <c r="D2187">
        <v>10.08</v>
      </c>
    </row>
    <row r="2188" spans="1:4" ht="14.4" hidden="1" x14ac:dyDescent="0.35">
      <c r="A2188">
        <v>5</v>
      </c>
      <c r="B2188">
        <v>0</v>
      </c>
      <c r="C2188">
        <v>101</v>
      </c>
      <c r="D2188">
        <v>9.85</v>
      </c>
    </row>
    <row r="2189" spans="1:4" ht="14.4" hidden="1" x14ac:dyDescent="0.35">
      <c r="A2189">
        <v>5</v>
      </c>
      <c r="B2189">
        <v>0</v>
      </c>
      <c r="C2189">
        <v>102</v>
      </c>
      <c r="D2189">
        <v>9.85</v>
      </c>
    </row>
    <row r="2190" spans="1:4" ht="14.4" hidden="1" x14ac:dyDescent="0.35">
      <c r="A2190">
        <v>5</v>
      </c>
      <c r="B2190">
        <v>0</v>
      </c>
      <c r="C2190">
        <v>103</v>
      </c>
      <c r="D2190">
        <v>9.6999999999999993</v>
      </c>
    </row>
    <row r="2191" spans="1:4" ht="14.4" hidden="1" x14ac:dyDescent="0.35">
      <c r="A2191">
        <v>5</v>
      </c>
      <c r="B2191">
        <v>0</v>
      </c>
      <c r="C2191">
        <v>104</v>
      </c>
      <c r="D2191">
        <v>9.6199999999999992</v>
      </c>
    </row>
    <row r="2192" spans="1:4" ht="14.4" hidden="1" x14ac:dyDescent="0.35">
      <c r="A2192">
        <v>5</v>
      </c>
      <c r="B2192">
        <v>0</v>
      </c>
      <c r="C2192">
        <v>105</v>
      </c>
      <c r="D2192">
        <v>9.6999999999999993</v>
      </c>
    </row>
    <row r="2193" spans="1:4" ht="14.4" hidden="1" x14ac:dyDescent="0.35">
      <c r="A2193">
        <v>5</v>
      </c>
      <c r="B2193">
        <v>0</v>
      </c>
      <c r="C2193">
        <v>106</v>
      </c>
      <c r="D2193">
        <v>10</v>
      </c>
    </row>
    <row r="2194" spans="1:4" ht="14.4" hidden="1" x14ac:dyDescent="0.35">
      <c r="A2194">
        <v>5</v>
      </c>
      <c r="B2194">
        <v>0</v>
      </c>
      <c r="C2194">
        <v>107</v>
      </c>
      <c r="D2194">
        <v>10.23</v>
      </c>
    </row>
    <row r="2195" spans="1:4" ht="14.4" hidden="1" x14ac:dyDescent="0.35">
      <c r="A2195">
        <v>5</v>
      </c>
      <c r="B2195">
        <v>0</v>
      </c>
      <c r="C2195">
        <v>108</v>
      </c>
      <c r="D2195">
        <v>10.76</v>
      </c>
    </row>
    <row r="2196" spans="1:4" ht="14.4" hidden="1" x14ac:dyDescent="0.35">
      <c r="A2196">
        <v>5</v>
      </c>
      <c r="B2196">
        <v>0</v>
      </c>
      <c r="C2196">
        <v>109</v>
      </c>
      <c r="D2196">
        <v>10.68</v>
      </c>
    </row>
    <row r="2197" spans="1:4" x14ac:dyDescent="0.35">
      <c r="A2197">
        <v>5</v>
      </c>
      <c r="B2197">
        <v>0</v>
      </c>
      <c r="C2197">
        <v>110</v>
      </c>
      <c r="D2197">
        <v>20000</v>
      </c>
    </row>
    <row r="2198" spans="1:4" ht="14.4" hidden="1" x14ac:dyDescent="0.35">
      <c r="A2198">
        <v>5</v>
      </c>
      <c r="B2198">
        <v>0</v>
      </c>
      <c r="C2198">
        <v>111</v>
      </c>
      <c r="D2198">
        <v>0</v>
      </c>
    </row>
    <row r="2199" spans="1:4" ht="14.4" hidden="1" x14ac:dyDescent="0.35">
      <c r="A2199">
        <v>5</v>
      </c>
      <c r="B2199">
        <v>0</v>
      </c>
      <c r="C2199">
        <v>112</v>
      </c>
      <c r="D2199">
        <v>0</v>
      </c>
    </row>
    <row r="2200" spans="1:4" ht="14.4" hidden="1" x14ac:dyDescent="0.35">
      <c r="A2200">
        <v>5</v>
      </c>
      <c r="B2200">
        <v>0</v>
      </c>
      <c r="C2200">
        <v>113</v>
      </c>
      <c r="D2200">
        <v>0</v>
      </c>
    </row>
    <row r="2201" spans="1:4" ht="14.4" hidden="1" x14ac:dyDescent="0.35">
      <c r="A2201">
        <v>5</v>
      </c>
      <c r="B2201">
        <v>0</v>
      </c>
      <c r="C2201">
        <v>114</v>
      </c>
      <c r="D2201">
        <v>0</v>
      </c>
    </row>
    <row r="2202" spans="1:4" ht="14.4" hidden="1" x14ac:dyDescent="0.35">
      <c r="A2202">
        <v>5</v>
      </c>
      <c r="B2202">
        <v>0</v>
      </c>
      <c r="C2202">
        <v>115</v>
      </c>
      <c r="D2202">
        <v>0</v>
      </c>
    </row>
    <row r="2203" spans="1:4" ht="14.4" hidden="1" x14ac:dyDescent="0.35">
      <c r="A2203">
        <v>5</v>
      </c>
      <c r="B2203">
        <v>0</v>
      </c>
      <c r="C2203">
        <v>116</v>
      </c>
      <c r="D2203">
        <v>0</v>
      </c>
    </row>
    <row r="2204" spans="1:4" ht="14.4" hidden="1" x14ac:dyDescent="0.35">
      <c r="A2204">
        <v>5</v>
      </c>
      <c r="B2204">
        <v>0</v>
      </c>
      <c r="C2204">
        <v>117</v>
      </c>
      <c r="D2204">
        <v>0</v>
      </c>
    </row>
    <row r="2205" spans="1:4" ht="14.4" hidden="1" x14ac:dyDescent="0.35">
      <c r="A2205">
        <v>5</v>
      </c>
      <c r="B2205">
        <v>0</v>
      </c>
      <c r="C2205">
        <v>118</v>
      </c>
      <c r="D2205">
        <v>0</v>
      </c>
    </row>
    <row r="2206" spans="1:4" ht="14.4" hidden="1" x14ac:dyDescent="0.35">
      <c r="A2206">
        <v>5</v>
      </c>
      <c r="B2206">
        <v>0</v>
      </c>
      <c r="C2206">
        <v>119</v>
      </c>
      <c r="D2206">
        <v>0</v>
      </c>
    </row>
    <row r="2207" spans="1:4" ht="14.4" hidden="1" x14ac:dyDescent="0.35">
      <c r="A2207">
        <v>5</v>
      </c>
      <c r="B2207">
        <v>0</v>
      </c>
      <c r="C2207">
        <v>120</v>
      </c>
      <c r="D2207">
        <v>0</v>
      </c>
    </row>
    <row r="2208" spans="1:4" ht="14.4" hidden="1" x14ac:dyDescent="0.35">
      <c r="A2208">
        <v>5</v>
      </c>
      <c r="B2208">
        <v>0</v>
      </c>
      <c r="C2208">
        <v>121</v>
      </c>
      <c r="D2208">
        <v>0</v>
      </c>
    </row>
    <row r="2209" spans="1:4" ht="14.4" hidden="1" x14ac:dyDescent="0.35">
      <c r="A2209">
        <v>5</v>
      </c>
      <c r="B2209">
        <v>0</v>
      </c>
      <c r="C2209">
        <v>122</v>
      </c>
      <c r="D2209">
        <v>0</v>
      </c>
    </row>
    <row r="2210" spans="1:4" ht="14.4" hidden="1" x14ac:dyDescent="0.35">
      <c r="A2210">
        <v>5</v>
      </c>
      <c r="B2210">
        <v>0</v>
      </c>
      <c r="C2210">
        <v>123</v>
      </c>
      <c r="D2210">
        <v>0</v>
      </c>
    </row>
    <row r="2211" spans="1:4" ht="14.4" hidden="1" x14ac:dyDescent="0.35">
      <c r="A2211">
        <v>5</v>
      </c>
      <c r="B2211">
        <v>0</v>
      </c>
      <c r="C2211">
        <v>124</v>
      </c>
      <c r="D2211">
        <v>0</v>
      </c>
    </row>
    <row r="2212" spans="1:4" ht="14.4" hidden="1" x14ac:dyDescent="0.35">
      <c r="A2212">
        <v>5</v>
      </c>
      <c r="B2212">
        <v>0</v>
      </c>
      <c r="C2212">
        <v>125</v>
      </c>
      <c r="D2212">
        <v>0</v>
      </c>
    </row>
    <row r="2213" spans="1:4" ht="14.4" hidden="1" x14ac:dyDescent="0.35">
      <c r="A2213">
        <v>5</v>
      </c>
      <c r="B2213">
        <v>0</v>
      </c>
      <c r="C2213">
        <v>126</v>
      </c>
      <c r="D2213">
        <v>0</v>
      </c>
    </row>
    <row r="2214" spans="1:4" ht="14.4" hidden="1" x14ac:dyDescent="0.35">
      <c r="A2214">
        <v>5</v>
      </c>
      <c r="B2214">
        <v>0</v>
      </c>
      <c r="C2214">
        <v>127</v>
      </c>
      <c r="D2214">
        <v>0</v>
      </c>
    </row>
    <row r="2215" spans="1:4" ht="14.4" hidden="1" x14ac:dyDescent="0.35">
      <c r="A2215">
        <v>5</v>
      </c>
      <c r="B2215">
        <v>0</v>
      </c>
      <c r="C2215">
        <v>128</v>
      </c>
      <c r="D2215">
        <v>0</v>
      </c>
    </row>
    <row r="2216" spans="1:4" ht="14.4" hidden="1" x14ac:dyDescent="0.35">
      <c r="A2216">
        <v>5</v>
      </c>
      <c r="B2216">
        <v>0</v>
      </c>
      <c r="C2216">
        <v>129</v>
      </c>
      <c r="D2216">
        <v>0</v>
      </c>
    </row>
    <row r="2217" spans="1:4" ht="14.4" hidden="1" x14ac:dyDescent="0.35">
      <c r="A2217">
        <v>5</v>
      </c>
      <c r="B2217">
        <v>0</v>
      </c>
      <c r="C2217">
        <v>130</v>
      </c>
      <c r="D2217">
        <v>0</v>
      </c>
    </row>
    <row r="2218" spans="1:4" ht="14.4" hidden="1" x14ac:dyDescent="0.35">
      <c r="A2218">
        <v>5</v>
      </c>
      <c r="B2218">
        <v>0</v>
      </c>
      <c r="C2218">
        <v>131</v>
      </c>
      <c r="D2218">
        <v>0</v>
      </c>
    </row>
    <row r="2219" spans="1:4" ht="14.4" hidden="1" x14ac:dyDescent="0.35">
      <c r="A2219">
        <v>5</v>
      </c>
      <c r="B2219">
        <v>0</v>
      </c>
      <c r="C2219">
        <v>132</v>
      </c>
      <c r="D2219">
        <v>0</v>
      </c>
    </row>
    <row r="2220" spans="1:4" ht="14.4" hidden="1" x14ac:dyDescent="0.35">
      <c r="A2220">
        <v>5</v>
      </c>
      <c r="B2220">
        <v>0</v>
      </c>
      <c r="C2220">
        <v>133</v>
      </c>
      <c r="D2220">
        <v>0</v>
      </c>
    </row>
    <row r="2221" spans="1:4" ht="14.4" hidden="1" x14ac:dyDescent="0.35">
      <c r="A2221">
        <v>5</v>
      </c>
      <c r="B2221">
        <v>0</v>
      </c>
      <c r="C2221">
        <v>134</v>
      </c>
      <c r="D2221">
        <v>0</v>
      </c>
    </row>
    <row r="2222" spans="1:4" ht="14.4" hidden="1" x14ac:dyDescent="0.35">
      <c r="A2222">
        <v>5</v>
      </c>
      <c r="B2222">
        <v>0</v>
      </c>
      <c r="C2222">
        <v>135</v>
      </c>
      <c r="D2222">
        <v>0</v>
      </c>
    </row>
    <row r="2223" spans="1:4" ht="14.4" hidden="1" x14ac:dyDescent="0.35">
      <c r="A2223">
        <v>5</v>
      </c>
      <c r="B2223">
        <v>0</v>
      </c>
      <c r="C2223">
        <v>136</v>
      </c>
      <c r="D2223">
        <v>0</v>
      </c>
    </row>
    <row r="2224" spans="1:4" ht="14.4" hidden="1" x14ac:dyDescent="0.35">
      <c r="A2224">
        <v>5</v>
      </c>
      <c r="B2224">
        <v>0</v>
      </c>
      <c r="C2224">
        <v>137</v>
      </c>
      <c r="D2224">
        <v>0</v>
      </c>
    </row>
    <row r="2225" spans="1:4" ht="14.4" hidden="1" x14ac:dyDescent="0.35">
      <c r="A2225">
        <v>5</v>
      </c>
      <c r="B2225">
        <v>0</v>
      </c>
      <c r="C2225">
        <v>138</v>
      </c>
      <c r="D2225">
        <v>0</v>
      </c>
    </row>
    <row r="2226" spans="1:4" ht="14.4" hidden="1" x14ac:dyDescent="0.35">
      <c r="A2226">
        <v>5</v>
      </c>
      <c r="B2226">
        <v>1</v>
      </c>
      <c r="C2226">
        <v>0</v>
      </c>
      <c r="D2226">
        <v>0</v>
      </c>
    </row>
    <row r="2227" spans="1:4" ht="14.4" hidden="1" x14ac:dyDescent="0.35">
      <c r="A2227">
        <v>5</v>
      </c>
      <c r="B2227">
        <v>1</v>
      </c>
      <c r="C2227">
        <v>1</v>
      </c>
      <c r="D2227">
        <v>0</v>
      </c>
    </row>
    <row r="2228" spans="1:4" ht="14.4" hidden="1" x14ac:dyDescent="0.35">
      <c r="A2228">
        <v>5</v>
      </c>
      <c r="B2228">
        <v>1</v>
      </c>
      <c r="C2228">
        <v>2</v>
      </c>
      <c r="D2228">
        <v>0</v>
      </c>
    </row>
    <row r="2229" spans="1:4" ht="14.4" hidden="1" x14ac:dyDescent="0.35">
      <c r="A2229">
        <v>5</v>
      </c>
      <c r="B2229">
        <v>1</v>
      </c>
      <c r="C2229">
        <v>3</v>
      </c>
      <c r="D2229">
        <v>0</v>
      </c>
    </row>
    <row r="2230" spans="1:4" ht="14.4" hidden="1" x14ac:dyDescent="0.35">
      <c r="A2230">
        <v>5</v>
      </c>
      <c r="B2230">
        <v>1</v>
      </c>
      <c r="C2230">
        <v>4</v>
      </c>
      <c r="D2230">
        <v>0</v>
      </c>
    </row>
    <row r="2231" spans="1:4" ht="14.4" hidden="1" x14ac:dyDescent="0.35">
      <c r="A2231">
        <v>5</v>
      </c>
      <c r="B2231">
        <v>1</v>
      </c>
      <c r="C2231">
        <v>5</v>
      </c>
      <c r="D2231">
        <v>0</v>
      </c>
    </row>
    <row r="2232" spans="1:4" ht="14.4" hidden="1" x14ac:dyDescent="0.35">
      <c r="A2232">
        <v>5</v>
      </c>
      <c r="B2232">
        <v>1</v>
      </c>
      <c r="C2232">
        <v>6</v>
      </c>
      <c r="D2232">
        <v>0</v>
      </c>
    </row>
    <row r="2233" spans="1:4" ht="14.4" hidden="1" x14ac:dyDescent="0.35">
      <c r="A2233">
        <v>5</v>
      </c>
      <c r="B2233">
        <v>1</v>
      </c>
      <c r="C2233">
        <v>7</v>
      </c>
      <c r="D2233">
        <v>0</v>
      </c>
    </row>
    <row r="2234" spans="1:4" ht="14.4" hidden="1" x14ac:dyDescent="0.35">
      <c r="A2234">
        <v>5</v>
      </c>
      <c r="B2234">
        <v>1</v>
      </c>
      <c r="C2234">
        <v>8</v>
      </c>
      <c r="D2234">
        <v>0</v>
      </c>
    </row>
    <row r="2235" spans="1:4" ht="14.4" hidden="1" x14ac:dyDescent="0.35">
      <c r="A2235">
        <v>5</v>
      </c>
      <c r="B2235">
        <v>1</v>
      </c>
      <c r="C2235">
        <v>9</v>
      </c>
      <c r="D2235">
        <v>0</v>
      </c>
    </row>
    <row r="2236" spans="1:4" ht="14.4" hidden="1" x14ac:dyDescent="0.35">
      <c r="A2236">
        <v>5</v>
      </c>
      <c r="B2236">
        <v>1</v>
      </c>
      <c r="C2236">
        <v>10</v>
      </c>
      <c r="D2236">
        <v>0</v>
      </c>
    </row>
    <row r="2237" spans="1:4" ht="14.4" hidden="1" x14ac:dyDescent="0.35">
      <c r="A2237">
        <v>5</v>
      </c>
      <c r="B2237">
        <v>1</v>
      </c>
      <c r="C2237">
        <v>11</v>
      </c>
      <c r="D2237">
        <v>0</v>
      </c>
    </row>
    <row r="2238" spans="1:4" ht="14.4" hidden="1" x14ac:dyDescent="0.35">
      <c r="A2238">
        <v>5</v>
      </c>
      <c r="B2238">
        <v>1</v>
      </c>
      <c r="C2238">
        <v>12</v>
      </c>
      <c r="D2238">
        <v>0</v>
      </c>
    </row>
    <row r="2239" spans="1:4" ht="14.4" hidden="1" x14ac:dyDescent="0.35">
      <c r="A2239">
        <v>5</v>
      </c>
      <c r="B2239">
        <v>1</v>
      </c>
      <c r="C2239">
        <v>13</v>
      </c>
      <c r="D2239">
        <v>0</v>
      </c>
    </row>
    <row r="2240" spans="1:4" ht="14.4" hidden="1" x14ac:dyDescent="0.35">
      <c r="A2240">
        <v>5</v>
      </c>
      <c r="B2240">
        <v>1</v>
      </c>
      <c r="C2240">
        <v>14</v>
      </c>
      <c r="D2240">
        <v>255.27099999999999</v>
      </c>
    </row>
    <row r="2241" spans="1:4" ht="14.4" hidden="1" x14ac:dyDescent="0.35">
      <c r="A2241">
        <v>5</v>
      </c>
      <c r="B2241">
        <v>1</v>
      </c>
      <c r="C2241">
        <v>15</v>
      </c>
      <c r="D2241">
        <v>11.36</v>
      </c>
    </row>
    <row r="2242" spans="1:4" ht="14.4" hidden="1" x14ac:dyDescent="0.35">
      <c r="A2242">
        <v>5</v>
      </c>
      <c r="B2242">
        <v>1</v>
      </c>
      <c r="C2242">
        <v>16</v>
      </c>
      <c r="D2242">
        <v>11.29</v>
      </c>
    </row>
    <row r="2243" spans="1:4" ht="14.4" hidden="1" x14ac:dyDescent="0.35">
      <c r="A2243">
        <v>5</v>
      </c>
      <c r="B2243">
        <v>1</v>
      </c>
      <c r="C2243">
        <v>17</v>
      </c>
      <c r="D2243">
        <v>11.52</v>
      </c>
    </row>
    <row r="2244" spans="1:4" ht="14.4" hidden="1" x14ac:dyDescent="0.35">
      <c r="A2244">
        <v>5</v>
      </c>
      <c r="B2244">
        <v>1</v>
      </c>
      <c r="C2244">
        <v>18</v>
      </c>
      <c r="D2244">
        <v>11.29</v>
      </c>
    </row>
    <row r="2245" spans="1:4" ht="14.4" hidden="1" x14ac:dyDescent="0.35">
      <c r="A2245">
        <v>5</v>
      </c>
      <c r="B2245">
        <v>1</v>
      </c>
      <c r="C2245">
        <v>19</v>
      </c>
      <c r="D2245">
        <v>11.29</v>
      </c>
    </row>
    <row r="2246" spans="1:4" ht="14.4" hidden="1" x14ac:dyDescent="0.35">
      <c r="A2246">
        <v>5</v>
      </c>
      <c r="B2246">
        <v>1</v>
      </c>
      <c r="C2246">
        <v>20</v>
      </c>
      <c r="D2246">
        <v>11.52</v>
      </c>
    </row>
    <row r="2247" spans="1:4" ht="14.4" hidden="1" x14ac:dyDescent="0.35">
      <c r="A2247">
        <v>5</v>
      </c>
      <c r="B2247">
        <v>1</v>
      </c>
      <c r="C2247">
        <v>21</v>
      </c>
      <c r="D2247">
        <v>11.52</v>
      </c>
    </row>
    <row r="2248" spans="1:4" ht="14.4" hidden="1" x14ac:dyDescent="0.35">
      <c r="A2248">
        <v>5</v>
      </c>
      <c r="B2248">
        <v>1</v>
      </c>
      <c r="C2248">
        <v>22</v>
      </c>
      <c r="D2248">
        <v>11.52</v>
      </c>
    </row>
    <row r="2249" spans="1:4" ht="14.4" hidden="1" x14ac:dyDescent="0.35">
      <c r="A2249">
        <v>5</v>
      </c>
      <c r="B2249">
        <v>1</v>
      </c>
      <c r="C2249">
        <v>23</v>
      </c>
      <c r="D2249">
        <v>11.59</v>
      </c>
    </row>
    <row r="2250" spans="1:4" ht="14.4" hidden="1" x14ac:dyDescent="0.35">
      <c r="A2250">
        <v>5</v>
      </c>
      <c r="B2250">
        <v>1</v>
      </c>
      <c r="C2250">
        <v>24</v>
      </c>
      <c r="D2250">
        <v>11.59</v>
      </c>
    </row>
    <row r="2251" spans="1:4" ht="14.4" hidden="1" x14ac:dyDescent="0.35">
      <c r="A2251">
        <v>5</v>
      </c>
      <c r="B2251">
        <v>1</v>
      </c>
      <c r="C2251">
        <v>25</v>
      </c>
      <c r="D2251">
        <v>11.36</v>
      </c>
    </row>
    <row r="2252" spans="1:4" ht="14.4" hidden="1" x14ac:dyDescent="0.35">
      <c r="A2252">
        <v>5</v>
      </c>
      <c r="B2252">
        <v>1</v>
      </c>
      <c r="C2252">
        <v>26</v>
      </c>
      <c r="D2252">
        <v>11.52</v>
      </c>
    </row>
    <row r="2253" spans="1:4" ht="14.4" hidden="1" x14ac:dyDescent="0.35">
      <c r="A2253">
        <v>5</v>
      </c>
      <c r="B2253">
        <v>1</v>
      </c>
      <c r="C2253">
        <v>27</v>
      </c>
      <c r="D2253">
        <v>10.3</v>
      </c>
    </row>
    <row r="2254" spans="1:4" ht="14.4" hidden="1" x14ac:dyDescent="0.35">
      <c r="A2254">
        <v>5</v>
      </c>
      <c r="B2254">
        <v>1</v>
      </c>
      <c r="C2254">
        <v>28</v>
      </c>
      <c r="D2254">
        <v>9.6199999999999992</v>
      </c>
    </row>
    <row r="2255" spans="1:4" ht="14.4" hidden="1" x14ac:dyDescent="0.35">
      <c r="A2255">
        <v>5</v>
      </c>
      <c r="B2255">
        <v>1</v>
      </c>
      <c r="C2255">
        <v>29</v>
      </c>
      <c r="D2255">
        <v>10.15</v>
      </c>
    </row>
    <row r="2256" spans="1:4" ht="14.4" hidden="1" x14ac:dyDescent="0.35">
      <c r="A2256">
        <v>5</v>
      </c>
      <c r="B2256">
        <v>1</v>
      </c>
      <c r="C2256">
        <v>30</v>
      </c>
      <c r="D2256">
        <v>9.6199999999999992</v>
      </c>
    </row>
    <row r="2257" spans="1:4" ht="14.4" hidden="1" x14ac:dyDescent="0.35">
      <c r="A2257">
        <v>5</v>
      </c>
      <c r="B2257">
        <v>1</v>
      </c>
      <c r="C2257">
        <v>31</v>
      </c>
      <c r="D2257">
        <v>9.77</v>
      </c>
    </row>
    <row r="2258" spans="1:4" ht="14.4" hidden="1" x14ac:dyDescent="0.35">
      <c r="A2258">
        <v>5</v>
      </c>
      <c r="B2258">
        <v>1</v>
      </c>
      <c r="C2258">
        <v>32</v>
      </c>
      <c r="D2258">
        <v>9.85</v>
      </c>
    </row>
    <row r="2259" spans="1:4" ht="14.4" hidden="1" x14ac:dyDescent="0.35">
      <c r="A2259">
        <v>5</v>
      </c>
      <c r="B2259">
        <v>1</v>
      </c>
      <c r="C2259">
        <v>33</v>
      </c>
      <c r="D2259">
        <v>10.15</v>
      </c>
    </row>
    <row r="2260" spans="1:4" ht="14.4" hidden="1" x14ac:dyDescent="0.35">
      <c r="A2260">
        <v>5</v>
      </c>
      <c r="B2260">
        <v>1</v>
      </c>
      <c r="C2260">
        <v>34</v>
      </c>
      <c r="D2260">
        <v>10.15</v>
      </c>
    </row>
    <row r="2261" spans="1:4" ht="14.4" hidden="1" x14ac:dyDescent="0.35">
      <c r="A2261">
        <v>5</v>
      </c>
      <c r="B2261">
        <v>1</v>
      </c>
      <c r="C2261">
        <v>35</v>
      </c>
      <c r="D2261">
        <v>10.15</v>
      </c>
    </row>
    <row r="2262" spans="1:4" ht="14.4" hidden="1" x14ac:dyDescent="0.35">
      <c r="A2262">
        <v>5</v>
      </c>
      <c r="B2262">
        <v>1</v>
      </c>
      <c r="C2262">
        <v>36</v>
      </c>
      <c r="D2262">
        <v>10.15</v>
      </c>
    </row>
    <row r="2263" spans="1:4" ht="14.4" hidden="1" x14ac:dyDescent="0.35">
      <c r="A2263">
        <v>5</v>
      </c>
      <c r="B2263">
        <v>1</v>
      </c>
      <c r="C2263">
        <v>37</v>
      </c>
      <c r="D2263">
        <v>10.23</v>
      </c>
    </row>
    <row r="2264" spans="1:4" ht="14.4" hidden="1" x14ac:dyDescent="0.35">
      <c r="A2264">
        <v>5</v>
      </c>
      <c r="B2264">
        <v>1</v>
      </c>
      <c r="C2264">
        <v>38</v>
      </c>
      <c r="D2264">
        <v>10.53</v>
      </c>
    </row>
    <row r="2265" spans="1:4" ht="14.4" hidden="1" x14ac:dyDescent="0.35">
      <c r="A2265">
        <v>5</v>
      </c>
      <c r="B2265">
        <v>1</v>
      </c>
      <c r="C2265">
        <v>39</v>
      </c>
      <c r="D2265">
        <v>10.08</v>
      </c>
    </row>
    <row r="2266" spans="1:4" ht="14.4" hidden="1" x14ac:dyDescent="0.35">
      <c r="A2266">
        <v>5</v>
      </c>
      <c r="B2266">
        <v>1</v>
      </c>
      <c r="C2266">
        <v>40</v>
      </c>
      <c r="D2266">
        <v>9.24</v>
      </c>
    </row>
    <row r="2267" spans="1:4" ht="14.4" hidden="1" x14ac:dyDescent="0.35">
      <c r="A2267">
        <v>5</v>
      </c>
      <c r="B2267">
        <v>1</v>
      </c>
      <c r="C2267">
        <v>41</v>
      </c>
      <c r="D2267">
        <v>9.4700000000000006</v>
      </c>
    </row>
    <row r="2268" spans="1:4" ht="14.4" hidden="1" x14ac:dyDescent="0.35">
      <c r="A2268">
        <v>5</v>
      </c>
      <c r="B2268">
        <v>1</v>
      </c>
      <c r="C2268">
        <v>42</v>
      </c>
      <c r="D2268">
        <v>9.17</v>
      </c>
    </row>
    <row r="2269" spans="1:4" ht="14.4" hidden="1" x14ac:dyDescent="0.35">
      <c r="A2269">
        <v>5</v>
      </c>
      <c r="B2269">
        <v>1</v>
      </c>
      <c r="C2269">
        <v>43</v>
      </c>
      <c r="D2269">
        <v>9.17</v>
      </c>
    </row>
    <row r="2270" spans="1:4" ht="14.4" hidden="1" x14ac:dyDescent="0.35">
      <c r="A2270">
        <v>5</v>
      </c>
      <c r="B2270">
        <v>1</v>
      </c>
      <c r="C2270">
        <v>44</v>
      </c>
      <c r="D2270">
        <v>9.17</v>
      </c>
    </row>
    <row r="2271" spans="1:4" ht="14.4" hidden="1" x14ac:dyDescent="0.35">
      <c r="A2271">
        <v>5</v>
      </c>
      <c r="B2271">
        <v>1</v>
      </c>
      <c r="C2271">
        <v>45</v>
      </c>
      <c r="D2271">
        <v>9.85</v>
      </c>
    </row>
    <row r="2272" spans="1:4" ht="14.4" hidden="1" x14ac:dyDescent="0.35">
      <c r="A2272">
        <v>5</v>
      </c>
      <c r="B2272">
        <v>1</v>
      </c>
      <c r="C2272">
        <v>46</v>
      </c>
      <c r="D2272">
        <v>9.6999999999999993</v>
      </c>
    </row>
    <row r="2273" spans="1:4" ht="14.4" hidden="1" x14ac:dyDescent="0.35">
      <c r="A2273">
        <v>5</v>
      </c>
      <c r="B2273">
        <v>1</v>
      </c>
      <c r="C2273">
        <v>47</v>
      </c>
      <c r="D2273">
        <v>9.77</v>
      </c>
    </row>
    <row r="2274" spans="1:4" ht="14.4" hidden="1" x14ac:dyDescent="0.35">
      <c r="A2274">
        <v>5</v>
      </c>
      <c r="B2274">
        <v>1</v>
      </c>
      <c r="C2274">
        <v>48</v>
      </c>
      <c r="D2274">
        <v>9.77</v>
      </c>
    </row>
    <row r="2275" spans="1:4" ht="14.4" hidden="1" x14ac:dyDescent="0.35">
      <c r="A2275">
        <v>5</v>
      </c>
      <c r="B2275">
        <v>1</v>
      </c>
      <c r="C2275">
        <v>49</v>
      </c>
      <c r="D2275">
        <v>9.4700000000000006</v>
      </c>
    </row>
    <row r="2276" spans="1:4" ht="14.4" hidden="1" x14ac:dyDescent="0.35">
      <c r="A2276">
        <v>5</v>
      </c>
      <c r="B2276">
        <v>1</v>
      </c>
      <c r="C2276">
        <v>50</v>
      </c>
      <c r="D2276">
        <v>9.77</v>
      </c>
    </row>
    <row r="2277" spans="1:4" ht="14.4" hidden="1" x14ac:dyDescent="0.35">
      <c r="A2277">
        <v>5</v>
      </c>
      <c r="B2277">
        <v>1</v>
      </c>
      <c r="C2277">
        <v>51</v>
      </c>
      <c r="D2277">
        <v>9.6199999999999992</v>
      </c>
    </row>
    <row r="2278" spans="1:4" ht="14.4" hidden="1" x14ac:dyDescent="0.35">
      <c r="A2278">
        <v>5</v>
      </c>
      <c r="B2278">
        <v>1</v>
      </c>
      <c r="C2278">
        <v>52</v>
      </c>
      <c r="D2278">
        <v>8.64</v>
      </c>
    </row>
    <row r="2279" spans="1:4" ht="14.4" hidden="1" x14ac:dyDescent="0.35">
      <c r="A2279">
        <v>5</v>
      </c>
      <c r="B2279">
        <v>1</v>
      </c>
      <c r="C2279">
        <v>53</v>
      </c>
      <c r="D2279">
        <v>9.6999999999999993</v>
      </c>
    </row>
    <row r="2280" spans="1:4" ht="14.4" hidden="1" x14ac:dyDescent="0.35">
      <c r="A2280">
        <v>5</v>
      </c>
      <c r="B2280">
        <v>1</v>
      </c>
      <c r="C2280">
        <v>54</v>
      </c>
      <c r="D2280">
        <v>9.6199999999999992</v>
      </c>
    </row>
    <row r="2281" spans="1:4" ht="14.4" hidden="1" x14ac:dyDescent="0.35">
      <c r="A2281">
        <v>5</v>
      </c>
      <c r="B2281">
        <v>1</v>
      </c>
      <c r="C2281">
        <v>55</v>
      </c>
      <c r="D2281">
        <v>9.24</v>
      </c>
    </row>
    <row r="2282" spans="1:4" ht="14.4" hidden="1" x14ac:dyDescent="0.35">
      <c r="A2282">
        <v>5</v>
      </c>
      <c r="B2282">
        <v>1</v>
      </c>
      <c r="C2282">
        <v>56</v>
      </c>
      <c r="D2282">
        <v>9.24</v>
      </c>
    </row>
    <row r="2283" spans="1:4" ht="14.4" hidden="1" x14ac:dyDescent="0.35">
      <c r="A2283">
        <v>5</v>
      </c>
      <c r="B2283">
        <v>1</v>
      </c>
      <c r="C2283">
        <v>57</v>
      </c>
      <c r="D2283">
        <v>9.17</v>
      </c>
    </row>
    <row r="2284" spans="1:4" ht="14.4" hidden="1" x14ac:dyDescent="0.35">
      <c r="A2284">
        <v>5</v>
      </c>
      <c r="B2284">
        <v>1</v>
      </c>
      <c r="C2284">
        <v>58</v>
      </c>
      <c r="D2284">
        <v>8.7899999999999991</v>
      </c>
    </row>
    <row r="2285" spans="1:4" ht="14.4" hidden="1" x14ac:dyDescent="0.35">
      <c r="A2285">
        <v>5</v>
      </c>
      <c r="B2285">
        <v>1</v>
      </c>
      <c r="C2285">
        <v>59</v>
      </c>
      <c r="D2285">
        <v>8.7899999999999991</v>
      </c>
    </row>
    <row r="2286" spans="1:4" ht="14.4" hidden="1" x14ac:dyDescent="0.35">
      <c r="A2286">
        <v>5</v>
      </c>
      <c r="B2286">
        <v>1</v>
      </c>
      <c r="C2286">
        <v>60</v>
      </c>
      <c r="D2286">
        <v>8.7899999999999991</v>
      </c>
    </row>
    <row r="2287" spans="1:4" ht="14.4" hidden="1" x14ac:dyDescent="0.35">
      <c r="A2287">
        <v>5</v>
      </c>
      <c r="B2287">
        <v>1</v>
      </c>
      <c r="C2287">
        <v>61</v>
      </c>
      <c r="D2287">
        <v>8.56</v>
      </c>
    </row>
    <row r="2288" spans="1:4" ht="14.4" hidden="1" x14ac:dyDescent="0.35">
      <c r="A2288">
        <v>5</v>
      </c>
      <c r="B2288">
        <v>1</v>
      </c>
      <c r="C2288">
        <v>62</v>
      </c>
      <c r="D2288">
        <v>8.64</v>
      </c>
    </row>
    <row r="2289" spans="1:4" ht="14.4" hidden="1" x14ac:dyDescent="0.35">
      <c r="A2289">
        <v>5</v>
      </c>
      <c r="B2289">
        <v>1</v>
      </c>
      <c r="C2289">
        <v>63</v>
      </c>
      <c r="D2289">
        <v>8.94</v>
      </c>
    </row>
    <row r="2290" spans="1:4" ht="14.4" hidden="1" x14ac:dyDescent="0.35">
      <c r="A2290">
        <v>5</v>
      </c>
      <c r="B2290">
        <v>1</v>
      </c>
      <c r="C2290">
        <v>64</v>
      </c>
      <c r="D2290">
        <v>8.86</v>
      </c>
    </row>
    <row r="2291" spans="1:4" ht="14.4" hidden="1" x14ac:dyDescent="0.35">
      <c r="A2291">
        <v>5</v>
      </c>
      <c r="B2291">
        <v>1</v>
      </c>
      <c r="C2291">
        <v>65</v>
      </c>
      <c r="D2291">
        <v>9.09</v>
      </c>
    </row>
    <row r="2292" spans="1:4" ht="14.4" hidden="1" x14ac:dyDescent="0.35">
      <c r="A2292">
        <v>5</v>
      </c>
      <c r="B2292">
        <v>1</v>
      </c>
      <c r="C2292">
        <v>66</v>
      </c>
      <c r="D2292">
        <v>9.02</v>
      </c>
    </row>
    <row r="2293" spans="1:4" ht="14.4" hidden="1" x14ac:dyDescent="0.35">
      <c r="A2293">
        <v>5</v>
      </c>
      <c r="B2293">
        <v>1</v>
      </c>
      <c r="C2293">
        <v>67</v>
      </c>
      <c r="D2293">
        <v>9.02</v>
      </c>
    </row>
    <row r="2294" spans="1:4" ht="14.4" hidden="1" x14ac:dyDescent="0.35">
      <c r="A2294">
        <v>5</v>
      </c>
      <c r="B2294">
        <v>1</v>
      </c>
      <c r="C2294">
        <v>68</v>
      </c>
      <c r="D2294">
        <v>9.02</v>
      </c>
    </row>
    <row r="2295" spans="1:4" ht="14.4" hidden="1" x14ac:dyDescent="0.35">
      <c r="A2295">
        <v>5</v>
      </c>
      <c r="B2295">
        <v>1</v>
      </c>
      <c r="C2295">
        <v>69</v>
      </c>
      <c r="D2295">
        <v>9.09</v>
      </c>
    </row>
    <row r="2296" spans="1:4" ht="14.4" hidden="1" x14ac:dyDescent="0.35">
      <c r="A2296">
        <v>5</v>
      </c>
      <c r="B2296">
        <v>1</v>
      </c>
      <c r="C2296">
        <v>70</v>
      </c>
      <c r="D2296">
        <v>9.02</v>
      </c>
    </row>
    <row r="2297" spans="1:4" ht="14.4" hidden="1" x14ac:dyDescent="0.35">
      <c r="A2297">
        <v>5</v>
      </c>
      <c r="B2297">
        <v>1</v>
      </c>
      <c r="C2297">
        <v>71</v>
      </c>
      <c r="D2297">
        <v>9.02</v>
      </c>
    </row>
    <row r="2298" spans="1:4" ht="14.4" hidden="1" x14ac:dyDescent="0.35">
      <c r="A2298">
        <v>5</v>
      </c>
      <c r="B2298">
        <v>1</v>
      </c>
      <c r="C2298">
        <v>72</v>
      </c>
      <c r="D2298">
        <v>9.09</v>
      </c>
    </row>
    <row r="2299" spans="1:4" ht="14.4" hidden="1" x14ac:dyDescent="0.35">
      <c r="A2299">
        <v>5</v>
      </c>
      <c r="B2299">
        <v>1</v>
      </c>
      <c r="C2299">
        <v>73</v>
      </c>
      <c r="D2299">
        <v>10.15</v>
      </c>
    </row>
    <row r="2300" spans="1:4" ht="14.4" hidden="1" x14ac:dyDescent="0.35">
      <c r="A2300">
        <v>5</v>
      </c>
      <c r="B2300">
        <v>1</v>
      </c>
      <c r="C2300">
        <v>74</v>
      </c>
      <c r="D2300">
        <v>9.02</v>
      </c>
    </row>
    <row r="2301" spans="1:4" ht="14.4" hidden="1" x14ac:dyDescent="0.35">
      <c r="A2301">
        <v>5</v>
      </c>
      <c r="B2301">
        <v>1</v>
      </c>
      <c r="C2301">
        <v>75</v>
      </c>
      <c r="D2301">
        <v>9.02</v>
      </c>
    </row>
    <row r="2302" spans="1:4" ht="14.4" hidden="1" x14ac:dyDescent="0.35">
      <c r="A2302">
        <v>5</v>
      </c>
      <c r="B2302">
        <v>1</v>
      </c>
      <c r="C2302">
        <v>76</v>
      </c>
      <c r="D2302">
        <v>9.32</v>
      </c>
    </row>
    <row r="2303" spans="1:4" ht="14.4" hidden="1" x14ac:dyDescent="0.35">
      <c r="A2303">
        <v>5</v>
      </c>
      <c r="B2303">
        <v>1</v>
      </c>
      <c r="C2303">
        <v>77</v>
      </c>
      <c r="D2303">
        <v>9.39</v>
      </c>
    </row>
    <row r="2304" spans="1:4" ht="14.4" hidden="1" x14ac:dyDescent="0.35">
      <c r="A2304">
        <v>5</v>
      </c>
      <c r="B2304">
        <v>1</v>
      </c>
      <c r="C2304">
        <v>78</v>
      </c>
      <c r="D2304">
        <v>9.5500000000000007</v>
      </c>
    </row>
    <row r="2305" spans="1:4" ht="14.4" hidden="1" x14ac:dyDescent="0.35">
      <c r="A2305">
        <v>5</v>
      </c>
      <c r="B2305">
        <v>1</v>
      </c>
      <c r="C2305">
        <v>79</v>
      </c>
      <c r="D2305">
        <v>9.6999999999999993</v>
      </c>
    </row>
    <row r="2306" spans="1:4" ht="14.4" hidden="1" x14ac:dyDescent="0.35">
      <c r="A2306">
        <v>5</v>
      </c>
      <c r="B2306">
        <v>1</v>
      </c>
      <c r="C2306">
        <v>80</v>
      </c>
      <c r="D2306">
        <v>9.6999999999999993</v>
      </c>
    </row>
    <row r="2307" spans="1:4" ht="14.4" hidden="1" x14ac:dyDescent="0.35">
      <c r="A2307">
        <v>5</v>
      </c>
      <c r="B2307">
        <v>1</v>
      </c>
      <c r="C2307">
        <v>81</v>
      </c>
      <c r="D2307">
        <v>9.92</v>
      </c>
    </row>
    <row r="2308" spans="1:4" ht="14.4" hidden="1" x14ac:dyDescent="0.35">
      <c r="A2308">
        <v>5</v>
      </c>
      <c r="B2308">
        <v>1</v>
      </c>
      <c r="C2308">
        <v>82</v>
      </c>
      <c r="D2308">
        <v>9.92</v>
      </c>
    </row>
    <row r="2309" spans="1:4" ht="14.4" hidden="1" x14ac:dyDescent="0.35">
      <c r="A2309">
        <v>5</v>
      </c>
      <c r="B2309">
        <v>1</v>
      </c>
      <c r="C2309">
        <v>83</v>
      </c>
      <c r="D2309">
        <v>9.6999999999999993</v>
      </c>
    </row>
    <row r="2310" spans="1:4" ht="14.4" hidden="1" x14ac:dyDescent="0.35">
      <c r="A2310">
        <v>5</v>
      </c>
      <c r="B2310">
        <v>1</v>
      </c>
      <c r="C2310">
        <v>84</v>
      </c>
      <c r="D2310">
        <v>9.92</v>
      </c>
    </row>
    <row r="2311" spans="1:4" ht="14.4" hidden="1" x14ac:dyDescent="0.35">
      <c r="A2311">
        <v>5</v>
      </c>
      <c r="B2311">
        <v>1</v>
      </c>
      <c r="C2311">
        <v>85</v>
      </c>
      <c r="D2311">
        <v>9.92</v>
      </c>
    </row>
    <row r="2312" spans="1:4" ht="14.4" hidden="1" x14ac:dyDescent="0.35">
      <c r="A2312">
        <v>5</v>
      </c>
      <c r="B2312">
        <v>1</v>
      </c>
      <c r="C2312">
        <v>86</v>
      </c>
      <c r="D2312">
        <v>9.85</v>
      </c>
    </row>
    <row r="2313" spans="1:4" ht="14.4" hidden="1" x14ac:dyDescent="0.35">
      <c r="A2313">
        <v>5</v>
      </c>
      <c r="B2313">
        <v>1</v>
      </c>
      <c r="C2313">
        <v>87</v>
      </c>
      <c r="D2313">
        <v>9.92</v>
      </c>
    </row>
    <row r="2314" spans="1:4" ht="14.4" hidden="1" x14ac:dyDescent="0.35">
      <c r="A2314">
        <v>5</v>
      </c>
      <c r="B2314">
        <v>1</v>
      </c>
      <c r="C2314">
        <v>88</v>
      </c>
      <c r="D2314">
        <v>10.16</v>
      </c>
    </row>
    <row r="2315" spans="1:4" ht="14.4" hidden="1" x14ac:dyDescent="0.35">
      <c r="A2315">
        <v>5</v>
      </c>
      <c r="B2315">
        <v>1</v>
      </c>
      <c r="C2315">
        <v>89</v>
      </c>
      <c r="D2315">
        <v>10.15</v>
      </c>
    </row>
    <row r="2316" spans="1:4" ht="14.4" hidden="1" x14ac:dyDescent="0.35">
      <c r="A2316">
        <v>5</v>
      </c>
      <c r="B2316">
        <v>1</v>
      </c>
      <c r="C2316">
        <v>90</v>
      </c>
      <c r="D2316">
        <v>10.15</v>
      </c>
    </row>
    <row r="2317" spans="1:4" ht="14.4" hidden="1" x14ac:dyDescent="0.35">
      <c r="A2317">
        <v>5</v>
      </c>
      <c r="B2317">
        <v>1</v>
      </c>
      <c r="C2317">
        <v>91</v>
      </c>
      <c r="D2317">
        <v>10.23</v>
      </c>
    </row>
    <row r="2318" spans="1:4" ht="14.4" hidden="1" x14ac:dyDescent="0.35">
      <c r="A2318">
        <v>5</v>
      </c>
      <c r="B2318">
        <v>1</v>
      </c>
      <c r="C2318">
        <v>92</v>
      </c>
      <c r="D2318">
        <v>10.15</v>
      </c>
    </row>
    <row r="2319" spans="1:4" ht="14.4" hidden="1" x14ac:dyDescent="0.35">
      <c r="A2319">
        <v>5</v>
      </c>
      <c r="B2319">
        <v>1</v>
      </c>
      <c r="C2319">
        <v>93</v>
      </c>
      <c r="D2319">
        <v>9.6999999999999993</v>
      </c>
    </row>
    <row r="2320" spans="1:4" ht="14.4" hidden="1" x14ac:dyDescent="0.35">
      <c r="A2320">
        <v>5</v>
      </c>
      <c r="B2320">
        <v>1</v>
      </c>
      <c r="C2320">
        <v>94</v>
      </c>
      <c r="D2320">
        <v>9.85</v>
      </c>
    </row>
    <row r="2321" spans="1:4" ht="14.4" hidden="1" x14ac:dyDescent="0.35">
      <c r="A2321">
        <v>5</v>
      </c>
      <c r="B2321">
        <v>1</v>
      </c>
      <c r="C2321">
        <v>95</v>
      </c>
      <c r="D2321">
        <v>9.85</v>
      </c>
    </row>
    <row r="2322" spans="1:4" ht="14.4" hidden="1" x14ac:dyDescent="0.35">
      <c r="A2322">
        <v>5</v>
      </c>
      <c r="B2322">
        <v>1</v>
      </c>
      <c r="C2322">
        <v>96</v>
      </c>
      <c r="D2322">
        <v>9.92</v>
      </c>
    </row>
    <row r="2323" spans="1:4" ht="14.4" hidden="1" x14ac:dyDescent="0.35">
      <c r="A2323">
        <v>5</v>
      </c>
      <c r="B2323">
        <v>1</v>
      </c>
      <c r="C2323">
        <v>97</v>
      </c>
      <c r="D2323">
        <v>10.08</v>
      </c>
    </row>
    <row r="2324" spans="1:4" ht="14.4" hidden="1" x14ac:dyDescent="0.35">
      <c r="A2324">
        <v>5</v>
      </c>
      <c r="B2324">
        <v>1</v>
      </c>
      <c r="C2324">
        <v>98</v>
      </c>
      <c r="D2324">
        <v>9.6999999999999993</v>
      </c>
    </row>
    <row r="2325" spans="1:4" ht="14.4" hidden="1" x14ac:dyDescent="0.35">
      <c r="A2325">
        <v>5</v>
      </c>
      <c r="B2325">
        <v>1</v>
      </c>
      <c r="C2325">
        <v>99</v>
      </c>
      <c r="D2325">
        <v>9.6999999999999993</v>
      </c>
    </row>
    <row r="2326" spans="1:4" ht="14.4" hidden="1" x14ac:dyDescent="0.35">
      <c r="A2326">
        <v>5</v>
      </c>
      <c r="B2326">
        <v>1</v>
      </c>
      <c r="C2326">
        <v>100</v>
      </c>
      <c r="D2326">
        <v>10.15</v>
      </c>
    </row>
    <row r="2327" spans="1:4" ht="14.4" hidden="1" x14ac:dyDescent="0.35">
      <c r="A2327">
        <v>5</v>
      </c>
      <c r="B2327">
        <v>1</v>
      </c>
      <c r="C2327">
        <v>101</v>
      </c>
      <c r="D2327">
        <v>10.15</v>
      </c>
    </row>
    <row r="2328" spans="1:4" ht="14.4" hidden="1" x14ac:dyDescent="0.35">
      <c r="A2328">
        <v>5</v>
      </c>
      <c r="B2328">
        <v>1</v>
      </c>
      <c r="C2328">
        <v>102</v>
      </c>
      <c r="D2328">
        <v>10.15</v>
      </c>
    </row>
    <row r="2329" spans="1:4" ht="14.4" hidden="1" x14ac:dyDescent="0.35">
      <c r="A2329">
        <v>5</v>
      </c>
      <c r="B2329">
        <v>1</v>
      </c>
      <c r="C2329">
        <v>103</v>
      </c>
      <c r="D2329">
        <v>9.39</v>
      </c>
    </row>
    <row r="2330" spans="1:4" ht="14.4" hidden="1" x14ac:dyDescent="0.35">
      <c r="A2330">
        <v>5</v>
      </c>
      <c r="B2330">
        <v>1</v>
      </c>
      <c r="C2330">
        <v>104</v>
      </c>
      <c r="D2330">
        <v>10.23</v>
      </c>
    </row>
    <row r="2331" spans="1:4" ht="14.4" hidden="1" x14ac:dyDescent="0.35">
      <c r="A2331">
        <v>5</v>
      </c>
      <c r="B2331">
        <v>1</v>
      </c>
      <c r="C2331">
        <v>105</v>
      </c>
      <c r="D2331">
        <v>10.38</v>
      </c>
    </row>
    <row r="2332" spans="1:4" ht="14.4" hidden="1" x14ac:dyDescent="0.35">
      <c r="A2332">
        <v>5</v>
      </c>
      <c r="B2332">
        <v>1</v>
      </c>
      <c r="C2332">
        <v>106</v>
      </c>
      <c r="D2332">
        <v>10.23</v>
      </c>
    </row>
    <row r="2333" spans="1:4" ht="14.4" hidden="1" x14ac:dyDescent="0.35">
      <c r="A2333">
        <v>5</v>
      </c>
      <c r="B2333">
        <v>1</v>
      </c>
      <c r="C2333">
        <v>107</v>
      </c>
      <c r="D2333">
        <v>10.3</v>
      </c>
    </row>
    <row r="2334" spans="1:4" ht="14.4" hidden="1" x14ac:dyDescent="0.35">
      <c r="A2334">
        <v>5</v>
      </c>
      <c r="B2334">
        <v>1</v>
      </c>
      <c r="C2334">
        <v>108</v>
      </c>
      <c r="D2334">
        <v>10.45</v>
      </c>
    </row>
    <row r="2335" spans="1:4" ht="14.4" hidden="1" x14ac:dyDescent="0.35">
      <c r="A2335">
        <v>5</v>
      </c>
      <c r="B2335">
        <v>1</v>
      </c>
      <c r="C2335">
        <v>109</v>
      </c>
      <c r="D2335">
        <v>10.15</v>
      </c>
    </row>
    <row r="2336" spans="1:4" ht="14.4" hidden="1" x14ac:dyDescent="0.35">
      <c r="A2336">
        <v>5</v>
      </c>
      <c r="B2336">
        <v>1</v>
      </c>
      <c r="C2336">
        <v>110</v>
      </c>
      <c r="D2336">
        <v>10.15</v>
      </c>
    </row>
    <row r="2337" spans="1:4" ht="14.4" hidden="1" x14ac:dyDescent="0.35">
      <c r="A2337">
        <v>5</v>
      </c>
      <c r="B2337">
        <v>1</v>
      </c>
      <c r="C2337">
        <v>111</v>
      </c>
      <c r="D2337">
        <v>9.7799999999999994</v>
      </c>
    </row>
    <row r="2338" spans="1:4" ht="14.4" hidden="1" x14ac:dyDescent="0.35">
      <c r="A2338">
        <v>5</v>
      </c>
      <c r="B2338">
        <v>1</v>
      </c>
      <c r="C2338">
        <v>112</v>
      </c>
      <c r="D2338">
        <v>10.08</v>
      </c>
    </row>
    <row r="2339" spans="1:4" ht="14.4" hidden="1" x14ac:dyDescent="0.35">
      <c r="A2339">
        <v>5</v>
      </c>
      <c r="B2339">
        <v>1</v>
      </c>
      <c r="C2339">
        <v>113</v>
      </c>
      <c r="D2339">
        <v>9.77</v>
      </c>
    </row>
    <row r="2340" spans="1:4" ht="14.4" hidden="1" x14ac:dyDescent="0.35">
      <c r="A2340">
        <v>5</v>
      </c>
      <c r="B2340">
        <v>1</v>
      </c>
      <c r="C2340">
        <v>114</v>
      </c>
      <c r="D2340">
        <v>10.08</v>
      </c>
    </row>
    <row r="2341" spans="1:4" ht="14.4" hidden="1" x14ac:dyDescent="0.35">
      <c r="A2341">
        <v>5</v>
      </c>
      <c r="B2341">
        <v>1</v>
      </c>
      <c r="C2341">
        <v>115</v>
      </c>
      <c r="D2341">
        <v>9.85</v>
      </c>
    </row>
    <row r="2342" spans="1:4" ht="14.4" hidden="1" x14ac:dyDescent="0.35">
      <c r="A2342">
        <v>5</v>
      </c>
      <c r="B2342">
        <v>1</v>
      </c>
      <c r="C2342">
        <v>116</v>
      </c>
      <c r="D2342">
        <v>9.85</v>
      </c>
    </row>
    <row r="2343" spans="1:4" ht="14.4" hidden="1" x14ac:dyDescent="0.35">
      <c r="A2343">
        <v>5</v>
      </c>
      <c r="B2343">
        <v>1</v>
      </c>
      <c r="C2343">
        <v>117</v>
      </c>
      <c r="D2343">
        <v>9.6999999999999993</v>
      </c>
    </row>
    <row r="2344" spans="1:4" ht="14.4" hidden="1" x14ac:dyDescent="0.35">
      <c r="A2344">
        <v>5</v>
      </c>
      <c r="B2344">
        <v>1</v>
      </c>
      <c r="C2344">
        <v>118</v>
      </c>
      <c r="D2344">
        <v>9.6199999999999992</v>
      </c>
    </row>
    <row r="2345" spans="1:4" ht="14.4" hidden="1" x14ac:dyDescent="0.35">
      <c r="A2345">
        <v>5</v>
      </c>
      <c r="B2345">
        <v>1</v>
      </c>
      <c r="C2345">
        <v>119</v>
      </c>
      <c r="D2345">
        <v>9.6999999999999993</v>
      </c>
    </row>
    <row r="2346" spans="1:4" ht="14.4" hidden="1" x14ac:dyDescent="0.35">
      <c r="A2346">
        <v>5</v>
      </c>
      <c r="B2346">
        <v>1</v>
      </c>
      <c r="C2346">
        <v>120</v>
      </c>
      <c r="D2346">
        <v>10</v>
      </c>
    </row>
    <row r="2347" spans="1:4" ht="14.4" hidden="1" x14ac:dyDescent="0.35">
      <c r="A2347">
        <v>5</v>
      </c>
      <c r="B2347">
        <v>1</v>
      </c>
      <c r="C2347">
        <v>121</v>
      </c>
      <c r="D2347">
        <v>10.23</v>
      </c>
    </row>
    <row r="2348" spans="1:4" ht="14.4" hidden="1" x14ac:dyDescent="0.35">
      <c r="A2348">
        <v>5</v>
      </c>
      <c r="B2348">
        <v>1</v>
      </c>
      <c r="C2348">
        <v>122</v>
      </c>
      <c r="D2348">
        <v>10.76</v>
      </c>
    </row>
    <row r="2349" spans="1:4" ht="14.4" hidden="1" x14ac:dyDescent="0.35">
      <c r="A2349">
        <v>5</v>
      </c>
      <c r="B2349">
        <v>1</v>
      </c>
      <c r="C2349">
        <v>123</v>
      </c>
      <c r="D2349">
        <v>10.68</v>
      </c>
    </row>
    <row r="2350" spans="1:4" x14ac:dyDescent="0.35">
      <c r="A2350">
        <v>5</v>
      </c>
      <c r="B2350">
        <v>1</v>
      </c>
      <c r="C2350">
        <v>124</v>
      </c>
      <c r="D2350">
        <v>20000</v>
      </c>
    </row>
    <row r="2351" spans="1:4" ht="14.4" hidden="1" x14ac:dyDescent="0.35">
      <c r="A2351">
        <v>5</v>
      </c>
      <c r="B2351">
        <v>1</v>
      </c>
      <c r="C2351">
        <v>125</v>
      </c>
      <c r="D2351">
        <v>0</v>
      </c>
    </row>
    <row r="2352" spans="1:4" ht="14.4" hidden="1" x14ac:dyDescent="0.35">
      <c r="A2352">
        <v>5</v>
      </c>
      <c r="B2352">
        <v>1</v>
      </c>
      <c r="C2352">
        <v>126</v>
      </c>
      <c r="D2352">
        <v>0</v>
      </c>
    </row>
    <row r="2353" spans="1:4" ht="14.4" hidden="1" x14ac:dyDescent="0.35">
      <c r="A2353">
        <v>5</v>
      </c>
      <c r="B2353">
        <v>1</v>
      </c>
      <c r="C2353">
        <v>127</v>
      </c>
      <c r="D2353">
        <v>0</v>
      </c>
    </row>
    <row r="2354" spans="1:4" ht="14.4" hidden="1" x14ac:dyDescent="0.35">
      <c r="A2354">
        <v>5</v>
      </c>
      <c r="B2354">
        <v>1</v>
      </c>
      <c r="C2354">
        <v>128</v>
      </c>
      <c r="D2354">
        <v>0</v>
      </c>
    </row>
    <row r="2355" spans="1:4" ht="14.4" hidden="1" x14ac:dyDescent="0.35">
      <c r="A2355">
        <v>5</v>
      </c>
      <c r="B2355">
        <v>1</v>
      </c>
      <c r="C2355">
        <v>129</v>
      </c>
      <c r="D2355">
        <v>0</v>
      </c>
    </row>
    <row r="2356" spans="1:4" ht="14.4" hidden="1" x14ac:dyDescent="0.35">
      <c r="A2356">
        <v>5</v>
      </c>
      <c r="B2356">
        <v>1</v>
      </c>
      <c r="C2356">
        <v>130</v>
      </c>
      <c r="D2356">
        <v>0</v>
      </c>
    </row>
    <row r="2357" spans="1:4" ht="14.4" hidden="1" x14ac:dyDescent="0.35">
      <c r="A2357">
        <v>5</v>
      </c>
      <c r="B2357">
        <v>1</v>
      </c>
      <c r="C2357">
        <v>131</v>
      </c>
      <c r="D2357">
        <v>0</v>
      </c>
    </row>
    <row r="2358" spans="1:4" ht="14.4" hidden="1" x14ac:dyDescent="0.35">
      <c r="A2358">
        <v>5</v>
      </c>
      <c r="B2358">
        <v>1</v>
      </c>
      <c r="C2358">
        <v>132</v>
      </c>
      <c r="D2358">
        <v>0</v>
      </c>
    </row>
    <row r="2359" spans="1:4" ht="14.4" hidden="1" x14ac:dyDescent="0.35">
      <c r="A2359">
        <v>5</v>
      </c>
      <c r="B2359">
        <v>1</v>
      </c>
      <c r="C2359">
        <v>133</v>
      </c>
      <c r="D2359">
        <v>0</v>
      </c>
    </row>
    <row r="2360" spans="1:4" ht="14.4" hidden="1" x14ac:dyDescent="0.35">
      <c r="A2360">
        <v>5</v>
      </c>
      <c r="B2360">
        <v>1</v>
      </c>
      <c r="C2360">
        <v>134</v>
      </c>
      <c r="D2360">
        <v>0</v>
      </c>
    </row>
    <row r="2361" spans="1:4" ht="14.4" hidden="1" x14ac:dyDescent="0.35">
      <c r="A2361">
        <v>5</v>
      </c>
      <c r="B2361">
        <v>1</v>
      </c>
      <c r="C2361">
        <v>135</v>
      </c>
      <c r="D2361">
        <v>0</v>
      </c>
    </row>
    <row r="2362" spans="1:4" ht="14.4" hidden="1" x14ac:dyDescent="0.35">
      <c r="A2362">
        <v>5</v>
      </c>
      <c r="B2362">
        <v>1</v>
      </c>
      <c r="C2362">
        <v>136</v>
      </c>
      <c r="D2362">
        <v>0</v>
      </c>
    </row>
    <row r="2363" spans="1:4" ht="14.4" hidden="1" x14ac:dyDescent="0.35">
      <c r="A2363">
        <v>5</v>
      </c>
      <c r="B2363">
        <v>1</v>
      </c>
      <c r="C2363">
        <v>137</v>
      </c>
      <c r="D2363">
        <v>0</v>
      </c>
    </row>
    <row r="2364" spans="1:4" ht="14.4" hidden="1" x14ac:dyDescent="0.35">
      <c r="A2364">
        <v>5</v>
      </c>
      <c r="B2364">
        <v>1</v>
      </c>
      <c r="C2364">
        <v>138</v>
      </c>
      <c r="D2364">
        <v>0</v>
      </c>
    </row>
    <row r="2365" spans="1:4" ht="14.4" hidden="1" x14ac:dyDescent="0.35">
      <c r="A2365">
        <v>5</v>
      </c>
      <c r="B2365">
        <v>2</v>
      </c>
      <c r="C2365">
        <v>0</v>
      </c>
      <c r="D2365">
        <v>0</v>
      </c>
    </row>
    <row r="2366" spans="1:4" ht="14.4" hidden="1" x14ac:dyDescent="0.35">
      <c r="A2366">
        <v>5</v>
      </c>
      <c r="B2366">
        <v>2</v>
      </c>
      <c r="C2366">
        <v>1</v>
      </c>
      <c r="D2366">
        <v>0</v>
      </c>
    </row>
    <row r="2367" spans="1:4" ht="14.4" hidden="1" x14ac:dyDescent="0.35">
      <c r="A2367">
        <v>5</v>
      </c>
      <c r="B2367">
        <v>2</v>
      </c>
      <c r="C2367">
        <v>2</v>
      </c>
      <c r="D2367">
        <v>0</v>
      </c>
    </row>
    <row r="2368" spans="1:4" ht="14.4" hidden="1" x14ac:dyDescent="0.35">
      <c r="A2368">
        <v>5</v>
      </c>
      <c r="B2368">
        <v>2</v>
      </c>
      <c r="C2368">
        <v>3</v>
      </c>
      <c r="D2368">
        <v>0</v>
      </c>
    </row>
    <row r="2369" spans="1:4" ht="14.4" hidden="1" x14ac:dyDescent="0.35">
      <c r="A2369">
        <v>5</v>
      </c>
      <c r="B2369">
        <v>2</v>
      </c>
      <c r="C2369">
        <v>4</v>
      </c>
      <c r="D2369">
        <v>0</v>
      </c>
    </row>
    <row r="2370" spans="1:4" ht="14.4" hidden="1" x14ac:dyDescent="0.35">
      <c r="A2370">
        <v>5</v>
      </c>
      <c r="B2370">
        <v>2</v>
      </c>
      <c r="C2370">
        <v>5</v>
      </c>
      <c r="D2370">
        <v>0</v>
      </c>
    </row>
    <row r="2371" spans="1:4" ht="14.4" hidden="1" x14ac:dyDescent="0.35">
      <c r="A2371">
        <v>5</v>
      </c>
      <c r="B2371">
        <v>2</v>
      </c>
      <c r="C2371">
        <v>6</v>
      </c>
      <c r="D2371">
        <v>0</v>
      </c>
    </row>
    <row r="2372" spans="1:4" ht="14.4" hidden="1" x14ac:dyDescent="0.35">
      <c r="A2372">
        <v>5</v>
      </c>
      <c r="B2372">
        <v>2</v>
      </c>
      <c r="C2372">
        <v>7</v>
      </c>
      <c r="D2372">
        <v>0</v>
      </c>
    </row>
    <row r="2373" spans="1:4" ht="14.4" hidden="1" x14ac:dyDescent="0.35">
      <c r="A2373">
        <v>5</v>
      </c>
      <c r="B2373">
        <v>2</v>
      </c>
      <c r="C2373">
        <v>8</v>
      </c>
      <c r="D2373">
        <v>0</v>
      </c>
    </row>
    <row r="2374" spans="1:4" ht="14.4" hidden="1" x14ac:dyDescent="0.35">
      <c r="A2374">
        <v>5</v>
      </c>
      <c r="B2374">
        <v>2</v>
      </c>
      <c r="C2374">
        <v>9</v>
      </c>
      <c r="D2374">
        <v>0</v>
      </c>
    </row>
    <row r="2375" spans="1:4" ht="14.4" hidden="1" x14ac:dyDescent="0.35">
      <c r="A2375">
        <v>5</v>
      </c>
      <c r="B2375">
        <v>2</v>
      </c>
      <c r="C2375">
        <v>10</v>
      </c>
      <c r="D2375">
        <v>0</v>
      </c>
    </row>
    <row r="2376" spans="1:4" ht="14.4" hidden="1" x14ac:dyDescent="0.35">
      <c r="A2376">
        <v>5</v>
      </c>
      <c r="B2376">
        <v>2</v>
      </c>
      <c r="C2376">
        <v>11</v>
      </c>
      <c r="D2376">
        <v>0</v>
      </c>
    </row>
    <row r="2377" spans="1:4" ht="14.4" hidden="1" x14ac:dyDescent="0.35">
      <c r="A2377">
        <v>5</v>
      </c>
      <c r="B2377">
        <v>2</v>
      </c>
      <c r="C2377">
        <v>12</v>
      </c>
      <c r="D2377">
        <v>0</v>
      </c>
    </row>
    <row r="2378" spans="1:4" ht="14.4" hidden="1" x14ac:dyDescent="0.35">
      <c r="A2378">
        <v>5</v>
      </c>
      <c r="B2378">
        <v>2</v>
      </c>
      <c r="C2378">
        <v>13</v>
      </c>
      <c r="D2378">
        <v>0</v>
      </c>
    </row>
    <row r="2379" spans="1:4" ht="14.4" hidden="1" x14ac:dyDescent="0.35">
      <c r="A2379">
        <v>5</v>
      </c>
      <c r="B2379">
        <v>2</v>
      </c>
      <c r="C2379">
        <v>14</v>
      </c>
      <c r="D2379">
        <v>0</v>
      </c>
    </row>
    <row r="2380" spans="1:4" ht="14.4" hidden="1" x14ac:dyDescent="0.35">
      <c r="A2380">
        <v>5</v>
      </c>
      <c r="B2380">
        <v>2</v>
      </c>
      <c r="C2380">
        <v>15</v>
      </c>
      <c r="D2380">
        <v>0</v>
      </c>
    </row>
    <row r="2381" spans="1:4" ht="14.4" hidden="1" x14ac:dyDescent="0.35">
      <c r="A2381">
        <v>5</v>
      </c>
      <c r="B2381">
        <v>2</v>
      </c>
      <c r="C2381">
        <v>16</v>
      </c>
      <c r="D2381">
        <v>0</v>
      </c>
    </row>
    <row r="2382" spans="1:4" ht="14.4" hidden="1" x14ac:dyDescent="0.35">
      <c r="A2382">
        <v>5</v>
      </c>
      <c r="B2382">
        <v>2</v>
      </c>
      <c r="C2382">
        <v>17</v>
      </c>
      <c r="D2382">
        <v>0</v>
      </c>
    </row>
    <row r="2383" spans="1:4" ht="14.4" hidden="1" x14ac:dyDescent="0.35">
      <c r="A2383">
        <v>5</v>
      </c>
      <c r="B2383">
        <v>2</v>
      </c>
      <c r="C2383">
        <v>18</v>
      </c>
      <c r="D2383">
        <v>0</v>
      </c>
    </row>
    <row r="2384" spans="1:4" ht="14.4" hidden="1" x14ac:dyDescent="0.35">
      <c r="A2384">
        <v>5</v>
      </c>
      <c r="B2384">
        <v>2</v>
      </c>
      <c r="C2384">
        <v>19</v>
      </c>
      <c r="D2384">
        <v>0</v>
      </c>
    </row>
    <row r="2385" spans="1:4" ht="14.4" hidden="1" x14ac:dyDescent="0.35">
      <c r="A2385">
        <v>5</v>
      </c>
      <c r="B2385">
        <v>2</v>
      </c>
      <c r="C2385">
        <v>20</v>
      </c>
      <c r="D2385">
        <v>0</v>
      </c>
    </row>
    <row r="2386" spans="1:4" ht="14.4" hidden="1" x14ac:dyDescent="0.35">
      <c r="A2386">
        <v>5</v>
      </c>
      <c r="B2386">
        <v>2</v>
      </c>
      <c r="C2386">
        <v>21</v>
      </c>
      <c r="D2386">
        <v>0</v>
      </c>
    </row>
    <row r="2387" spans="1:4" ht="14.4" hidden="1" x14ac:dyDescent="0.35">
      <c r="A2387">
        <v>5</v>
      </c>
      <c r="B2387">
        <v>2</v>
      </c>
      <c r="C2387">
        <v>22</v>
      </c>
      <c r="D2387">
        <v>0</v>
      </c>
    </row>
    <row r="2388" spans="1:4" ht="14.4" hidden="1" x14ac:dyDescent="0.35">
      <c r="A2388">
        <v>5</v>
      </c>
      <c r="B2388">
        <v>2</v>
      </c>
      <c r="C2388">
        <v>23</v>
      </c>
      <c r="D2388">
        <v>0</v>
      </c>
    </row>
    <row r="2389" spans="1:4" ht="14.4" hidden="1" x14ac:dyDescent="0.35">
      <c r="A2389">
        <v>5</v>
      </c>
      <c r="B2389">
        <v>2</v>
      </c>
      <c r="C2389">
        <v>24</v>
      </c>
      <c r="D2389">
        <v>0</v>
      </c>
    </row>
    <row r="2390" spans="1:4" ht="14.4" hidden="1" x14ac:dyDescent="0.35">
      <c r="A2390">
        <v>5</v>
      </c>
      <c r="B2390">
        <v>2</v>
      </c>
      <c r="C2390">
        <v>25</v>
      </c>
      <c r="D2390">
        <v>0</v>
      </c>
    </row>
    <row r="2391" spans="1:4" ht="14.4" hidden="1" x14ac:dyDescent="0.35">
      <c r="A2391">
        <v>5</v>
      </c>
      <c r="B2391">
        <v>2</v>
      </c>
      <c r="C2391">
        <v>26</v>
      </c>
      <c r="D2391">
        <v>0</v>
      </c>
    </row>
    <row r="2392" spans="1:4" ht="14.4" hidden="1" x14ac:dyDescent="0.35">
      <c r="A2392">
        <v>5</v>
      </c>
      <c r="B2392">
        <v>2</v>
      </c>
      <c r="C2392">
        <v>27</v>
      </c>
      <c r="D2392">
        <v>0</v>
      </c>
    </row>
    <row r="2393" spans="1:4" ht="14.4" hidden="1" x14ac:dyDescent="0.35">
      <c r="A2393">
        <v>5</v>
      </c>
      <c r="B2393">
        <v>2</v>
      </c>
      <c r="C2393">
        <v>28</v>
      </c>
      <c r="D2393">
        <v>11.29</v>
      </c>
    </row>
    <row r="2394" spans="1:4" ht="14.4" hidden="1" x14ac:dyDescent="0.35">
      <c r="A2394">
        <v>5</v>
      </c>
      <c r="B2394">
        <v>2</v>
      </c>
      <c r="C2394">
        <v>29</v>
      </c>
      <c r="D2394">
        <v>11.36</v>
      </c>
    </row>
    <row r="2395" spans="1:4" ht="14.4" hidden="1" x14ac:dyDescent="0.35">
      <c r="A2395">
        <v>5</v>
      </c>
      <c r="B2395">
        <v>2</v>
      </c>
      <c r="C2395">
        <v>30</v>
      </c>
      <c r="D2395">
        <v>11.29</v>
      </c>
    </row>
    <row r="2396" spans="1:4" ht="14.4" hidden="1" x14ac:dyDescent="0.35">
      <c r="A2396">
        <v>5</v>
      </c>
      <c r="B2396">
        <v>2</v>
      </c>
      <c r="C2396">
        <v>31</v>
      </c>
      <c r="D2396">
        <v>11.52</v>
      </c>
    </row>
    <row r="2397" spans="1:4" ht="14.4" hidden="1" x14ac:dyDescent="0.35">
      <c r="A2397">
        <v>5</v>
      </c>
      <c r="B2397">
        <v>2</v>
      </c>
      <c r="C2397">
        <v>32</v>
      </c>
      <c r="D2397">
        <v>11.29</v>
      </c>
    </row>
    <row r="2398" spans="1:4" ht="14.4" hidden="1" x14ac:dyDescent="0.35">
      <c r="A2398">
        <v>5</v>
      </c>
      <c r="B2398">
        <v>2</v>
      </c>
      <c r="C2398">
        <v>33</v>
      </c>
      <c r="D2398">
        <v>11.29</v>
      </c>
    </row>
    <row r="2399" spans="1:4" ht="14.4" hidden="1" x14ac:dyDescent="0.35">
      <c r="A2399">
        <v>5</v>
      </c>
      <c r="B2399">
        <v>2</v>
      </c>
      <c r="C2399">
        <v>34</v>
      </c>
      <c r="D2399">
        <v>11.52</v>
      </c>
    </row>
    <row r="2400" spans="1:4" ht="14.4" hidden="1" x14ac:dyDescent="0.35">
      <c r="A2400">
        <v>5</v>
      </c>
      <c r="B2400">
        <v>2</v>
      </c>
      <c r="C2400">
        <v>35</v>
      </c>
      <c r="D2400">
        <v>11.52</v>
      </c>
    </row>
    <row r="2401" spans="1:4" ht="14.4" hidden="1" x14ac:dyDescent="0.35">
      <c r="A2401">
        <v>5</v>
      </c>
      <c r="B2401">
        <v>2</v>
      </c>
      <c r="C2401">
        <v>36</v>
      </c>
      <c r="D2401">
        <v>11.52</v>
      </c>
    </row>
    <row r="2402" spans="1:4" ht="14.4" hidden="1" x14ac:dyDescent="0.35">
      <c r="A2402">
        <v>5</v>
      </c>
      <c r="B2402">
        <v>2</v>
      </c>
      <c r="C2402">
        <v>37</v>
      </c>
      <c r="D2402">
        <v>11.59</v>
      </c>
    </row>
    <row r="2403" spans="1:4" ht="14.4" hidden="1" x14ac:dyDescent="0.35">
      <c r="A2403">
        <v>5</v>
      </c>
      <c r="B2403">
        <v>2</v>
      </c>
      <c r="C2403">
        <v>38</v>
      </c>
      <c r="D2403">
        <v>11.59</v>
      </c>
    </row>
    <row r="2404" spans="1:4" ht="14.4" hidden="1" x14ac:dyDescent="0.35">
      <c r="A2404">
        <v>5</v>
      </c>
      <c r="B2404">
        <v>2</v>
      </c>
      <c r="C2404">
        <v>39</v>
      </c>
      <c r="D2404">
        <v>11.36</v>
      </c>
    </row>
    <row r="2405" spans="1:4" ht="14.4" hidden="1" x14ac:dyDescent="0.35">
      <c r="A2405">
        <v>5</v>
      </c>
      <c r="B2405">
        <v>2</v>
      </c>
      <c r="C2405">
        <v>40</v>
      </c>
      <c r="D2405">
        <v>11.52</v>
      </c>
    </row>
    <row r="2406" spans="1:4" ht="14.4" hidden="1" x14ac:dyDescent="0.35">
      <c r="A2406">
        <v>5</v>
      </c>
      <c r="B2406">
        <v>2</v>
      </c>
      <c r="C2406">
        <v>41</v>
      </c>
      <c r="D2406">
        <v>10.3</v>
      </c>
    </row>
    <row r="2407" spans="1:4" ht="14.4" hidden="1" x14ac:dyDescent="0.35">
      <c r="A2407">
        <v>5</v>
      </c>
      <c r="B2407">
        <v>2</v>
      </c>
      <c r="C2407">
        <v>42</v>
      </c>
      <c r="D2407">
        <v>9.6199999999999992</v>
      </c>
    </row>
    <row r="2408" spans="1:4" ht="14.4" hidden="1" x14ac:dyDescent="0.35">
      <c r="A2408">
        <v>5</v>
      </c>
      <c r="B2408">
        <v>2</v>
      </c>
      <c r="C2408">
        <v>43</v>
      </c>
      <c r="D2408">
        <v>10.15</v>
      </c>
    </row>
    <row r="2409" spans="1:4" ht="14.4" hidden="1" x14ac:dyDescent="0.35">
      <c r="A2409">
        <v>5</v>
      </c>
      <c r="B2409">
        <v>2</v>
      </c>
      <c r="C2409">
        <v>44</v>
      </c>
      <c r="D2409">
        <v>9.6199999999999992</v>
      </c>
    </row>
    <row r="2410" spans="1:4" ht="14.4" hidden="1" x14ac:dyDescent="0.35">
      <c r="A2410">
        <v>5</v>
      </c>
      <c r="B2410">
        <v>2</v>
      </c>
      <c r="C2410">
        <v>45</v>
      </c>
      <c r="D2410">
        <v>9.77</v>
      </c>
    </row>
    <row r="2411" spans="1:4" ht="14.4" hidden="1" x14ac:dyDescent="0.35">
      <c r="A2411">
        <v>5</v>
      </c>
      <c r="B2411">
        <v>2</v>
      </c>
      <c r="C2411">
        <v>46</v>
      </c>
      <c r="D2411">
        <v>9.85</v>
      </c>
    </row>
    <row r="2412" spans="1:4" ht="14.4" hidden="1" x14ac:dyDescent="0.35">
      <c r="A2412">
        <v>5</v>
      </c>
      <c r="B2412">
        <v>2</v>
      </c>
      <c r="C2412">
        <v>47</v>
      </c>
      <c r="D2412">
        <v>10.15</v>
      </c>
    </row>
    <row r="2413" spans="1:4" ht="14.4" hidden="1" x14ac:dyDescent="0.35">
      <c r="A2413">
        <v>5</v>
      </c>
      <c r="B2413">
        <v>2</v>
      </c>
      <c r="C2413">
        <v>48</v>
      </c>
      <c r="D2413">
        <v>10.15</v>
      </c>
    </row>
    <row r="2414" spans="1:4" ht="14.4" hidden="1" x14ac:dyDescent="0.35">
      <c r="A2414">
        <v>5</v>
      </c>
      <c r="B2414">
        <v>2</v>
      </c>
      <c r="C2414">
        <v>49</v>
      </c>
      <c r="D2414">
        <v>10.15</v>
      </c>
    </row>
    <row r="2415" spans="1:4" ht="14.4" hidden="1" x14ac:dyDescent="0.35">
      <c r="A2415">
        <v>5</v>
      </c>
      <c r="B2415">
        <v>2</v>
      </c>
      <c r="C2415">
        <v>50</v>
      </c>
      <c r="D2415">
        <v>10.15</v>
      </c>
    </row>
    <row r="2416" spans="1:4" ht="14.4" hidden="1" x14ac:dyDescent="0.35">
      <c r="A2416">
        <v>5</v>
      </c>
      <c r="B2416">
        <v>2</v>
      </c>
      <c r="C2416">
        <v>51</v>
      </c>
      <c r="D2416">
        <v>10.23</v>
      </c>
    </row>
    <row r="2417" spans="1:4" ht="14.4" hidden="1" x14ac:dyDescent="0.35">
      <c r="A2417">
        <v>5</v>
      </c>
      <c r="B2417">
        <v>2</v>
      </c>
      <c r="C2417">
        <v>52</v>
      </c>
      <c r="D2417">
        <v>10.53</v>
      </c>
    </row>
    <row r="2418" spans="1:4" ht="14.4" hidden="1" x14ac:dyDescent="0.35">
      <c r="A2418">
        <v>5</v>
      </c>
      <c r="B2418">
        <v>2</v>
      </c>
      <c r="C2418">
        <v>53</v>
      </c>
      <c r="D2418">
        <v>10.08</v>
      </c>
    </row>
    <row r="2419" spans="1:4" ht="14.4" hidden="1" x14ac:dyDescent="0.35">
      <c r="A2419">
        <v>5</v>
      </c>
      <c r="B2419">
        <v>2</v>
      </c>
      <c r="C2419">
        <v>54</v>
      </c>
      <c r="D2419">
        <v>9.24</v>
      </c>
    </row>
    <row r="2420" spans="1:4" ht="14.4" hidden="1" x14ac:dyDescent="0.35">
      <c r="A2420">
        <v>5</v>
      </c>
      <c r="B2420">
        <v>2</v>
      </c>
      <c r="C2420">
        <v>55</v>
      </c>
      <c r="D2420">
        <v>9.4700000000000006</v>
      </c>
    </row>
    <row r="2421" spans="1:4" ht="14.4" hidden="1" x14ac:dyDescent="0.35">
      <c r="A2421">
        <v>5</v>
      </c>
      <c r="B2421">
        <v>2</v>
      </c>
      <c r="C2421">
        <v>56</v>
      </c>
      <c r="D2421">
        <v>9.17</v>
      </c>
    </row>
    <row r="2422" spans="1:4" ht="14.4" hidden="1" x14ac:dyDescent="0.35">
      <c r="A2422">
        <v>5</v>
      </c>
      <c r="B2422">
        <v>2</v>
      </c>
      <c r="C2422">
        <v>57</v>
      </c>
      <c r="D2422">
        <v>9.17</v>
      </c>
    </row>
    <row r="2423" spans="1:4" ht="14.4" hidden="1" x14ac:dyDescent="0.35">
      <c r="A2423">
        <v>5</v>
      </c>
      <c r="B2423">
        <v>2</v>
      </c>
      <c r="C2423">
        <v>58</v>
      </c>
      <c r="D2423">
        <v>9.17</v>
      </c>
    </row>
    <row r="2424" spans="1:4" ht="14.4" hidden="1" x14ac:dyDescent="0.35">
      <c r="A2424">
        <v>5</v>
      </c>
      <c r="B2424">
        <v>2</v>
      </c>
      <c r="C2424">
        <v>59</v>
      </c>
      <c r="D2424">
        <v>9.85</v>
      </c>
    </row>
    <row r="2425" spans="1:4" ht="14.4" hidden="1" x14ac:dyDescent="0.35">
      <c r="A2425">
        <v>5</v>
      </c>
      <c r="B2425">
        <v>2</v>
      </c>
      <c r="C2425">
        <v>60</v>
      </c>
      <c r="D2425">
        <v>9.6999999999999993</v>
      </c>
    </row>
    <row r="2426" spans="1:4" ht="14.4" hidden="1" x14ac:dyDescent="0.35">
      <c r="A2426">
        <v>5</v>
      </c>
      <c r="B2426">
        <v>2</v>
      </c>
      <c r="C2426">
        <v>61</v>
      </c>
      <c r="D2426">
        <v>9.77</v>
      </c>
    </row>
    <row r="2427" spans="1:4" ht="14.4" hidden="1" x14ac:dyDescent="0.35">
      <c r="A2427">
        <v>5</v>
      </c>
      <c r="B2427">
        <v>2</v>
      </c>
      <c r="C2427">
        <v>62</v>
      </c>
      <c r="D2427">
        <v>9.77</v>
      </c>
    </row>
    <row r="2428" spans="1:4" ht="14.4" hidden="1" x14ac:dyDescent="0.35">
      <c r="A2428">
        <v>5</v>
      </c>
      <c r="B2428">
        <v>2</v>
      </c>
      <c r="C2428">
        <v>63</v>
      </c>
      <c r="D2428">
        <v>9.4700000000000006</v>
      </c>
    </row>
    <row r="2429" spans="1:4" ht="14.4" hidden="1" x14ac:dyDescent="0.35">
      <c r="A2429">
        <v>5</v>
      </c>
      <c r="B2429">
        <v>2</v>
      </c>
      <c r="C2429">
        <v>64</v>
      </c>
      <c r="D2429">
        <v>9.77</v>
      </c>
    </row>
    <row r="2430" spans="1:4" ht="14.4" hidden="1" x14ac:dyDescent="0.35">
      <c r="A2430">
        <v>5</v>
      </c>
      <c r="B2430">
        <v>2</v>
      </c>
      <c r="C2430">
        <v>65</v>
      </c>
      <c r="D2430">
        <v>9.6199999999999992</v>
      </c>
    </row>
    <row r="2431" spans="1:4" ht="14.4" hidden="1" x14ac:dyDescent="0.35">
      <c r="A2431">
        <v>5</v>
      </c>
      <c r="B2431">
        <v>2</v>
      </c>
      <c r="C2431">
        <v>66</v>
      </c>
      <c r="D2431">
        <v>8.64</v>
      </c>
    </row>
    <row r="2432" spans="1:4" ht="14.4" hidden="1" x14ac:dyDescent="0.35">
      <c r="A2432">
        <v>5</v>
      </c>
      <c r="B2432">
        <v>2</v>
      </c>
      <c r="C2432">
        <v>67</v>
      </c>
      <c r="D2432">
        <v>9.6999999999999993</v>
      </c>
    </row>
    <row r="2433" spans="1:4" ht="14.4" hidden="1" x14ac:dyDescent="0.35">
      <c r="A2433">
        <v>5</v>
      </c>
      <c r="B2433">
        <v>2</v>
      </c>
      <c r="C2433">
        <v>68</v>
      </c>
      <c r="D2433">
        <v>9.6199999999999992</v>
      </c>
    </row>
    <row r="2434" spans="1:4" ht="14.4" hidden="1" x14ac:dyDescent="0.35">
      <c r="A2434">
        <v>5</v>
      </c>
      <c r="B2434">
        <v>2</v>
      </c>
      <c r="C2434">
        <v>69</v>
      </c>
      <c r="D2434">
        <v>9.24</v>
      </c>
    </row>
    <row r="2435" spans="1:4" ht="14.4" hidden="1" x14ac:dyDescent="0.35">
      <c r="A2435">
        <v>5</v>
      </c>
      <c r="B2435">
        <v>2</v>
      </c>
      <c r="C2435">
        <v>70</v>
      </c>
      <c r="D2435">
        <v>9.24</v>
      </c>
    </row>
    <row r="2436" spans="1:4" ht="14.4" hidden="1" x14ac:dyDescent="0.35">
      <c r="A2436">
        <v>5</v>
      </c>
      <c r="B2436">
        <v>2</v>
      </c>
      <c r="C2436">
        <v>71</v>
      </c>
      <c r="D2436">
        <v>9.17</v>
      </c>
    </row>
    <row r="2437" spans="1:4" ht="14.4" hidden="1" x14ac:dyDescent="0.35">
      <c r="A2437">
        <v>5</v>
      </c>
      <c r="B2437">
        <v>2</v>
      </c>
      <c r="C2437">
        <v>72</v>
      </c>
      <c r="D2437">
        <v>8.7899999999999991</v>
      </c>
    </row>
    <row r="2438" spans="1:4" ht="14.4" hidden="1" x14ac:dyDescent="0.35">
      <c r="A2438">
        <v>5</v>
      </c>
      <c r="B2438">
        <v>2</v>
      </c>
      <c r="C2438">
        <v>73</v>
      </c>
      <c r="D2438">
        <v>8.7899999999999991</v>
      </c>
    </row>
    <row r="2439" spans="1:4" ht="14.4" hidden="1" x14ac:dyDescent="0.35">
      <c r="A2439">
        <v>5</v>
      </c>
      <c r="B2439">
        <v>2</v>
      </c>
      <c r="C2439">
        <v>74</v>
      </c>
      <c r="D2439">
        <v>8.7899999999999991</v>
      </c>
    </row>
    <row r="2440" spans="1:4" ht="14.4" hidden="1" x14ac:dyDescent="0.35">
      <c r="A2440">
        <v>5</v>
      </c>
      <c r="B2440">
        <v>2</v>
      </c>
      <c r="C2440">
        <v>75</v>
      </c>
      <c r="D2440">
        <v>8.56</v>
      </c>
    </row>
    <row r="2441" spans="1:4" ht="14.4" hidden="1" x14ac:dyDescent="0.35">
      <c r="A2441">
        <v>5</v>
      </c>
      <c r="B2441">
        <v>2</v>
      </c>
      <c r="C2441">
        <v>76</v>
      </c>
      <c r="D2441">
        <v>8.64</v>
      </c>
    </row>
    <row r="2442" spans="1:4" ht="14.4" hidden="1" x14ac:dyDescent="0.35">
      <c r="A2442">
        <v>5</v>
      </c>
      <c r="B2442">
        <v>2</v>
      </c>
      <c r="C2442">
        <v>77</v>
      </c>
      <c r="D2442">
        <v>8.94</v>
      </c>
    </row>
    <row r="2443" spans="1:4" ht="14.4" hidden="1" x14ac:dyDescent="0.35">
      <c r="A2443">
        <v>5</v>
      </c>
      <c r="B2443">
        <v>2</v>
      </c>
      <c r="C2443">
        <v>78</v>
      </c>
      <c r="D2443">
        <v>8.86</v>
      </c>
    </row>
    <row r="2444" spans="1:4" ht="14.4" hidden="1" x14ac:dyDescent="0.35">
      <c r="A2444">
        <v>5</v>
      </c>
      <c r="B2444">
        <v>2</v>
      </c>
      <c r="C2444">
        <v>79</v>
      </c>
      <c r="D2444">
        <v>9.09</v>
      </c>
    </row>
    <row r="2445" spans="1:4" ht="14.4" hidden="1" x14ac:dyDescent="0.35">
      <c r="A2445">
        <v>5</v>
      </c>
      <c r="B2445">
        <v>2</v>
      </c>
      <c r="C2445">
        <v>80</v>
      </c>
      <c r="D2445">
        <v>9.02</v>
      </c>
    </row>
    <row r="2446" spans="1:4" ht="14.4" hidden="1" x14ac:dyDescent="0.35">
      <c r="A2446">
        <v>5</v>
      </c>
      <c r="B2446">
        <v>2</v>
      </c>
      <c r="C2446">
        <v>81</v>
      </c>
      <c r="D2446">
        <v>9.02</v>
      </c>
    </row>
    <row r="2447" spans="1:4" ht="14.4" hidden="1" x14ac:dyDescent="0.35">
      <c r="A2447">
        <v>5</v>
      </c>
      <c r="B2447">
        <v>2</v>
      </c>
      <c r="C2447">
        <v>82</v>
      </c>
      <c r="D2447">
        <v>9.02</v>
      </c>
    </row>
    <row r="2448" spans="1:4" ht="14.4" hidden="1" x14ac:dyDescent="0.35">
      <c r="A2448">
        <v>5</v>
      </c>
      <c r="B2448">
        <v>2</v>
      </c>
      <c r="C2448">
        <v>83</v>
      </c>
      <c r="D2448">
        <v>9.09</v>
      </c>
    </row>
    <row r="2449" spans="1:4" ht="14.4" hidden="1" x14ac:dyDescent="0.35">
      <c r="A2449">
        <v>5</v>
      </c>
      <c r="B2449">
        <v>2</v>
      </c>
      <c r="C2449">
        <v>84</v>
      </c>
      <c r="D2449">
        <v>9.02</v>
      </c>
    </row>
    <row r="2450" spans="1:4" ht="14.4" hidden="1" x14ac:dyDescent="0.35">
      <c r="A2450">
        <v>5</v>
      </c>
      <c r="B2450">
        <v>2</v>
      </c>
      <c r="C2450">
        <v>85</v>
      </c>
      <c r="D2450">
        <v>9.02</v>
      </c>
    </row>
    <row r="2451" spans="1:4" ht="14.4" hidden="1" x14ac:dyDescent="0.35">
      <c r="A2451">
        <v>5</v>
      </c>
      <c r="B2451">
        <v>2</v>
      </c>
      <c r="C2451">
        <v>86</v>
      </c>
      <c r="D2451">
        <v>9.09</v>
      </c>
    </row>
    <row r="2452" spans="1:4" ht="14.4" hidden="1" x14ac:dyDescent="0.35">
      <c r="A2452">
        <v>5</v>
      </c>
      <c r="B2452">
        <v>2</v>
      </c>
      <c r="C2452">
        <v>87</v>
      </c>
      <c r="D2452">
        <v>10.15</v>
      </c>
    </row>
    <row r="2453" spans="1:4" ht="14.4" hidden="1" x14ac:dyDescent="0.35">
      <c r="A2453">
        <v>5</v>
      </c>
      <c r="B2453">
        <v>2</v>
      </c>
      <c r="C2453">
        <v>88</v>
      </c>
      <c r="D2453">
        <v>9.02</v>
      </c>
    </row>
    <row r="2454" spans="1:4" ht="14.4" hidden="1" x14ac:dyDescent="0.35">
      <c r="A2454">
        <v>5</v>
      </c>
      <c r="B2454">
        <v>2</v>
      </c>
      <c r="C2454">
        <v>89</v>
      </c>
      <c r="D2454">
        <v>9.02</v>
      </c>
    </row>
    <row r="2455" spans="1:4" ht="14.4" hidden="1" x14ac:dyDescent="0.35">
      <c r="A2455">
        <v>5</v>
      </c>
      <c r="B2455">
        <v>2</v>
      </c>
      <c r="C2455">
        <v>90</v>
      </c>
      <c r="D2455">
        <v>9.32</v>
      </c>
    </row>
    <row r="2456" spans="1:4" ht="14.4" hidden="1" x14ac:dyDescent="0.35">
      <c r="A2456">
        <v>5</v>
      </c>
      <c r="B2456">
        <v>2</v>
      </c>
      <c r="C2456">
        <v>91</v>
      </c>
      <c r="D2456">
        <v>9.39</v>
      </c>
    </row>
    <row r="2457" spans="1:4" ht="14.4" hidden="1" x14ac:dyDescent="0.35">
      <c r="A2457">
        <v>5</v>
      </c>
      <c r="B2457">
        <v>2</v>
      </c>
      <c r="C2457">
        <v>92</v>
      </c>
      <c r="D2457">
        <v>9.5500000000000007</v>
      </c>
    </row>
    <row r="2458" spans="1:4" ht="14.4" hidden="1" x14ac:dyDescent="0.35">
      <c r="A2458">
        <v>5</v>
      </c>
      <c r="B2458">
        <v>2</v>
      </c>
      <c r="C2458">
        <v>93</v>
      </c>
      <c r="D2458">
        <v>9.6999999999999993</v>
      </c>
    </row>
    <row r="2459" spans="1:4" ht="14.4" hidden="1" x14ac:dyDescent="0.35">
      <c r="A2459">
        <v>5</v>
      </c>
      <c r="B2459">
        <v>2</v>
      </c>
      <c r="C2459">
        <v>94</v>
      </c>
      <c r="D2459">
        <v>9.6999999999999993</v>
      </c>
    </row>
    <row r="2460" spans="1:4" ht="14.4" hidden="1" x14ac:dyDescent="0.35">
      <c r="A2460">
        <v>5</v>
      </c>
      <c r="B2460">
        <v>2</v>
      </c>
      <c r="C2460">
        <v>95</v>
      </c>
      <c r="D2460">
        <v>9.92</v>
      </c>
    </row>
    <row r="2461" spans="1:4" ht="14.4" hidden="1" x14ac:dyDescent="0.35">
      <c r="A2461">
        <v>5</v>
      </c>
      <c r="B2461">
        <v>2</v>
      </c>
      <c r="C2461">
        <v>96</v>
      </c>
      <c r="D2461">
        <v>9.92</v>
      </c>
    </row>
    <row r="2462" spans="1:4" ht="14.4" hidden="1" x14ac:dyDescent="0.35">
      <c r="A2462">
        <v>5</v>
      </c>
      <c r="B2462">
        <v>2</v>
      </c>
      <c r="C2462">
        <v>97</v>
      </c>
      <c r="D2462">
        <v>9.6999999999999993</v>
      </c>
    </row>
    <row r="2463" spans="1:4" ht="14.4" hidden="1" x14ac:dyDescent="0.35">
      <c r="A2463">
        <v>5</v>
      </c>
      <c r="B2463">
        <v>2</v>
      </c>
      <c r="C2463">
        <v>98</v>
      </c>
      <c r="D2463">
        <v>9.92</v>
      </c>
    </row>
    <row r="2464" spans="1:4" ht="14.4" hidden="1" x14ac:dyDescent="0.35">
      <c r="A2464">
        <v>5</v>
      </c>
      <c r="B2464">
        <v>2</v>
      </c>
      <c r="C2464">
        <v>99</v>
      </c>
      <c r="D2464">
        <v>9.92</v>
      </c>
    </row>
    <row r="2465" spans="1:4" ht="14.4" hidden="1" x14ac:dyDescent="0.35">
      <c r="A2465">
        <v>5</v>
      </c>
      <c r="B2465">
        <v>2</v>
      </c>
      <c r="C2465">
        <v>100</v>
      </c>
      <c r="D2465">
        <v>9.85</v>
      </c>
    </row>
    <row r="2466" spans="1:4" ht="14.4" hidden="1" x14ac:dyDescent="0.35">
      <c r="A2466">
        <v>5</v>
      </c>
      <c r="B2466">
        <v>2</v>
      </c>
      <c r="C2466">
        <v>101</v>
      </c>
      <c r="D2466">
        <v>9.92</v>
      </c>
    </row>
    <row r="2467" spans="1:4" ht="14.4" hidden="1" x14ac:dyDescent="0.35">
      <c r="A2467">
        <v>5</v>
      </c>
      <c r="B2467">
        <v>2</v>
      </c>
      <c r="C2467">
        <v>102</v>
      </c>
      <c r="D2467">
        <v>10.16</v>
      </c>
    </row>
    <row r="2468" spans="1:4" ht="14.4" hidden="1" x14ac:dyDescent="0.35">
      <c r="A2468">
        <v>5</v>
      </c>
      <c r="B2468">
        <v>2</v>
      </c>
      <c r="C2468">
        <v>103</v>
      </c>
      <c r="D2468">
        <v>10.15</v>
      </c>
    </row>
    <row r="2469" spans="1:4" ht="14.4" hidden="1" x14ac:dyDescent="0.35">
      <c r="A2469">
        <v>5</v>
      </c>
      <c r="B2469">
        <v>2</v>
      </c>
      <c r="C2469">
        <v>104</v>
      </c>
      <c r="D2469">
        <v>10.15</v>
      </c>
    </row>
    <row r="2470" spans="1:4" ht="14.4" hidden="1" x14ac:dyDescent="0.35">
      <c r="A2470">
        <v>5</v>
      </c>
      <c r="B2470">
        <v>2</v>
      </c>
      <c r="C2470">
        <v>105</v>
      </c>
      <c r="D2470">
        <v>10.23</v>
      </c>
    </row>
    <row r="2471" spans="1:4" ht="14.4" hidden="1" x14ac:dyDescent="0.35">
      <c r="A2471">
        <v>5</v>
      </c>
      <c r="B2471">
        <v>2</v>
      </c>
      <c r="C2471">
        <v>106</v>
      </c>
      <c r="D2471">
        <v>10.15</v>
      </c>
    </row>
    <row r="2472" spans="1:4" ht="14.4" hidden="1" x14ac:dyDescent="0.35">
      <c r="A2472">
        <v>5</v>
      </c>
      <c r="B2472">
        <v>2</v>
      </c>
      <c r="C2472">
        <v>107</v>
      </c>
      <c r="D2472">
        <v>9.6999999999999993</v>
      </c>
    </row>
    <row r="2473" spans="1:4" ht="14.4" hidden="1" x14ac:dyDescent="0.35">
      <c r="A2473">
        <v>5</v>
      </c>
      <c r="B2473">
        <v>2</v>
      </c>
      <c r="C2473">
        <v>108</v>
      </c>
      <c r="D2473">
        <v>9.85</v>
      </c>
    </row>
    <row r="2474" spans="1:4" ht="14.4" hidden="1" x14ac:dyDescent="0.35">
      <c r="A2474">
        <v>5</v>
      </c>
      <c r="B2474">
        <v>2</v>
      </c>
      <c r="C2474">
        <v>109</v>
      </c>
      <c r="D2474">
        <v>9.85</v>
      </c>
    </row>
    <row r="2475" spans="1:4" ht="14.4" hidden="1" x14ac:dyDescent="0.35">
      <c r="A2475">
        <v>5</v>
      </c>
      <c r="B2475">
        <v>2</v>
      </c>
      <c r="C2475">
        <v>110</v>
      </c>
      <c r="D2475">
        <v>9.92</v>
      </c>
    </row>
    <row r="2476" spans="1:4" ht="14.4" hidden="1" x14ac:dyDescent="0.35">
      <c r="A2476">
        <v>5</v>
      </c>
      <c r="B2476">
        <v>2</v>
      </c>
      <c r="C2476">
        <v>111</v>
      </c>
      <c r="D2476">
        <v>10.08</v>
      </c>
    </row>
    <row r="2477" spans="1:4" ht="14.4" hidden="1" x14ac:dyDescent="0.35">
      <c r="A2477">
        <v>5</v>
      </c>
      <c r="B2477">
        <v>2</v>
      </c>
      <c r="C2477">
        <v>112</v>
      </c>
      <c r="D2477">
        <v>9.6999999999999993</v>
      </c>
    </row>
    <row r="2478" spans="1:4" ht="14.4" hidden="1" x14ac:dyDescent="0.35">
      <c r="A2478">
        <v>5</v>
      </c>
      <c r="B2478">
        <v>2</v>
      </c>
      <c r="C2478">
        <v>113</v>
      </c>
      <c r="D2478">
        <v>9.6999999999999993</v>
      </c>
    </row>
    <row r="2479" spans="1:4" ht="14.4" hidden="1" x14ac:dyDescent="0.35">
      <c r="A2479">
        <v>5</v>
      </c>
      <c r="B2479">
        <v>2</v>
      </c>
      <c r="C2479">
        <v>114</v>
      </c>
      <c r="D2479">
        <v>10.15</v>
      </c>
    </row>
    <row r="2480" spans="1:4" ht="14.4" hidden="1" x14ac:dyDescent="0.35">
      <c r="A2480">
        <v>5</v>
      </c>
      <c r="B2480">
        <v>2</v>
      </c>
      <c r="C2480">
        <v>115</v>
      </c>
      <c r="D2480">
        <v>10.15</v>
      </c>
    </row>
    <row r="2481" spans="1:4" ht="14.4" hidden="1" x14ac:dyDescent="0.35">
      <c r="A2481">
        <v>5</v>
      </c>
      <c r="B2481">
        <v>2</v>
      </c>
      <c r="C2481">
        <v>116</v>
      </c>
      <c r="D2481">
        <v>10.15</v>
      </c>
    </row>
    <row r="2482" spans="1:4" ht="14.4" hidden="1" x14ac:dyDescent="0.35">
      <c r="A2482">
        <v>5</v>
      </c>
      <c r="B2482">
        <v>2</v>
      </c>
      <c r="C2482">
        <v>117</v>
      </c>
      <c r="D2482">
        <v>9.39</v>
      </c>
    </row>
    <row r="2483" spans="1:4" ht="14.4" hidden="1" x14ac:dyDescent="0.35">
      <c r="A2483">
        <v>5</v>
      </c>
      <c r="B2483">
        <v>2</v>
      </c>
      <c r="C2483">
        <v>118</v>
      </c>
      <c r="D2483">
        <v>10.23</v>
      </c>
    </row>
    <row r="2484" spans="1:4" ht="14.4" hidden="1" x14ac:dyDescent="0.35">
      <c r="A2484">
        <v>5</v>
      </c>
      <c r="B2484">
        <v>2</v>
      </c>
      <c r="C2484">
        <v>119</v>
      </c>
      <c r="D2484">
        <v>10.38</v>
      </c>
    </row>
    <row r="2485" spans="1:4" ht="14.4" hidden="1" x14ac:dyDescent="0.35">
      <c r="A2485">
        <v>5</v>
      </c>
      <c r="B2485">
        <v>2</v>
      </c>
      <c r="C2485">
        <v>120</v>
      </c>
      <c r="D2485">
        <v>10.23</v>
      </c>
    </row>
    <row r="2486" spans="1:4" ht="14.4" hidden="1" x14ac:dyDescent="0.35">
      <c r="A2486">
        <v>5</v>
      </c>
      <c r="B2486">
        <v>2</v>
      </c>
      <c r="C2486">
        <v>121</v>
      </c>
      <c r="D2486">
        <v>10.3</v>
      </c>
    </row>
    <row r="2487" spans="1:4" ht="14.4" hidden="1" x14ac:dyDescent="0.35">
      <c r="A2487">
        <v>5</v>
      </c>
      <c r="B2487">
        <v>2</v>
      </c>
      <c r="C2487">
        <v>122</v>
      </c>
      <c r="D2487">
        <v>10.45</v>
      </c>
    </row>
    <row r="2488" spans="1:4" ht="14.4" hidden="1" x14ac:dyDescent="0.35">
      <c r="A2488">
        <v>5</v>
      </c>
      <c r="B2488">
        <v>2</v>
      </c>
      <c r="C2488">
        <v>123</v>
      </c>
      <c r="D2488">
        <v>10.15</v>
      </c>
    </row>
    <row r="2489" spans="1:4" ht="14.4" hidden="1" x14ac:dyDescent="0.35">
      <c r="A2489">
        <v>5</v>
      </c>
      <c r="B2489">
        <v>2</v>
      </c>
      <c r="C2489">
        <v>124</v>
      </c>
      <c r="D2489">
        <v>10.15</v>
      </c>
    </row>
    <row r="2490" spans="1:4" ht="14.4" hidden="1" x14ac:dyDescent="0.35">
      <c r="A2490">
        <v>5</v>
      </c>
      <c r="B2490">
        <v>2</v>
      </c>
      <c r="C2490">
        <v>125</v>
      </c>
      <c r="D2490">
        <v>9.7799999999999994</v>
      </c>
    </row>
    <row r="2491" spans="1:4" ht="14.4" hidden="1" x14ac:dyDescent="0.35">
      <c r="A2491">
        <v>5</v>
      </c>
      <c r="B2491">
        <v>2</v>
      </c>
      <c r="C2491">
        <v>126</v>
      </c>
      <c r="D2491">
        <v>10.08</v>
      </c>
    </row>
    <row r="2492" spans="1:4" ht="14.4" hidden="1" x14ac:dyDescent="0.35">
      <c r="A2492">
        <v>5</v>
      </c>
      <c r="B2492">
        <v>2</v>
      </c>
      <c r="C2492">
        <v>127</v>
      </c>
      <c r="D2492">
        <v>9.77</v>
      </c>
    </row>
    <row r="2493" spans="1:4" ht="14.4" hidden="1" x14ac:dyDescent="0.35">
      <c r="A2493">
        <v>5</v>
      </c>
      <c r="B2493">
        <v>2</v>
      </c>
      <c r="C2493">
        <v>128</v>
      </c>
      <c r="D2493">
        <v>10.08</v>
      </c>
    </row>
    <row r="2494" spans="1:4" ht="14.4" hidden="1" x14ac:dyDescent="0.35">
      <c r="A2494">
        <v>5</v>
      </c>
      <c r="B2494">
        <v>2</v>
      </c>
      <c r="C2494">
        <v>129</v>
      </c>
      <c r="D2494">
        <v>9.85</v>
      </c>
    </row>
    <row r="2495" spans="1:4" ht="14.4" hidden="1" x14ac:dyDescent="0.35">
      <c r="A2495">
        <v>5</v>
      </c>
      <c r="B2495">
        <v>2</v>
      </c>
      <c r="C2495">
        <v>130</v>
      </c>
      <c r="D2495">
        <v>9.85</v>
      </c>
    </row>
    <row r="2496" spans="1:4" ht="14.4" hidden="1" x14ac:dyDescent="0.35">
      <c r="A2496">
        <v>5</v>
      </c>
      <c r="B2496">
        <v>2</v>
      </c>
      <c r="C2496">
        <v>131</v>
      </c>
      <c r="D2496">
        <v>9.6999999999999993</v>
      </c>
    </row>
    <row r="2497" spans="1:4" ht="14.4" hidden="1" x14ac:dyDescent="0.35">
      <c r="A2497">
        <v>5</v>
      </c>
      <c r="B2497">
        <v>2</v>
      </c>
      <c r="C2497">
        <v>132</v>
      </c>
      <c r="D2497">
        <v>9.6199999999999992</v>
      </c>
    </row>
    <row r="2498" spans="1:4" ht="14.4" hidden="1" x14ac:dyDescent="0.35">
      <c r="A2498">
        <v>5</v>
      </c>
      <c r="B2498">
        <v>2</v>
      </c>
      <c r="C2498">
        <v>133</v>
      </c>
      <c r="D2498">
        <v>9.6999999999999993</v>
      </c>
    </row>
    <row r="2499" spans="1:4" ht="14.4" hidden="1" x14ac:dyDescent="0.35">
      <c r="A2499">
        <v>5</v>
      </c>
      <c r="B2499">
        <v>2</v>
      </c>
      <c r="C2499">
        <v>134</v>
      </c>
      <c r="D2499">
        <v>10</v>
      </c>
    </row>
    <row r="2500" spans="1:4" ht="14.4" hidden="1" x14ac:dyDescent="0.35">
      <c r="A2500">
        <v>5</v>
      </c>
      <c r="B2500">
        <v>2</v>
      </c>
      <c r="C2500">
        <v>135</v>
      </c>
      <c r="D2500">
        <v>10.23</v>
      </c>
    </row>
    <row r="2501" spans="1:4" ht="14.4" hidden="1" x14ac:dyDescent="0.35">
      <c r="A2501">
        <v>5</v>
      </c>
      <c r="B2501">
        <v>2</v>
      </c>
      <c r="C2501">
        <v>136</v>
      </c>
      <c r="D2501">
        <v>10.76</v>
      </c>
    </row>
    <row r="2502" spans="1:4" ht="14.4" hidden="1" x14ac:dyDescent="0.35">
      <c r="A2502">
        <v>5</v>
      </c>
      <c r="B2502">
        <v>2</v>
      </c>
      <c r="C2502">
        <v>137</v>
      </c>
      <c r="D2502">
        <v>10.68</v>
      </c>
    </row>
    <row r="2503" spans="1:4" x14ac:dyDescent="0.35">
      <c r="A2503">
        <v>5</v>
      </c>
      <c r="B2503">
        <v>2</v>
      </c>
      <c r="C2503">
        <v>138</v>
      </c>
      <c r="D2503">
        <v>20000</v>
      </c>
    </row>
    <row r="2504" spans="1:4" ht="14.4" hidden="1" x14ac:dyDescent="0.35">
      <c r="A2504">
        <v>6</v>
      </c>
      <c r="B2504">
        <v>0</v>
      </c>
      <c r="C2504">
        <v>0</v>
      </c>
      <c r="D2504">
        <v>46.391800000000003</v>
      </c>
    </row>
    <row r="2505" spans="1:4" ht="14.4" hidden="1" x14ac:dyDescent="0.35">
      <c r="A2505">
        <v>6</v>
      </c>
      <c r="B2505">
        <v>0</v>
      </c>
      <c r="C2505">
        <v>1</v>
      </c>
      <c r="D2505">
        <v>1.79</v>
      </c>
    </row>
    <row r="2506" spans="1:4" ht="14.4" hidden="1" x14ac:dyDescent="0.35">
      <c r="A2506">
        <v>6</v>
      </c>
      <c r="B2506">
        <v>0</v>
      </c>
      <c r="C2506">
        <v>2</v>
      </c>
      <c r="D2506">
        <v>1.79</v>
      </c>
    </row>
    <row r="2507" spans="1:4" ht="14.4" hidden="1" x14ac:dyDescent="0.35">
      <c r="A2507">
        <v>6</v>
      </c>
      <c r="B2507">
        <v>0</v>
      </c>
      <c r="C2507">
        <v>3</v>
      </c>
      <c r="D2507">
        <v>1.74</v>
      </c>
    </row>
    <row r="2508" spans="1:4" ht="14.4" hidden="1" x14ac:dyDescent="0.35">
      <c r="A2508">
        <v>6</v>
      </c>
      <c r="B2508">
        <v>0</v>
      </c>
      <c r="C2508">
        <v>4</v>
      </c>
      <c r="D2508">
        <v>2.0499999999999998</v>
      </c>
    </row>
    <row r="2509" spans="1:4" ht="14.4" hidden="1" x14ac:dyDescent="0.35">
      <c r="A2509">
        <v>6</v>
      </c>
      <c r="B2509">
        <v>0</v>
      </c>
      <c r="C2509">
        <v>5</v>
      </c>
      <c r="D2509">
        <v>1.88</v>
      </c>
    </row>
    <row r="2510" spans="1:4" ht="14.4" hidden="1" x14ac:dyDescent="0.35">
      <c r="A2510">
        <v>6</v>
      </c>
      <c r="B2510">
        <v>0</v>
      </c>
      <c r="C2510">
        <v>6</v>
      </c>
      <c r="D2510">
        <v>2</v>
      </c>
    </row>
    <row r="2511" spans="1:4" ht="14.4" hidden="1" x14ac:dyDescent="0.35">
      <c r="A2511">
        <v>6</v>
      </c>
      <c r="B2511">
        <v>0</v>
      </c>
      <c r="C2511">
        <v>7</v>
      </c>
      <c r="D2511">
        <v>2</v>
      </c>
    </row>
    <row r="2512" spans="1:4" ht="14.4" hidden="1" x14ac:dyDescent="0.35">
      <c r="A2512">
        <v>6</v>
      </c>
      <c r="B2512">
        <v>0</v>
      </c>
      <c r="C2512">
        <v>8</v>
      </c>
      <c r="D2512">
        <v>2.02</v>
      </c>
    </row>
    <row r="2513" spans="1:4" ht="14.4" hidden="1" x14ac:dyDescent="0.35">
      <c r="A2513">
        <v>6</v>
      </c>
      <c r="B2513">
        <v>0</v>
      </c>
      <c r="C2513">
        <v>9</v>
      </c>
      <c r="D2513">
        <v>2</v>
      </c>
    </row>
    <row r="2514" spans="1:4" ht="14.4" hidden="1" x14ac:dyDescent="0.35">
      <c r="A2514">
        <v>6</v>
      </c>
      <c r="B2514">
        <v>0</v>
      </c>
      <c r="C2514">
        <v>10</v>
      </c>
      <c r="D2514">
        <v>2.0299999999999998</v>
      </c>
    </row>
    <row r="2515" spans="1:4" ht="14.4" hidden="1" x14ac:dyDescent="0.35">
      <c r="A2515">
        <v>6</v>
      </c>
      <c r="B2515">
        <v>0</v>
      </c>
      <c r="C2515">
        <v>11</v>
      </c>
      <c r="D2515">
        <v>2.0299999999999998</v>
      </c>
    </row>
    <row r="2516" spans="1:4" ht="14.4" hidden="1" x14ac:dyDescent="0.35">
      <c r="A2516">
        <v>6</v>
      </c>
      <c r="B2516">
        <v>0</v>
      </c>
      <c r="C2516">
        <v>12</v>
      </c>
      <c r="D2516">
        <v>1.95</v>
      </c>
    </row>
    <row r="2517" spans="1:4" ht="14.4" hidden="1" x14ac:dyDescent="0.35">
      <c r="A2517">
        <v>6</v>
      </c>
      <c r="B2517">
        <v>0</v>
      </c>
      <c r="C2517">
        <v>13</v>
      </c>
      <c r="D2517">
        <v>1.95</v>
      </c>
    </row>
    <row r="2518" spans="1:4" ht="14.4" hidden="1" x14ac:dyDescent="0.35">
      <c r="A2518">
        <v>6</v>
      </c>
      <c r="B2518">
        <v>0</v>
      </c>
      <c r="C2518">
        <v>14</v>
      </c>
      <c r="D2518">
        <v>1.95</v>
      </c>
    </row>
    <row r="2519" spans="1:4" ht="14.4" hidden="1" x14ac:dyDescent="0.35">
      <c r="A2519">
        <v>6</v>
      </c>
      <c r="B2519">
        <v>0</v>
      </c>
      <c r="C2519">
        <v>15</v>
      </c>
      <c r="D2519">
        <v>2.33</v>
      </c>
    </row>
    <row r="2520" spans="1:4" ht="14.4" hidden="1" x14ac:dyDescent="0.35">
      <c r="A2520">
        <v>6</v>
      </c>
      <c r="B2520">
        <v>0</v>
      </c>
      <c r="C2520">
        <v>16</v>
      </c>
      <c r="D2520">
        <v>1.95</v>
      </c>
    </row>
    <row r="2521" spans="1:4" ht="14.4" hidden="1" x14ac:dyDescent="0.35">
      <c r="A2521">
        <v>6</v>
      </c>
      <c r="B2521">
        <v>0</v>
      </c>
      <c r="C2521">
        <v>17</v>
      </c>
      <c r="D2521">
        <v>1.98</v>
      </c>
    </row>
    <row r="2522" spans="1:4" ht="14.4" hidden="1" x14ac:dyDescent="0.35">
      <c r="A2522">
        <v>6</v>
      </c>
      <c r="B2522">
        <v>0</v>
      </c>
      <c r="C2522">
        <v>18</v>
      </c>
      <c r="D2522">
        <v>2.02</v>
      </c>
    </row>
    <row r="2523" spans="1:4" ht="14.4" hidden="1" x14ac:dyDescent="0.35">
      <c r="A2523">
        <v>6</v>
      </c>
      <c r="B2523">
        <v>0</v>
      </c>
      <c r="C2523">
        <v>19</v>
      </c>
      <c r="D2523">
        <v>2.0299999999999998</v>
      </c>
    </row>
    <row r="2524" spans="1:4" ht="14.4" hidden="1" x14ac:dyDescent="0.35">
      <c r="A2524">
        <v>6</v>
      </c>
      <c r="B2524">
        <v>0</v>
      </c>
      <c r="C2524">
        <v>20</v>
      </c>
      <c r="D2524">
        <v>2.06</v>
      </c>
    </row>
    <row r="2525" spans="1:4" ht="14.4" hidden="1" x14ac:dyDescent="0.35">
      <c r="A2525">
        <v>6</v>
      </c>
      <c r="B2525">
        <v>0</v>
      </c>
      <c r="C2525">
        <v>21</v>
      </c>
      <c r="D2525">
        <v>2.06</v>
      </c>
    </row>
    <row r="2526" spans="1:4" ht="14.4" hidden="1" x14ac:dyDescent="0.35">
      <c r="A2526">
        <v>6</v>
      </c>
      <c r="B2526">
        <v>0</v>
      </c>
      <c r="C2526">
        <v>22</v>
      </c>
      <c r="D2526">
        <v>2.33</v>
      </c>
    </row>
    <row r="2527" spans="1:4" ht="14.4" hidden="1" x14ac:dyDescent="0.35">
      <c r="A2527">
        <v>6</v>
      </c>
      <c r="B2527">
        <v>0</v>
      </c>
      <c r="C2527">
        <v>23</v>
      </c>
      <c r="D2527">
        <v>1.94</v>
      </c>
    </row>
    <row r="2528" spans="1:4" ht="14.4" hidden="1" x14ac:dyDescent="0.35">
      <c r="A2528">
        <v>6</v>
      </c>
      <c r="B2528">
        <v>0</v>
      </c>
      <c r="C2528">
        <v>24</v>
      </c>
      <c r="D2528">
        <v>2</v>
      </c>
    </row>
    <row r="2529" spans="1:4" ht="14.4" hidden="1" x14ac:dyDescent="0.35">
      <c r="A2529">
        <v>6</v>
      </c>
      <c r="B2529">
        <v>0</v>
      </c>
      <c r="C2529">
        <v>25</v>
      </c>
      <c r="D2529">
        <v>2.0299999999999998</v>
      </c>
    </row>
    <row r="2530" spans="1:4" ht="14.4" hidden="1" x14ac:dyDescent="0.35">
      <c r="A2530">
        <v>6</v>
      </c>
      <c r="B2530">
        <v>0</v>
      </c>
      <c r="C2530">
        <v>26</v>
      </c>
      <c r="D2530">
        <v>2.06</v>
      </c>
    </row>
    <row r="2531" spans="1:4" ht="14.4" hidden="1" x14ac:dyDescent="0.35">
      <c r="A2531">
        <v>6</v>
      </c>
      <c r="B2531">
        <v>0</v>
      </c>
      <c r="C2531">
        <v>27</v>
      </c>
      <c r="D2531">
        <v>2.08</v>
      </c>
    </row>
    <row r="2532" spans="1:4" ht="14.4" hidden="1" x14ac:dyDescent="0.35">
      <c r="A2532">
        <v>6</v>
      </c>
      <c r="B2532">
        <v>0</v>
      </c>
      <c r="C2532">
        <v>28</v>
      </c>
      <c r="D2532">
        <v>2.08</v>
      </c>
    </row>
    <row r="2533" spans="1:4" ht="14.4" hidden="1" x14ac:dyDescent="0.35">
      <c r="A2533">
        <v>6</v>
      </c>
      <c r="B2533">
        <v>0</v>
      </c>
      <c r="C2533">
        <v>29</v>
      </c>
      <c r="D2533">
        <v>2.08</v>
      </c>
    </row>
    <row r="2534" spans="1:4" ht="14.4" hidden="1" x14ac:dyDescent="0.35">
      <c r="A2534">
        <v>6</v>
      </c>
      <c r="B2534">
        <v>0</v>
      </c>
      <c r="C2534">
        <v>30</v>
      </c>
      <c r="D2534">
        <v>2.09</v>
      </c>
    </row>
    <row r="2535" spans="1:4" ht="14.4" hidden="1" x14ac:dyDescent="0.35">
      <c r="A2535">
        <v>6</v>
      </c>
      <c r="B2535">
        <v>0</v>
      </c>
      <c r="C2535">
        <v>31</v>
      </c>
      <c r="D2535">
        <v>2.1800000000000002</v>
      </c>
    </row>
    <row r="2536" spans="1:4" ht="14.4" hidden="1" x14ac:dyDescent="0.35">
      <c r="A2536">
        <v>6</v>
      </c>
      <c r="B2536">
        <v>0</v>
      </c>
      <c r="C2536">
        <v>32</v>
      </c>
      <c r="D2536">
        <v>2.41</v>
      </c>
    </row>
    <row r="2537" spans="1:4" ht="14.4" hidden="1" x14ac:dyDescent="0.35">
      <c r="A2537">
        <v>6</v>
      </c>
      <c r="B2537">
        <v>0</v>
      </c>
      <c r="C2537">
        <v>33</v>
      </c>
      <c r="D2537">
        <v>2.41</v>
      </c>
    </row>
    <row r="2538" spans="1:4" ht="14.4" hidden="1" x14ac:dyDescent="0.35">
      <c r="A2538">
        <v>6</v>
      </c>
      <c r="B2538">
        <v>0</v>
      </c>
      <c r="C2538">
        <v>34</v>
      </c>
      <c r="D2538">
        <v>2.41</v>
      </c>
    </row>
    <row r="2539" spans="1:4" ht="14.4" hidden="1" x14ac:dyDescent="0.35">
      <c r="A2539">
        <v>6</v>
      </c>
      <c r="B2539">
        <v>0</v>
      </c>
      <c r="C2539">
        <v>35</v>
      </c>
      <c r="D2539">
        <v>2.42</v>
      </c>
    </row>
    <row r="2540" spans="1:4" ht="14.4" hidden="1" x14ac:dyDescent="0.35">
      <c r="A2540">
        <v>6</v>
      </c>
      <c r="B2540">
        <v>0</v>
      </c>
      <c r="C2540">
        <v>36</v>
      </c>
      <c r="D2540">
        <v>2.42</v>
      </c>
    </row>
    <row r="2541" spans="1:4" ht="14.4" hidden="1" x14ac:dyDescent="0.35">
      <c r="A2541">
        <v>6</v>
      </c>
      <c r="B2541">
        <v>0</v>
      </c>
      <c r="C2541">
        <v>37</v>
      </c>
      <c r="D2541">
        <v>2.42</v>
      </c>
    </row>
    <row r="2542" spans="1:4" ht="14.4" hidden="1" x14ac:dyDescent="0.35">
      <c r="A2542">
        <v>6</v>
      </c>
      <c r="B2542">
        <v>0</v>
      </c>
      <c r="C2542">
        <v>38</v>
      </c>
      <c r="D2542">
        <v>2.08</v>
      </c>
    </row>
    <row r="2543" spans="1:4" ht="14.4" hidden="1" x14ac:dyDescent="0.35">
      <c r="A2543">
        <v>6</v>
      </c>
      <c r="B2543">
        <v>0</v>
      </c>
      <c r="C2543">
        <v>39</v>
      </c>
      <c r="D2543">
        <v>2.42</v>
      </c>
    </row>
    <row r="2544" spans="1:4" ht="14.4" hidden="1" x14ac:dyDescent="0.35">
      <c r="A2544">
        <v>6</v>
      </c>
      <c r="B2544">
        <v>0</v>
      </c>
      <c r="C2544">
        <v>40</v>
      </c>
      <c r="D2544">
        <v>2.5</v>
      </c>
    </row>
    <row r="2545" spans="1:4" ht="14.4" hidden="1" x14ac:dyDescent="0.35">
      <c r="A2545">
        <v>6</v>
      </c>
      <c r="B2545">
        <v>0</v>
      </c>
      <c r="C2545">
        <v>41</v>
      </c>
      <c r="D2545">
        <v>2.2000000000000002</v>
      </c>
    </row>
    <row r="2546" spans="1:4" ht="14.4" hidden="1" x14ac:dyDescent="0.35">
      <c r="A2546">
        <v>6</v>
      </c>
      <c r="B2546">
        <v>0</v>
      </c>
      <c r="C2546">
        <v>42</v>
      </c>
      <c r="D2546">
        <v>2.2000000000000002</v>
      </c>
    </row>
    <row r="2547" spans="1:4" ht="14.4" hidden="1" x14ac:dyDescent="0.35">
      <c r="A2547">
        <v>6</v>
      </c>
      <c r="B2547">
        <v>0</v>
      </c>
      <c r="C2547">
        <v>43</v>
      </c>
      <c r="D2547">
        <v>2.2000000000000002</v>
      </c>
    </row>
    <row r="2548" spans="1:4" ht="14.4" hidden="1" x14ac:dyDescent="0.35">
      <c r="A2548">
        <v>6</v>
      </c>
      <c r="B2548">
        <v>0</v>
      </c>
      <c r="C2548">
        <v>44</v>
      </c>
      <c r="D2548">
        <v>2.09</v>
      </c>
    </row>
    <row r="2549" spans="1:4" ht="14.4" hidden="1" x14ac:dyDescent="0.35">
      <c r="A2549">
        <v>6</v>
      </c>
      <c r="B2549">
        <v>0</v>
      </c>
      <c r="C2549">
        <v>45</v>
      </c>
      <c r="D2549">
        <v>2.08</v>
      </c>
    </row>
    <row r="2550" spans="1:4" ht="14.4" hidden="1" x14ac:dyDescent="0.35">
      <c r="A2550">
        <v>6</v>
      </c>
      <c r="B2550">
        <v>0</v>
      </c>
      <c r="C2550">
        <v>46</v>
      </c>
      <c r="D2550">
        <v>2.08</v>
      </c>
    </row>
    <row r="2551" spans="1:4" ht="14.4" hidden="1" x14ac:dyDescent="0.35">
      <c r="A2551">
        <v>6</v>
      </c>
      <c r="B2551">
        <v>0</v>
      </c>
      <c r="C2551">
        <v>47</v>
      </c>
      <c r="D2551">
        <v>2.08</v>
      </c>
    </row>
    <row r="2552" spans="1:4" ht="14.4" hidden="1" x14ac:dyDescent="0.35">
      <c r="A2552">
        <v>6</v>
      </c>
      <c r="B2552">
        <v>0</v>
      </c>
      <c r="C2552">
        <v>48</v>
      </c>
      <c r="D2552">
        <v>2.08</v>
      </c>
    </row>
    <row r="2553" spans="1:4" ht="14.4" hidden="1" x14ac:dyDescent="0.35">
      <c r="A2553">
        <v>6</v>
      </c>
      <c r="B2553">
        <v>0</v>
      </c>
      <c r="C2553">
        <v>49</v>
      </c>
      <c r="D2553">
        <v>2.02</v>
      </c>
    </row>
    <row r="2554" spans="1:4" ht="14.4" hidden="1" x14ac:dyDescent="0.35">
      <c r="A2554">
        <v>6</v>
      </c>
      <c r="B2554">
        <v>0</v>
      </c>
      <c r="C2554">
        <v>50</v>
      </c>
      <c r="D2554">
        <v>2.09</v>
      </c>
    </row>
    <row r="2555" spans="1:4" ht="14.4" hidden="1" x14ac:dyDescent="0.35">
      <c r="A2555">
        <v>6</v>
      </c>
      <c r="B2555">
        <v>0</v>
      </c>
      <c r="C2555">
        <v>51</v>
      </c>
      <c r="D2555">
        <v>2.09</v>
      </c>
    </row>
    <row r="2556" spans="1:4" ht="14.4" hidden="1" x14ac:dyDescent="0.35">
      <c r="A2556">
        <v>6</v>
      </c>
      <c r="B2556">
        <v>0</v>
      </c>
      <c r="C2556">
        <v>52</v>
      </c>
      <c r="D2556">
        <v>2.15</v>
      </c>
    </row>
    <row r="2557" spans="1:4" ht="14.4" hidden="1" x14ac:dyDescent="0.35">
      <c r="A2557">
        <v>6</v>
      </c>
      <c r="B2557">
        <v>0</v>
      </c>
      <c r="C2557">
        <v>53</v>
      </c>
      <c r="D2557">
        <v>2.1800000000000002</v>
      </c>
    </row>
    <row r="2558" spans="1:4" ht="14.4" hidden="1" x14ac:dyDescent="0.35">
      <c r="A2558">
        <v>6</v>
      </c>
      <c r="B2558">
        <v>0</v>
      </c>
      <c r="C2558">
        <v>54</v>
      </c>
      <c r="D2558">
        <v>2.2000000000000002</v>
      </c>
    </row>
    <row r="2559" spans="1:4" ht="14.4" hidden="1" x14ac:dyDescent="0.35">
      <c r="A2559">
        <v>6</v>
      </c>
      <c r="B2559">
        <v>0</v>
      </c>
      <c r="C2559">
        <v>55</v>
      </c>
      <c r="D2559">
        <v>2.2000000000000002</v>
      </c>
    </row>
    <row r="2560" spans="1:4" ht="14.4" hidden="1" x14ac:dyDescent="0.35">
      <c r="A2560">
        <v>6</v>
      </c>
      <c r="B2560">
        <v>0</v>
      </c>
      <c r="C2560">
        <v>56</v>
      </c>
      <c r="D2560">
        <v>2.2000000000000002</v>
      </c>
    </row>
    <row r="2561" spans="1:4" ht="14.4" hidden="1" x14ac:dyDescent="0.35">
      <c r="A2561">
        <v>6</v>
      </c>
      <c r="B2561">
        <v>0</v>
      </c>
      <c r="C2561">
        <v>57</v>
      </c>
      <c r="D2561">
        <v>2.23</v>
      </c>
    </row>
    <row r="2562" spans="1:4" ht="14.4" hidden="1" x14ac:dyDescent="0.35">
      <c r="A2562">
        <v>6</v>
      </c>
      <c r="B2562">
        <v>0</v>
      </c>
      <c r="C2562">
        <v>58</v>
      </c>
      <c r="D2562">
        <v>2.23</v>
      </c>
    </row>
    <row r="2563" spans="1:4" ht="14.4" hidden="1" x14ac:dyDescent="0.35">
      <c r="A2563">
        <v>6</v>
      </c>
      <c r="B2563">
        <v>0</v>
      </c>
      <c r="C2563">
        <v>59</v>
      </c>
      <c r="D2563">
        <v>1.89</v>
      </c>
    </row>
    <row r="2564" spans="1:4" ht="14.4" hidden="1" x14ac:dyDescent="0.35">
      <c r="A2564">
        <v>6</v>
      </c>
      <c r="B2564">
        <v>0</v>
      </c>
      <c r="C2564">
        <v>60</v>
      </c>
      <c r="D2564">
        <v>1.98</v>
      </c>
    </row>
    <row r="2565" spans="1:4" ht="14.4" hidden="1" x14ac:dyDescent="0.35">
      <c r="A2565">
        <v>6</v>
      </c>
      <c r="B2565">
        <v>0</v>
      </c>
      <c r="C2565">
        <v>61</v>
      </c>
      <c r="D2565">
        <v>1.98</v>
      </c>
    </row>
    <row r="2566" spans="1:4" ht="14.4" hidden="1" x14ac:dyDescent="0.35">
      <c r="A2566">
        <v>6</v>
      </c>
      <c r="B2566">
        <v>0</v>
      </c>
      <c r="C2566">
        <v>62</v>
      </c>
      <c r="D2566">
        <v>1.98</v>
      </c>
    </row>
    <row r="2567" spans="1:4" ht="14.4" hidden="1" x14ac:dyDescent="0.35">
      <c r="A2567">
        <v>6</v>
      </c>
      <c r="B2567">
        <v>0</v>
      </c>
      <c r="C2567">
        <v>63</v>
      </c>
      <c r="D2567">
        <v>1.97</v>
      </c>
    </row>
    <row r="2568" spans="1:4" ht="14.4" hidden="1" x14ac:dyDescent="0.35">
      <c r="A2568">
        <v>6</v>
      </c>
      <c r="B2568">
        <v>0</v>
      </c>
      <c r="C2568">
        <v>64</v>
      </c>
      <c r="D2568">
        <v>1.88</v>
      </c>
    </row>
    <row r="2569" spans="1:4" ht="14.4" hidden="1" x14ac:dyDescent="0.35">
      <c r="A2569">
        <v>6</v>
      </c>
      <c r="B2569">
        <v>0</v>
      </c>
      <c r="C2569">
        <v>65</v>
      </c>
      <c r="D2569">
        <v>1.79</v>
      </c>
    </row>
    <row r="2570" spans="1:4" ht="14.4" hidden="1" x14ac:dyDescent="0.35">
      <c r="A2570">
        <v>6</v>
      </c>
      <c r="B2570">
        <v>0</v>
      </c>
      <c r="C2570">
        <v>66</v>
      </c>
      <c r="D2570">
        <v>1.79</v>
      </c>
    </row>
    <row r="2571" spans="1:4" ht="14.4" hidden="1" x14ac:dyDescent="0.35">
      <c r="A2571">
        <v>6</v>
      </c>
      <c r="B2571">
        <v>0</v>
      </c>
      <c r="C2571">
        <v>67</v>
      </c>
      <c r="D2571">
        <v>1.91</v>
      </c>
    </row>
    <row r="2572" spans="1:4" ht="14.4" hidden="1" x14ac:dyDescent="0.35">
      <c r="A2572">
        <v>6</v>
      </c>
      <c r="B2572">
        <v>0</v>
      </c>
      <c r="C2572">
        <v>68</v>
      </c>
      <c r="D2572">
        <v>1.91</v>
      </c>
    </row>
    <row r="2573" spans="1:4" ht="14.4" hidden="1" x14ac:dyDescent="0.35">
      <c r="A2573">
        <v>6</v>
      </c>
      <c r="B2573">
        <v>0</v>
      </c>
      <c r="C2573">
        <v>69</v>
      </c>
      <c r="D2573">
        <v>1.92</v>
      </c>
    </row>
    <row r="2574" spans="1:4" ht="14.4" hidden="1" x14ac:dyDescent="0.35">
      <c r="A2574">
        <v>6</v>
      </c>
      <c r="B2574">
        <v>0</v>
      </c>
      <c r="C2574">
        <v>70</v>
      </c>
      <c r="D2574">
        <v>1.64</v>
      </c>
    </row>
    <row r="2575" spans="1:4" ht="14.4" hidden="1" x14ac:dyDescent="0.35">
      <c r="A2575">
        <v>6</v>
      </c>
      <c r="B2575">
        <v>0</v>
      </c>
      <c r="C2575">
        <v>71</v>
      </c>
      <c r="D2575">
        <v>2.02</v>
      </c>
    </row>
    <row r="2576" spans="1:4" ht="14.4" hidden="1" x14ac:dyDescent="0.35">
      <c r="A2576">
        <v>6</v>
      </c>
      <c r="B2576">
        <v>0</v>
      </c>
      <c r="C2576">
        <v>72</v>
      </c>
      <c r="D2576">
        <v>1.89</v>
      </c>
    </row>
    <row r="2577" spans="1:4" ht="14.4" hidden="1" x14ac:dyDescent="0.35">
      <c r="A2577">
        <v>6</v>
      </c>
      <c r="B2577">
        <v>0</v>
      </c>
      <c r="C2577">
        <v>73</v>
      </c>
      <c r="D2577">
        <v>1.89</v>
      </c>
    </row>
    <row r="2578" spans="1:4" ht="14.4" hidden="1" x14ac:dyDescent="0.35">
      <c r="A2578">
        <v>6</v>
      </c>
      <c r="B2578">
        <v>0</v>
      </c>
      <c r="C2578">
        <v>74</v>
      </c>
      <c r="D2578">
        <v>1.89</v>
      </c>
    </row>
    <row r="2579" spans="1:4" ht="14.4" hidden="1" x14ac:dyDescent="0.35">
      <c r="A2579">
        <v>6</v>
      </c>
      <c r="B2579">
        <v>0</v>
      </c>
      <c r="C2579">
        <v>75</v>
      </c>
      <c r="D2579">
        <v>1.89</v>
      </c>
    </row>
    <row r="2580" spans="1:4" ht="14.4" hidden="1" x14ac:dyDescent="0.35">
      <c r="A2580">
        <v>6</v>
      </c>
      <c r="B2580">
        <v>0</v>
      </c>
      <c r="C2580">
        <v>76</v>
      </c>
      <c r="D2580">
        <v>1.89</v>
      </c>
    </row>
    <row r="2581" spans="1:4" ht="14.4" hidden="1" x14ac:dyDescent="0.35">
      <c r="A2581">
        <v>6</v>
      </c>
      <c r="B2581">
        <v>0</v>
      </c>
      <c r="C2581">
        <v>77</v>
      </c>
      <c r="D2581">
        <v>1.86</v>
      </c>
    </row>
    <row r="2582" spans="1:4" ht="14.4" hidden="1" x14ac:dyDescent="0.35">
      <c r="A2582">
        <v>6</v>
      </c>
      <c r="B2582">
        <v>0</v>
      </c>
      <c r="C2582">
        <v>78</v>
      </c>
      <c r="D2582">
        <v>1.97</v>
      </c>
    </row>
    <row r="2583" spans="1:4" ht="14.4" hidden="1" x14ac:dyDescent="0.35">
      <c r="A2583">
        <v>6</v>
      </c>
      <c r="B2583">
        <v>0</v>
      </c>
      <c r="C2583">
        <v>79</v>
      </c>
      <c r="D2583">
        <v>2.02</v>
      </c>
    </row>
    <row r="2584" spans="1:4" ht="14.4" hidden="1" x14ac:dyDescent="0.35">
      <c r="A2584">
        <v>6</v>
      </c>
      <c r="B2584">
        <v>0</v>
      </c>
      <c r="C2584">
        <v>80</v>
      </c>
      <c r="D2584">
        <v>2.02</v>
      </c>
    </row>
    <row r="2585" spans="1:4" ht="14.4" hidden="1" x14ac:dyDescent="0.35">
      <c r="A2585">
        <v>6</v>
      </c>
      <c r="B2585">
        <v>0</v>
      </c>
      <c r="C2585">
        <v>81</v>
      </c>
      <c r="D2585">
        <v>2.02</v>
      </c>
    </row>
    <row r="2586" spans="1:4" ht="14.4" hidden="1" x14ac:dyDescent="0.35">
      <c r="A2586">
        <v>6</v>
      </c>
      <c r="B2586">
        <v>0</v>
      </c>
      <c r="C2586">
        <v>82</v>
      </c>
      <c r="D2586">
        <v>2.02</v>
      </c>
    </row>
    <row r="2587" spans="1:4" ht="14.4" hidden="1" x14ac:dyDescent="0.35">
      <c r="A2587">
        <v>6</v>
      </c>
      <c r="B2587">
        <v>0</v>
      </c>
      <c r="C2587">
        <v>83</v>
      </c>
      <c r="D2587">
        <v>1.98</v>
      </c>
    </row>
    <row r="2588" spans="1:4" ht="14.4" hidden="1" x14ac:dyDescent="0.35">
      <c r="A2588">
        <v>6</v>
      </c>
      <c r="B2588">
        <v>0</v>
      </c>
      <c r="C2588">
        <v>84</v>
      </c>
      <c r="D2588">
        <v>1.97</v>
      </c>
    </row>
    <row r="2589" spans="1:4" ht="14.4" hidden="1" x14ac:dyDescent="0.35">
      <c r="A2589">
        <v>6</v>
      </c>
      <c r="B2589">
        <v>0</v>
      </c>
      <c r="C2589">
        <v>85</v>
      </c>
      <c r="D2589">
        <v>1.95</v>
      </c>
    </row>
    <row r="2590" spans="1:4" ht="14.4" hidden="1" x14ac:dyDescent="0.35">
      <c r="A2590">
        <v>6</v>
      </c>
      <c r="B2590">
        <v>0</v>
      </c>
      <c r="C2590">
        <v>86</v>
      </c>
      <c r="D2590">
        <v>1.95</v>
      </c>
    </row>
    <row r="2591" spans="1:4" ht="14.4" hidden="1" x14ac:dyDescent="0.35">
      <c r="A2591">
        <v>6</v>
      </c>
      <c r="B2591">
        <v>0</v>
      </c>
      <c r="C2591">
        <v>87</v>
      </c>
      <c r="D2591">
        <v>1.7</v>
      </c>
    </row>
    <row r="2592" spans="1:4" ht="14.4" hidden="1" x14ac:dyDescent="0.35">
      <c r="A2592">
        <v>6</v>
      </c>
      <c r="B2592">
        <v>0</v>
      </c>
      <c r="C2592">
        <v>88</v>
      </c>
      <c r="D2592">
        <v>1.68</v>
      </c>
    </row>
    <row r="2593" spans="1:4" ht="14.4" hidden="1" x14ac:dyDescent="0.35">
      <c r="A2593">
        <v>6</v>
      </c>
      <c r="B2593">
        <v>0</v>
      </c>
      <c r="C2593">
        <v>89</v>
      </c>
      <c r="D2593">
        <v>1.65</v>
      </c>
    </row>
    <row r="2594" spans="1:4" ht="14.4" hidden="1" x14ac:dyDescent="0.35">
      <c r="A2594">
        <v>6</v>
      </c>
      <c r="B2594">
        <v>0</v>
      </c>
      <c r="C2594">
        <v>90</v>
      </c>
      <c r="D2594">
        <v>1.59</v>
      </c>
    </row>
    <row r="2595" spans="1:4" ht="14.4" hidden="1" x14ac:dyDescent="0.35">
      <c r="A2595">
        <v>6</v>
      </c>
      <c r="B2595">
        <v>0</v>
      </c>
      <c r="C2595">
        <v>91</v>
      </c>
      <c r="D2595">
        <v>1.59</v>
      </c>
    </row>
    <row r="2596" spans="1:4" ht="14.4" hidden="1" x14ac:dyDescent="0.35">
      <c r="A2596">
        <v>6</v>
      </c>
      <c r="B2596">
        <v>0</v>
      </c>
      <c r="C2596">
        <v>92</v>
      </c>
      <c r="D2596">
        <v>1.58</v>
      </c>
    </row>
    <row r="2597" spans="1:4" ht="14.4" hidden="1" x14ac:dyDescent="0.35">
      <c r="A2597">
        <v>6</v>
      </c>
      <c r="B2597">
        <v>0</v>
      </c>
      <c r="C2597">
        <v>93</v>
      </c>
      <c r="D2597">
        <v>1.65</v>
      </c>
    </row>
    <row r="2598" spans="1:4" ht="14.4" hidden="1" x14ac:dyDescent="0.35">
      <c r="A2598">
        <v>6</v>
      </c>
      <c r="B2598">
        <v>0</v>
      </c>
      <c r="C2598">
        <v>94</v>
      </c>
      <c r="D2598">
        <v>1.67</v>
      </c>
    </row>
    <row r="2599" spans="1:4" ht="14.4" hidden="1" x14ac:dyDescent="0.35">
      <c r="A2599">
        <v>6</v>
      </c>
      <c r="B2599">
        <v>0</v>
      </c>
      <c r="C2599">
        <v>95</v>
      </c>
      <c r="D2599">
        <v>1.53</v>
      </c>
    </row>
    <row r="2600" spans="1:4" ht="14.4" hidden="1" x14ac:dyDescent="0.35">
      <c r="A2600">
        <v>6</v>
      </c>
      <c r="B2600">
        <v>0</v>
      </c>
      <c r="C2600">
        <v>96</v>
      </c>
      <c r="D2600">
        <v>1.53</v>
      </c>
    </row>
    <row r="2601" spans="1:4" ht="14.4" hidden="1" x14ac:dyDescent="0.35">
      <c r="A2601">
        <v>6</v>
      </c>
      <c r="B2601">
        <v>0</v>
      </c>
      <c r="C2601">
        <v>97</v>
      </c>
      <c r="D2601">
        <v>1.53</v>
      </c>
    </row>
    <row r="2602" spans="1:4" ht="14.4" hidden="1" x14ac:dyDescent="0.35">
      <c r="A2602">
        <v>6</v>
      </c>
      <c r="B2602">
        <v>0</v>
      </c>
      <c r="C2602">
        <v>98</v>
      </c>
      <c r="D2602">
        <v>1.32</v>
      </c>
    </row>
    <row r="2603" spans="1:4" ht="14.4" hidden="1" x14ac:dyDescent="0.35">
      <c r="A2603">
        <v>6</v>
      </c>
      <c r="B2603">
        <v>0</v>
      </c>
      <c r="C2603">
        <v>99</v>
      </c>
      <c r="D2603">
        <v>1.3</v>
      </c>
    </row>
    <row r="2604" spans="1:4" ht="14.4" hidden="1" x14ac:dyDescent="0.35">
      <c r="A2604">
        <v>6</v>
      </c>
      <c r="B2604">
        <v>0</v>
      </c>
      <c r="C2604">
        <v>100</v>
      </c>
      <c r="D2604">
        <v>1.3</v>
      </c>
    </row>
    <row r="2605" spans="1:4" ht="14.4" hidden="1" x14ac:dyDescent="0.35">
      <c r="A2605">
        <v>6</v>
      </c>
      <c r="B2605">
        <v>0</v>
      </c>
      <c r="C2605">
        <v>101</v>
      </c>
      <c r="D2605">
        <v>1.3</v>
      </c>
    </row>
    <row r="2606" spans="1:4" ht="14.4" hidden="1" x14ac:dyDescent="0.35">
      <c r="A2606">
        <v>6</v>
      </c>
      <c r="B2606">
        <v>0</v>
      </c>
      <c r="C2606">
        <v>102</v>
      </c>
      <c r="D2606">
        <v>1.32</v>
      </c>
    </row>
    <row r="2607" spans="1:4" ht="14.4" hidden="1" x14ac:dyDescent="0.35">
      <c r="A2607">
        <v>6</v>
      </c>
      <c r="B2607">
        <v>0</v>
      </c>
      <c r="C2607">
        <v>103</v>
      </c>
      <c r="D2607">
        <v>1.27</v>
      </c>
    </row>
    <row r="2608" spans="1:4" ht="14.4" hidden="1" x14ac:dyDescent="0.35">
      <c r="A2608">
        <v>6</v>
      </c>
      <c r="B2608">
        <v>0</v>
      </c>
      <c r="C2608">
        <v>104</v>
      </c>
      <c r="D2608">
        <v>1.35</v>
      </c>
    </row>
    <row r="2609" spans="1:4" ht="14.4" hidden="1" x14ac:dyDescent="0.35">
      <c r="A2609">
        <v>6</v>
      </c>
      <c r="B2609">
        <v>0</v>
      </c>
      <c r="C2609">
        <v>105</v>
      </c>
      <c r="D2609">
        <v>1.27</v>
      </c>
    </row>
    <row r="2610" spans="1:4" ht="14.4" hidden="1" x14ac:dyDescent="0.35">
      <c r="A2610">
        <v>6</v>
      </c>
      <c r="B2610">
        <v>0</v>
      </c>
      <c r="C2610">
        <v>106</v>
      </c>
      <c r="D2610">
        <v>1.27</v>
      </c>
    </row>
    <row r="2611" spans="1:4" ht="14.4" hidden="1" x14ac:dyDescent="0.35">
      <c r="A2611">
        <v>6</v>
      </c>
      <c r="B2611">
        <v>0</v>
      </c>
      <c r="C2611">
        <v>107</v>
      </c>
      <c r="D2611">
        <v>1.39</v>
      </c>
    </row>
    <row r="2612" spans="1:4" ht="14.4" hidden="1" x14ac:dyDescent="0.35">
      <c r="A2612">
        <v>6</v>
      </c>
      <c r="B2612">
        <v>0</v>
      </c>
      <c r="C2612">
        <v>108</v>
      </c>
      <c r="D2612">
        <v>1.39</v>
      </c>
    </row>
    <row r="2613" spans="1:4" ht="14.4" hidden="1" x14ac:dyDescent="0.35">
      <c r="A2613">
        <v>6</v>
      </c>
      <c r="B2613">
        <v>0</v>
      </c>
      <c r="C2613">
        <v>109</v>
      </c>
      <c r="D2613">
        <v>1.39</v>
      </c>
    </row>
    <row r="2614" spans="1:4" x14ac:dyDescent="0.35">
      <c r="A2614">
        <v>6</v>
      </c>
      <c r="B2614">
        <v>0</v>
      </c>
      <c r="C2614">
        <v>110</v>
      </c>
      <c r="D2614">
        <v>20000</v>
      </c>
    </row>
    <row r="2615" spans="1:4" ht="14.4" hidden="1" x14ac:dyDescent="0.35">
      <c r="A2615">
        <v>6</v>
      </c>
      <c r="B2615">
        <v>0</v>
      </c>
      <c r="C2615">
        <v>111</v>
      </c>
      <c r="D2615">
        <v>0</v>
      </c>
    </row>
    <row r="2616" spans="1:4" ht="14.4" hidden="1" x14ac:dyDescent="0.35">
      <c r="A2616">
        <v>6</v>
      </c>
      <c r="B2616">
        <v>0</v>
      </c>
      <c r="C2616">
        <v>112</v>
      </c>
      <c r="D2616">
        <v>0</v>
      </c>
    </row>
    <row r="2617" spans="1:4" ht="14.4" hidden="1" x14ac:dyDescent="0.35">
      <c r="A2617">
        <v>6</v>
      </c>
      <c r="B2617">
        <v>0</v>
      </c>
      <c r="C2617">
        <v>113</v>
      </c>
      <c r="D2617">
        <v>0</v>
      </c>
    </row>
    <row r="2618" spans="1:4" ht="14.4" hidden="1" x14ac:dyDescent="0.35">
      <c r="A2618">
        <v>6</v>
      </c>
      <c r="B2618">
        <v>0</v>
      </c>
      <c r="C2618">
        <v>114</v>
      </c>
      <c r="D2618">
        <v>0</v>
      </c>
    </row>
    <row r="2619" spans="1:4" ht="14.4" hidden="1" x14ac:dyDescent="0.35">
      <c r="A2619">
        <v>6</v>
      </c>
      <c r="B2619">
        <v>0</v>
      </c>
      <c r="C2619">
        <v>115</v>
      </c>
      <c r="D2619">
        <v>0</v>
      </c>
    </row>
    <row r="2620" spans="1:4" ht="14.4" hidden="1" x14ac:dyDescent="0.35">
      <c r="A2620">
        <v>6</v>
      </c>
      <c r="B2620">
        <v>0</v>
      </c>
      <c r="C2620">
        <v>116</v>
      </c>
      <c r="D2620">
        <v>0</v>
      </c>
    </row>
    <row r="2621" spans="1:4" ht="14.4" hidden="1" x14ac:dyDescent="0.35">
      <c r="A2621">
        <v>6</v>
      </c>
      <c r="B2621">
        <v>0</v>
      </c>
      <c r="C2621">
        <v>117</v>
      </c>
      <c r="D2621">
        <v>0</v>
      </c>
    </row>
    <row r="2622" spans="1:4" ht="14.4" hidden="1" x14ac:dyDescent="0.35">
      <c r="A2622">
        <v>6</v>
      </c>
      <c r="B2622">
        <v>0</v>
      </c>
      <c r="C2622">
        <v>118</v>
      </c>
      <c r="D2622">
        <v>0</v>
      </c>
    </row>
    <row r="2623" spans="1:4" ht="14.4" hidden="1" x14ac:dyDescent="0.35">
      <c r="A2623">
        <v>6</v>
      </c>
      <c r="B2623">
        <v>0</v>
      </c>
      <c r="C2623">
        <v>119</v>
      </c>
      <c r="D2623">
        <v>0</v>
      </c>
    </row>
    <row r="2624" spans="1:4" ht="14.4" hidden="1" x14ac:dyDescent="0.35">
      <c r="A2624">
        <v>6</v>
      </c>
      <c r="B2624">
        <v>0</v>
      </c>
      <c r="C2624">
        <v>120</v>
      </c>
      <c r="D2624">
        <v>0</v>
      </c>
    </row>
    <row r="2625" spans="1:4" ht="14.4" hidden="1" x14ac:dyDescent="0.35">
      <c r="A2625">
        <v>6</v>
      </c>
      <c r="B2625">
        <v>0</v>
      </c>
      <c r="C2625">
        <v>121</v>
      </c>
      <c r="D2625">
        <v>0</v>
      </c>
    </row>
    <row r="2626" spans="1:4" ht="14.4" hidden="1" x14ac:dyDescent="0.35">
      <c r="A2626">
        <v>6</v>
      </c>
      <c r="B2626">
        <v>0</v>
      </c>
      <c r="C2626">
        <v>122</v>
      </c>
      <c r="D2626">
        <v>0</v>
      </c>
    </row>
    <row r="2627" spans="1:4" ht="14.4" hidden="1" x14ac:dyDescent="0.35">
      <c r="A2627">
        <v>6</v>
      </c>
      <c r="B2627">
        <v>0</v>
      </c>
      <c r="C2627">
        <v>123</v>
      </c>
      <c r="D2627">
        <v>0</v>
      </c>
    </row>
    <row r="2628" spans="1:4" ht="14.4" hidden="1" x14ac:dyDescent="0.35">
      <c r="A2628">
        <v>6</v>
      </c>
      <c r="B2628">
        <v>0</v>
      </c>
      <c r="C2628">
        <v>124</v>
      </c>
      <c r="D2628">
        <v>0</v>
      </c>
    </row>
    <row r="2629" spans="1:4" ht="14.4" hidden="1" x14ac:dyDescent="0.35">
      <c r="A2629">
        <v>6</v>
      </c>
      <c r="B2629">
        <v>0</v>
      </c>
      <c r="C2629">
        <v>125</v>
      </c>
      <c r="D2629">
        <v>0</v>
      </c>
    </row>
    <row r="2630" spans="1:4" ht="14.4" hidden="1" x14ac:dyDescent="0.35">
      <c r="A2630">
        <v>6</v>
      </c>
      <c r="B2630">
        <v>0</v>
      </c>
      <c r="C2630">
        <v>126</v>
      </c>
      <c r="D2630">
        <v>0</v>
      </c>
    </row>
    <row r="2631" spans="1:4" ht="14.4" hidden="1" x14ac:dyDescent="0.35">
      <c r="A2631">
        <v>6</v>
      </c>
      <c r="B2631">
        <v>0</v>
      </c>
      <c r="C2631">
        <v>127</v>
      </c>
      <c r="D2631">
        <v>0</v>
      </c>
    </row>
    <row r="2632" spans="1:4" ht="14.4" hidden="1" x14ac:dyDescent="0.35">
      <c r="A2632">
        <v>6</v>
      </c>
      <c r="B2632">
        <v>0</v>
      </c>
      <c r="C2632">
        <v>128</v>
      </c>
      <c r="D2632">
        <v>0</v>
      </c>
    </row>
    <row r="2633" spans="1:4" ht="14.4" hidden="1" x14ac:dyDescent="0.35">
      <c r="A2633">
        <v>6</v>
      </c>
      <c r="B2633">
        <v>0</v>
      </c>
      <c r="C2633">
        <v>129</v>
      </c>
      <c r="D2633">
        <v>0</v>
      </c>
    </row>
    <row r="2634" spans="1:4" ht="14.4" hidden="1" x14ac:dyDescent="0.35">
      <c r="A2634">
        <v>6</v>
      </c>
      <c r="B2634">
        <v>0</v>
      </c>
      <c r="C2634">
        <v>130</v>
      </c>
      <c r="D2634">
        <v>0</v>
      </c>
    </row>
    <row r="2635" spans="1:4" ht="14.4" hidden="1" x14ac:dyDescent="0.35">
      <c r="A2635">
        <v>6</v>
      </c>
      <c r="B2635">
        <v>0</v>
      </c>
      <c r="C2635">
        <v>131</v>
      </c>
      <c r="D2635">
        <v>0</v>
      </c>
    </row>
    <row r="2636" spans="1:4" ht="14.4" hidden="1" x14ac:dyDescent="0.35">
      <c r="A2636">
        <v>6</v>
      </c>
      <c r="B2636">
        <v>0</v>
      </c>
      <c r="C2636">
        <v>132</v>
      </c>
      <c r="D2636">
        <v>0</v>
      </c>
    </row>
    <row r="2637" spans="1:4" ht="14.4" hidden="1" x14ac:dyDescent="0.35">
      <c r="A2637">
        <v>6</v>
      </c>
      <c r="B2637">
        <v>0</v>
      </c>
      <c r="C2637">
        <v>133</v>
      </c>
      <c r="D2637">
        <v>0</v>
      </c>
    </row>
    <row r="2638" spans="1:4" ht="14.4" hidden="1" x14ac:dyDescent="0.35">
      <c r="A2638">
        <v>6</v>
      </c>
      <c r="B2638">
        <v>0</v>
      </c>
      <c r="C2638">
        <v>134</v>
      </c>
      <c r="D2638">
        <v>0</v>
      </c>
    </row>
    <row r="2639" spans="1:4" ht="14.4" hidden="1" x14ac:dyDescent="0.35">
      <c r="A2639">
        <v>6</v>
      </c>
      <c r="B2639">
        <v>0</v>
      </c>
      <c r="C2639">
        <v>135</v>
      </c>
      <c r="D2639">
        <v>0</v>
      </c>
    </row>
    <row r="2640" spans="1:4" ht="14.4" hidden="1" x14ac:dyDescent="0.35">
      <c r="A2640">
        <v>6</v>
      </c>
      <c r="B2640">
        <v>0</v>
      </c>
      <c r="C2640">
        <v>136</v>
      </c>
      <c r="D2640">
        <v>0</v>
      </c>
    </row>
    <row r="2641" spans="1:4" ht="14.4" hidden="1" x14ac:dyDescent="0.35">
      <c r="A2641">
        <v>6</v>
      </c>
      <c r="B2641">
        <v>0</v>
      </c>
      <c r="C2641">
        <v>137</v>
      </c>
      <c r="D2641">
        <v>0</v>
      </c>
    </row>
    <row r="2642" spans="1:4" ht="14.4" hidden="1" x14ac:dyDescent="0.35">
      <c r="A2642">
        <v>6</v>
      </c>
      <c r="B2642">
        <v>0</v>
      </c>
      <c r="C2642">
        <v>138</v>
      </c>
      <c r="D2642">
        <v>0</v>
      </c>
    </row>
    <row r="2643" spans="1:4" ht="14.4" hidden="1" x14ac:dyDescent="0.35">
      <c r="A2643">
        <v>6</v>
      </c>
      <c r="B2643">
        <v>1</v>
      </c>
      <c r="C2643">
        <v>0</v>
      </c>
      <c r="D2643">
        <v>0</v>
      </c>
    </row>
    <row r="2644" spans="1:4" ht="14.4" hidden="1" x14ac:dyDescent="0.35">
      <c r="A2644">
        <v>6</v>
      </c>
      <c r="B2644">
        <v>1</v>
      </c>
      <c r="C2644">
        <v>1</v>
      </c>
      <c r="D2644">
        <v>0</v>
      </c>
    </row>
    <row r="2645" spans="1:4" ht="14.4" hidden="1" x14ac:dyDescent="0.35">
      <c r="A2645">
        <v>6</v>
      </c>
      <c r="B2645">
        <v>1</v>
      </c>
      <c r="C2645">
        <v>2</v>
      </c>
      <c r="D2645">
        <v>0</v>
      </c>
    </row>
    <row r="2646" spans="1:4" ht="14.4" hidden="1" x14ac:dyDescent="0.35">
      <c r="A2646">
        <v>6</v>
      </c>
      <c r="B2646">
        <v>1</v>
      </c>
      <c r="C2646">
        <v>3</v>
      </c>
      <c r="D2646">
        <v>0</v>
      </c>
    </row>
    <row r="2647" spans="1:4" ht="14.4" hidden="1" x14ac:dyDescent="0.35">
      <c r="A2647">
        <v>6</v>
      </c>
      <c r="B2647">
        <v>1</v>
      </c>
      <c r="C2647">
        <v>4</v>
      </c>
      <c r="D2647">
        <v>0</v>
      </c>
    </row>
    <row r="2648" spans="1:4" ht="14.4" hidden="1" x14ac:dyDescent="0.35">
      <c r="A2648">
        <v>6</v>
      </c>
      <c r="B2648">
        <v>1</v>
      </c>
      <c r="C2648">
        <v>5</v>
      </c>
      <c r="D2648">
        <v>0</v>
      </c>
    </row>
    <row r="2649" spans="1:4" ht="14.4" hidden="1" x14ac:dyDescent="0.35">
      <c r="A2649">
        <v>6</v>
      </c>
      <c r="B2649">
        <v>1</v>
      </c>
      <c r="C2649">
        <v>6</v>
      </c>
      <c r="D2649">
        <v>0</v>
      </c>
    </row>
    <row r="2650" spans="1:4" ht="14.4" hidden="1" x14ac:dyDescent="0.35">
      <c r="A2650">
        <v>6</v>
      </c>
      <c r="B2650">
        <v>1</v>
      </c>
      <c r="C2650">
        <v>7</v>
      </c>
      <c r="D2650">
        <v>0</v>
      </c>
    </row>
    <row r="2651" spans="1:4" ht="14.4" hidden="1" x14ac:dyDescent="0.35">
      <c r="A2651">
        <v>6</v>
      </c>
      <c r="B2651">
        <v>1</v>
      </c>
      <c r="C2651">
        <v>8</v>
      </c>
      <c r="D2651">
        <v>0</v>
      </c>
    </row>
    <row r="2652" spans="1:4" ht="14.4" hidden="1" x14ac:dyDescent="0.35">
      <c r="A2652">
        <v>6</v>
      </c>
      <c r="B2652">
        <v>1</v>
      </c>
      <c r="C2652">
        <v>9</v>
      </c>
      <c r="D2652">
        <v>0</v>
      </c>
    </row>
    <row r="2653" spans="1:4" ht="14.4" hidden="1" x14ac:dyDescent="0.35">
      <c r="A2653">
        <v>6</v>
      </c>
      <c r="B2653">
        <v>1</v>
      </c>
      <c r="C2653">
        <v>10</v>
      </c>
      <c r="D2653">
        <v>0</v>
      </c>
    </row>
    <row r="2654" spans="1:4" ht="14.4" hidden="1" x14ac:dyDescent="0.35">
      <c r="A2654">
        <v>6</v>
      </c>
      <c r="B2654">
        <v>1</v>
      </c>
      <c r="C2654">
        <v>11</v>
      </c>
      <c r="D2654">
        <v>0</v>
      </c>
    </row>
    <row r="2655" spans="1:4" ht="14.4" hidden="1" x14ac:dyDescent="0.35">
      <c r="A2655">
        <v>6</v>
      </c>
      <c r="B2655">
        <v>1</v>
      </c>
      <c r="C2655">
        <v>12</v>
      </c>
      <c r="D2655">
        <v>0</v>
      </c>
    </row>
    <row r="2656" spans="1:4" ht="14.4" hidden="1" x14ac:dyDescent="0.35">
      <c r="A2656">
        <v>6</v>
      </c>
      <c r="B2656">
        <v>1</v>
      </c>
      <c r="C2656">
        <v>13</v>
      </c>
      <c r="D2656">
        <v>0</v>
      </c>
    </row>
    <row r="2657" spans="1:4" ht="14.4" hidden="1" x14ac:dyDescent="0.35">
      <c r="A2657">
        <v>6</v>
      </c>
      <c r="B2657">
        <v>1</v>
      </c>
      <c r="C2657">
        <v>14</v>
      </c>
      <c r="D2657">
        <v>46.391800000000003</v>
      </c>
    </row>
    <row r="2658" spans="1:4" ht="14.4" hidden="1" x14ac:dyDescent="0.35">
      <c r="A2658">
        <v>6</v>
      </c>
      <c r="B2658">
        <v>1</v>
      </c>
      <c r="C2658">
        <v>15</v>
      </c>
      <c r="D2658">
        <v>1.79</v>
      </c>
    </row>
    <row r="2659" spans="1:4" ht="14.4" hidden="1" x14ac:dyDescent="0.35">
      <c r="A2659">
        <v>6</v>
      </c>
      <c r="B2659">
        <v>1</v>
      </c>
      <c r="C2659">
        <v>16</v>
      </c>
      <c r="D2659">
        <v>1.79</v>
      </c>
    </row>
    <row r="2660" spans="1:4" ht="14.4" hidden="1" x14ac:dyDescent="0.35">
      <c r="A2660">
        <v>6</v>
      </c>
      <c r="B2660">
        <v>1</v>
      </c>
      <c r="C2660">
        <v>17</v>
      </c>
      <c r="D2660">
        <v>1.74</v>
      </c>
    </row>
    <row r="2661" spans="1:4" ht="14.4" hidden="1" x14ac:dyDescent="0.35">
      <c r="A2661">
        <v>6</v>
      </c>
      <c r="B2661">
        <v>1</v>
      </c>
      <c r="C2661">
        <v>18</v>
      </c>
      <c r="D2661">
        <v>2.0499999999999998</v>
      </c>
    </row>
    <row r="2662" spans="1:4" ht="14.4" hidden="1" x14ac:dyDescent="0.35">
      <c r="A2662">
        <v>6</v>
      </c>
      <c r="B2662">
        <v>1</v>
      </c>
      <c r="C2662">
        <v>19</v>
      </c>
      <c r="D2662">
        <v>1.88</v>
      </c>
    </row>
    <row r="2663" spans="1:4" ht="14.4" hidden="1" x14ac:dyDescent="0.35">
      <c r="A2663">
        <v>6</v>
      </c>
      <c r="B2663">
        <v>1</v>
      </c>
      <c r="C2663">
        <v>20</v>
      </c>
      <c r="D2663">
        <v>2</v>
      </c>
    </row>
    <row r="2664" spans="1:4" ht="14.4" hidden="1" x14ac:dyDescent="0.35">
      <c r="A2664">
        <v>6</v>
      </c>
      <c r="B2664">
        <v>1</v>
      </c>
      <c r="C2664">
        <v>21</v>
      </c>
      <c r="D2664">
        <v>2</v>
      </c>
    </row>
    <row r="2665" spans="1:4" ht="14.4" hidden="1" x14ac:dyDescent="0.35">
      <c r="A2665">
        <v>6</v>
      </c>
      <c r="B2665">
        <v>1</v>
      </c>
      <c r="C2665">
        <v>22</v>
      </c>
      <c r="D2665">
        <v>2.02</v>
      </c>
    </row>
    <row r="2666" spans="1:4" ht="14.4" hidden="1" x14ac:dyDescent="0.35">
      <c r="A2666">
        <v>6</v>
      </c>
      <c r="B2666">
        <v>1</v>
      </c>
      <c r="C2666">
        <v>23</v>
      </c>
      <c r="D2666">
        <v>2</v>
      </c>
    </row>
    <row r="2667" spans="1:4" ht="14.4" hidden="1" x14ac:dyDescent="0.35">
      <c r="A2667">
        <v>6</v>
      </c>
      <c r="B2667">
        <v>1</v>
      </c>
      <c r="C2667">
        <v>24</v>
      </c>
      <c r="D2667">
        <v>2.0299999999999998</v>
      </c>
    </row>
    <row r="2668" spans="1:4" ht="14.4" hidden="1" x14ac:dyDescent="0.35">
      <c r="A2668">
        <v>6</v>
      </c>
      <c r="B2668">
        <v>1</v>
      </c>
      <c r="C2668">
        <v>25</v>
      </c>
      <c r="D2668">
        <v>2.0299999999999998</v>
      </c>
    </row>
    <row r="2669" spans="1:4" ht="14.4" hidden="1" x14ac:dyDescent="0.35">
      <c r="A2669">
        <v>6</v>
      </c>
      <c r="B2669">
        <v>1</v>
      </c>
      <c r="C2669">
        <v>26</v>
      </c>
      <c r="D2669">
        <v>1.95</v>
      </c>
    </row>
    <row r="2670" spans="1:4" ht="14.4" hidden="1" x14ac:dyDescent="0.35">
      <c r="A2670">
        <v>6</v>
      </c>
      <c r="B2670">
        <v>1</v>
      </c>
      <c r="C2670">
        <v>27</v>
      </c>
      <c r="D2670">
        <v>1.95</v>
      </c>
    </row>
    <row r="2671" spans="1:4" ht="14.4" hidden="1" x14ac:dyDescent="0.35">
      <c r="A2671">
        <v>6</v>
      </c>
      <c r="B2671">
        <v>1</v>
      </c>
      <c r="C2671">
        <v>28</v>
      </c>
      <c r="D2671">
        <v>1.95</v>
      </c>
    </row>
    <row r="2672" spans="1:4" ht="14.4" hidden="1" x14ac:dyDescent="0.35">
      <c r="A2672">
        <v>6</v>
      </c>
      <c r="B2672">
        <v>1</v>
      </c>
      <c r="C2672">
        <v>29</v>
      </c>
      <c r="D2672">
        <v>2.33</v>
      </c>
    </row>
    <row r="2673" spans="1:4" ht="14.4" hidden="1" x14ac:dyDescent="0.35">
      <c r="A2673">
        <v>6</v>
      </c>
      <c r="B2673">
        <v>1</v>
      </c>
      <c r="C2673">
        <v>30</v>
      </c>
      <c r="D2673">
        <v>1.95</v>
      </c>
    </row>
    <row r="2674" spans="1:4" ht="14.4" hidden="1" x14ac:dyDescent="0.35">
      <c r="A2674">
        <v>6</v>
      </c>
      <c r="B2674">
        <v>1</v>
      </c>
      <c r="C2674">
        <v>31</v>
      </c>
      <c r="D2674">
        <v>1.98</v>
      </c>
    </row>
    <row r="2675" spans="1:4" ht="14.4" hidden="1" x14ac:dyDescent="0.35">
      <c r="A2675">
        <v>6</v>
      </c>
      <c r="B2675">
        <v>1</v>
      </c>
      <c r="C2675">
        <v>32</v>
      </c>
      <c r="D2675">
        <v>2.02</v>
      </c>
    </row>
    <row r="2676" spans="1:4" ht="14.4" hidden="1" x14ac:dyDescent="0.35">
      <c r="A2676">
        <v>6</v>
      </c>
      <c r="B2676">
        <v>1</v>
      </c>
      <c r="C2676">
        <v>33</v>
      </c>
      <c r="D2676">
        <v>2.0299999999999998</v>
      </c>
    </row>
    <row r="2677" spans="1:4" ht="14.4" hidden="1" x14ac:dyDescent="0.35">
      <c r="A2677">
        <v>6</v>
      </c>
      <c r="B2677">
        <v>1</v>
      </c>
      <c r="C2677">
        <v>34</v>
      </c>
      <c r="D2677">
        <v>2.06</v>
      </c>
    </row>
    <row r="2678" spans="1:4" ht="14.4" hidden="1" x14ac:dyDescent="0.35">
      <c r="A2678">
        <v>6</v>
      </c>
      <c r="B2678">
        <v>1</v>
      </c>
      <c r="C2678">
        <v>35</v>
      </c>
      <c r="D2678">
        <v>2.06</v>
      </c>
    </row>
    <row r="2679" spans="1:4" ht="14.4" hidden="1" x14ac:dyDescent="0.35">
      <c r="A2679">
        <v>6</v>
      </c>
      <c r="B2679">
        <v>1</v>
      </c>
      <c r="C2679">
        <v>36</v>
      </c>
      <c r="D2679">
        <v>2.33</v>
      </c>
    </row>
    <row r="2680" spans="1:4" ht="14.4" hidden="1" x14ac:dyDescent="0.35">
      <c r="A2680">
        <v>6</v>
      </c>
      <c r="B2680">
        <v>1</v>
      </c>
      <c r="C2680">
        <v>37</v>
      </c>
      <c r="D2680">
        <v>1.94</v>
      </c>
    </row>
    <row r="2681" spans="1:4" ht="14.4" hidden="1" x14ac:dyDescent="0.35">
      <c r="A2681">
        <v>6</v>
      </c>
      <c r="B2681">
        <v>1</v>
      </c>
      <c r="C2681">
        <v>38</v>
      </c>
      <c r="D2681">
        <v>2</v>
      </c>
    </row>
    <row r="2682" spans="1:4" ht="14.4" hidden="1" x14ac:dyDescent="0.35">
      <c r="A2682">
        <v>6</v>
      </c>
      <c r="B2682">
        <v>1</v>
      </c>
      <c r="C2682">
        <v>39</v>
      </c>
      <c r="D2682">
        <v>2.0299999999999998</v>
      </c>
    </row>
    <row r="2683" spans="1:4" ht="14.4" hidden="1" x14ac:dyDescent="0.35">
      <c r="A2683">
        <v>6</v>
      </c>
      <c r="B2683">
        <v>1</v>
      </c>
      <c r="C2683">
        <v>40</v>
      </c>
      <c r="D2683">
        <v>2.06</v>
      </c>
    </row>
    <row r="2684" spans="1:4" ht="14.4" hidden="1" x14ac:dyDescent="0.35">
      <c r="A2684">
        <v>6</v>
      </c>
      <c r="B2684">
        <v>1</v>
      </c>
      <c r="C2684">
        <v>41</v>
      </c>
      <c r="D2684">
        <v>2.08</v>
      </c>
    </row>
    <row r="2685" spans="1:4" ht="14.4" hidden="1" x14ac:dyDescent="0.35">
      <c r="A2685">
        <v>6</v>
      </c>
      <c r="B2685">
        <v>1</v>
      </c>
      <c r="C2685">
        <v>42</v>
      </c>
      <c r="D2685">
        <v>2.08</v>
      </c>
    </row>
    <row r="2686" spans="1:4" ht="14.4" hidden="1" x14ac:dyDescent="0.35">
      <c r="A2686">
        <v>6</v>
      </c>
      <c r="B2686">
        <v>1</v>
      </c>
      <c r="C2686">
        <v>43</v>
      </c>
      <c r="D2686">
        <v>2.08</v>
      </c>
    </row>
    <row r="2687" spans="1:4" ht="14.4" hidden="1" x14ac:dyDescent="0.35">
      <c r="A2687">
        <v>6</v>
      </c>
      <c r="B2687">
        <v>1</v>
      </c>
      <c r="C2687">
        <v>44</v>
      </c>
      <c r="D2687">
        <v>2.09</v>
      </c>
    </row>
    <row r="2688" spans="1:4" ht="14.4" hidden="1" x14ac:dyDescent="0.35">
      <c r="A2688">
        <v>6</v>
      </c>
      <c r="B2688">
        <v>1</v>
      </c>
      <c r="C2688">
        <v>45</v>
      </c>
      <c r="D2688">
        <v>2.1800000000000002</v>
      </c>
    </row>
    <row r="2689" spans="1:4" ht="14.4" hidden="1" x14ac:dyDescent="0.35">
      <c r="A2689">
        <v>6</v>
      </c>
      <c r="B2689">
        <v>1</v>
      </c>
      <c r="C2689">
        <v>46</v>
      </c>
      <c r="D2689">
        <v>2.41</v>
      </c>
    </row>
    <row r="2690" spans="1:4" ht="14.4" hidden="1" x14ac:dyDescent="0.35">
      <c r="A2690">
        <v>6</v>
      </c>
      <c r="B2690">
        <v>1</v>
      </c>
      <c r="C2690">
        <v>47</v>
      </c>
      <c r="D2690">
        <v>2.41</v>
      </c>
    </row>
    <row r="2691" spans="1:4" ht="14.4" hidden="1" x14ac:dyDescent="0.35">
      <c r="A2691">
        <v>6</v>
      </c>
      <c r="B2691">
        <v>1</v>
      </c>
      <c r="C2691">
        <v>48</v>
      </c>
      <c r="D2691">
        <v>2.41</v>
      </c>
    </row>
    <row r="2692" spans="1:4" ht="14.4" hidden="1" x14ac:dyDescent="0.35">
      <c r="A2692">
        <v>6</v>
      </c>
      <c r="B2692">
        <v>1</v>
      </c>
      <c r="C2692">
        <v>49</v>
      </c>
      <c r="D2692">
        <v>2.42</v>
      </c>
    </row>
    <row r="2693" spans="1:4" ht="14.4" hidden="1" x14ac:dyDescent="0.35">
      <c r="A2693">
        <v>6</v>
      </c>
      <c r="B2693">
        <v>1</v>
      </c>
      <c r="C2693">
        <v>50</v>
      </c>
      <c r="D2693">
        <v>2.42</v>
      </c>
    </row>
    <row r="2694" spans="1:4" ht="14.4" hidden="1" x14ac:dyDescent="0.35">
      <c r="A2694">
        <v>6</v>
      </c>
      <c r="B2694">
        <v>1</v>
      </c>
      <c r="C2694">
        <v>51</v>
      </c>
      <c r="D2694">
        <v>2.42</v>
      </c>
    </row>
    <row r="2695" spans="1:4" ht="14.4" hidden="1" x14ac:dyDescent="0.35">
      <c r="A2695">
        <v>6</v>
      </c>
      <c r="B2695">
        <v>1</v>
      </c>
      <c r="C2695">
        <v>52</v>
      </c>
      <c r="D2695">
        <v>2.08</v>
      </c>
    </row>
    <row r="2696" spans="1:4" ht="14.4" hidden="1" x14ac:dyDescent="0.35">
      <c r="A2696">
        <v>6</v>
      </c>
      <c r="B2696">
        <v>1</v>
      </c>
      <c r="C2696">
        <v>53</v>
      </c>
      <c r="D2696">
        <v>2.42</v>
      </c>
    </row>
    <row r="2697" spans="1:4" ht="14.4" hidden="1" x14ac:dyDescent="0.35">
      <c r="A2697">
        <v>6</v>
      </c>
      <c r="B2697">
        <v>1</v>
      </c>
      <c r="C2697">
        <v>54</v>
      </c>
      <c r="D2697">
        <v>2.5</v>
      </c>
    </row>
    <row r="2698" spans="1:4" ht="14.4" hidden="1" x14ac:dyDescent="0.35">
      <c r="A2698">
        <v>6</v>
      </c>
      <c r="B2698">
        <v>1</v>
      </c>
      <c r="C2698">
        <v>55</v>
      </c>
      <c r="D2698">
        <v>2.2000000000000002</v>
      </c>
    </row>
    <row r="2699" spans="1:4" ht="14.4" hidden="1" x14ac:dyDescent="0.35">
      <c r="A2699">
        <v>6</v>
      </c>
      <c r="B2699">
        <v>1</v>
      </c>
      <c r="C2699">
        <v>56</v>
      </c>
      <c r="D2699">
        <v>2.2000000000000002</v>
      </c>
    </row>
    <row r="2700" spans="1:4" ht="14.4" hidden="1" x14ac:dyDescent="0.35">
      <c r="A2700">
        <v>6</v>
      </c>
      <c r="B2700">
        <v>1</v>
      </c>
      <c r="C2700">
        <v>57</v>
      </c>
      <c r="D2700">
        <v>2.2000000000000002</v>
      </c>
    </row>
    <row r="2701" spans="1:4" ht="14.4" hidden="1" x14ac:dyDescent="0.35">
      <c r="A2701">
        <v>6</v>
      </c>
      <c r="B2701">
        <v>1</v>
      </c>
      <c r="C2701">
        <v>58</v>
      </c>
      <c r="D2701">
        <v>2.09</v>
      </c>
    </row>
    <row r="2702" spans="1:4" ht="14.4" hidden="1" x14ac:dyDescent="0.35">
      <c r="A2702">
        <v>6</v>
      </c>
      <c r="B2702">
        <v>1</v>
      </c>
      <c r="C2702">
        <v>59</v>
      </c>
      <c r="D2702">
        <v>2.08</v>
      </c>
    </row>
    <row r="2703" spans="1:4" ht="14.4" hidden="1" x14ac:dyDescent="0.35">
      <c r="A2703">
        <v>6</v>
      </c>
      <c r="B2703">
        <v>1</v>
      </c>
      <c r="C2703">
        <v>60</v>
      </c>
      <c r="D2703">
        <v>2.08</v>
      </c>
    </row>
    <row r="2704" spans="1:4" ht="14.4" hidden="1" x14ac:dyDescent="0.35">
      <c r="A2704">
        <v>6</v>
      </c>
      <c r="B2704">
        <v>1</v>
      </c>
      <c r="C2704">
        <v>61</v>
      </c>
      <c r="D2704">
        <v>2.08</v>
      </c>
    </row>
    <row r="2705" spans="1:4" ht="14.4" hidden="1" x14ac:dyDescent="0.35">
      <c r="A2705">
        <v>6</v>
      </c>
      <c r="B2705">
        <v>1</v>
      </c>
      <c r="C2705">
        <v>62</v>
      </c>
      <c r="D2705">
        <v>2.08</v>
      </c>
    </row>
    <row r="2706" spans="1:4" ht="14.4" hidden="1" x14ac:dyDescent="0.35">
      <c r="A2706">
        <v>6</v>
      </c>
      <c r="B2706">
        <v>1</v>
      </c>
      <c r="C2706">
        <v>63</v>
      </c>
      <c r="D2706">
        <v>2.02</v>
      </c>
    </row>
    <row r="2707" spans="1:4" ht="14.4" hidden="1" x14ac:dyDescent="0.35">
      <c r="A2707">
        <v>6</v>
      </c>
      <c r="B2707">
        <v>1</v>
      </c>
      <c r="C2707">
        <v>64</v>
      </c>
      <c r="D2707">
        <v>2.09</v>
      </c>
    </row>
    <row r="2708" spans="1:4" ht="14.4" hidden="1" x14ac:dyDescent="0.35">
      <c r="A2708">
        <v>6</v>
      </c>
      <c r="B2708">
        <v>1</v>
      </c>
      <c r="C2708">
        <v>65</v>
      </c>
      <c r="D2708">
        <v>2.09</v>
      </c>
    </row>
    <row r="2709" spans="1:4" ht="14.4" hidden="1" x14ac:dyDescent="0.35">
      <c r="A2709">
        <v>6</v>
      </c>
      <c r="B2709">
        <v>1</v>
      </c>
      <c r="C2709">
        <v>66</v>
      </c>
      <c r="D2709">
        <v>2.15</v>
      </c>
    </row>
    <row r="2710" spans="1:4" ht="14.4" hidden="1" x14ac:dyDescent="0.35">
      <c r="A2710">
        <v>6</v>
      </c>
      <c r="B2710">
        <v>1</v>
      </c>
      <c r="C2710">
        <v>67</v>
      </c>
      <c r="D2710">
        <v>2.1800000000000002</v>
      </c>
    </row>
    <row r="2711" spans="1:4" ht="14.4" hidden="1" x14ac:dyDescent="0.35">
      <c r="A2711">
        <v>6</v>
      </c>
      <c r="B2711">
        <v>1</v>
      </c>
      <c r="C2711">
        <v>68</v>
      </c>
      <c r="D2711">
        <v>2.2000000000000002</v>
      </c>
    </row>
    <row r="2712" spans="1:4" ht="14.4" hidden="1" x14ac:dyDescent="0.35">
      <c r="A2712">
        <v>6</v>
      </c>
      <c r="B2712">
        <v>1</v>
      </c>
      <c r="C2712">
        <v>69</v>
      </c>
      <c r="D2712">
        <v>2.2000000000000002</v>
      </c>
    </row>
    <row r="2713" spans="1:4" ht="14.4" hidden="1" x14ac:dyDescent="0.35">
      <c r="A2713">
        <v>6</v>
      </c>
      <c r="B2713">
        <v>1</v>
      </c>
      <c r="C2713">
        <v>70</v>
      </c>
      <c r="D2713">
        <v>2.2000000000000002</v>
      </c>
    </row>
    <row r="2714" spans="1:4" ht="14.4" hidden="1" x14ac:dyDescent="0.35">
      <c r="A2714">
        <v>6</v>
      </c>
      <c r="B2714">
        <v>1</v>
      </c>
      <c r="C2714">
        <v>71</v>
      </c>
      <c r="D2714">
        <v>2.23</v>
      </c>
    </row>
    <row r="2715" spans="1:4" ht="14.4" hidden="1" x14ac:dyDescent="0.35">
      <c r="A2715">
        <v>6</v>
      </c>
      <c r="B2715">
        <v>1</v>
      </c>
      <c r="C2715">
        <v>72</v>
      </c>
      <c r="D2715">
        <v>2.23</v>
      </c>
    </row>
    <row r="2716" spans="1:4" ht="14.4" hidden="1" x14ac:dyDescent="0.35">
      <c r="A2716">
        <v>6</v>
      </c>
      <c r="B2716">
        <v>1</v>
      </c>
      <c r="C2716">
        <v>73</v>
      </c>
      <c r="D2716">
        <v>1.89</v>
      </c>
    </row>
    <row r="2717" spans="1:4" ht="14.4" hidden="1" x14ac:dyDescent="0.35">
      <c r="A2717">
        <v>6</v>
      </c>
      <c r="B2717">
        <v>1</v>
      </c>
      <c r="C2717">
        <v>74</v>
      </c>
      <c r="D2717">
        <v>1.98</v>
      </c>
    </row>
    <row r="2718" spans="1:4" ht="14.4" hidden="1" x14ac:dyDescent="0.35">
      <c r="A2718">
        <v>6</v>
      </c>
      <c r="B2718">
        <v>1</v>
      </c>
      <c r="C2718">
        <v>75</v>
      </c>
      <c r="D2718">
        <v>1.98</v>
      </c>
    </row>
    <row r="2719" spans="1:4" ht="14.4" hidden="1" x14ac:dyDescent="0.35">
      <c r="A2719">
        <v>6</v>
      </c>
      <c r="B2719">
        <v>1</v>
      </c>
      <c r="C2719">
        <v>76</v>
      </c>
      <c r="D2719">
        <v>1.98</v>
      </c>
    </row>
    <row r="2720" spans="1:4" ht="14.4" hidden="1" x14ac:dyDescent="0.35">
      <c r="A2720">
        <v>6</v>
      </c>
      <c r="B2720">
        <v>1</v>
      </c>
      <c r="C2720">
        <v>77</v>
      </c>
      <c r="D2720">
        <v>1.97</v>
      </c>
    </row>
    <row r="2721" spans="1:4" ht="14.4" hidden="1" x14ac:dyDescent="0.35">
      <c r="A2721">
        <v>6</v>
      </c>
      <c r="B2721">
        <v>1</v>
      </c>
      <c r="C2721">
        <v>78</v>
      </c>
      <c r="D2721">
        <v>1.88</v>
      </c>
    </row>
    <row r="2722" spans="1:4" ht="14.4" hidden="1" x14ac:dyDescent="0.35">
      <c r="A2722">
        <v>6</v>
      </c>
      <c r="B2722">
        <v>1</v>
      </c>
      <c r="C2722">
        <v>79</v>
      </c>
      <c r="D2722">
        <v>1.79</v>
      </c>
    </row>
    <row r="2723" spans="1:4" ht="14.4" hidden="1" x14ac:dyDescent="0.35">
      <c r="A2723">
        <v>6</v>
      </c>
      <c r="B2723">
        <v>1</v>
      </c>
      <c r="C2723">
        <v>80</v>
      </c>
      <c r="D2723">
        <v>1.79</v>
      </c>
    </row>
    <row r="2724" spans="1:4" ht="14.4" hidden="1" x14ac:dyDescent="0.35">
      <c r="A2724">
        <v>6</v>
      </c>
      <c r="B2724">
        <v>1</v>
      </c>
      <c r="C2724">
        <v>81</v>
      </c>
      <c r="D2724">
        <v>1.91</v>
      </c>
    </row>
    <row r="2725" spans="1:4" ht="14.4" hidden="1" x14ac:dyDescent="0.35">
      <c r="A2725">
        <v>6</v>
      </c>
      <c r="B2725">
        <v>1</v>
      </c>
      <c r="C2725">
        <v>82</v>
      </c>
      <c r="D2725">
        <v>1.91</v>
      </c>
    </row>
    <row r="2726" spans="1:4" ht="14.4" hidden="1" x14ac:dyDescent="0.35">
      <c r="A2726">
        <v>6</v>
      </c>
      <c r="B2726">
        <v>1</v>
      </c>
      <c r="C2726">
        <v>83</v>
      </c>
      <c r="D2726">
        <v>1.92</v>
      </c>
    </row>
    <row r="2727" spans="1:4" ht="14.4" hidden="1" x14ac:dyDescent="0.35">
      <c r="A2727">
        <v>6</v>
      </c>
      <c r="B2727">
        <v>1</v>
      </c>
      <c r="C2727">
        <v>84</v>
      </c>
      <c r="D2727">
        <v>1.64</v>
      </c>
    </row>
    <row r="2728" spans="1:4" ht="14.4" hidden="1" x14ac:dyDescent="0.35">
      <c r="A2728">
        <v>6</v>
      </c>
      <c r="B2728">
        <v>1</v>
      </c>
      <c r="C2728">
        <v>85</v>
      </c>
      <c r="D2728">
        <v>2.02</v>
      </c>
    </row>
    <row r="2729" spans="1:4" ht="14.4" hidden="1" x14ac:dyDescent="0.35">
      <c r="A2729">
        <v>6</v>
      </c>
      <c r="B2729">
        <v>1</v>
      </c>
      <c r="C2729">
        <v>86</v>
      </c>
      <c r="D2729">
        <v>1.89</v>
      </c>
    </row>
    <row r="2730" spans="1:4" ht="14.4" hidden="1" x14ac:dyDescent="0.35">
      <c r="A2730">
        <v>6</v>
      </c>
      <c r="B2730">
        <v>1</v>
      </c>
      <c r="C2730">
        <v>87</v>
      </c>
      <c r="D2730">
        <v>1.89</v>
      </c>
    </row>
    <row r="2731" spans="1:4" ht="14.4" hidden="1" x14ac:dyDescent="0.35">
      <c r="A2731">
        <v>6</v>
      </c>
      <c r="B2731">
        <v>1</v>
      </c>
      <c r="C2731">
        <v>88</v>
      </c>
      <c r="D2731">
        <v>1.89</v>
      </c>
    </row>
    <row r="2732" spans="1:4" ht="14.4" hidden="1" x14ac:dyDescent="0.35">
      <c r="A2732">
        <v>6</v>
      </c>
      <c r="B2732">
        <v>1</v>
      </c>
      <c r="C2732">
        <v>89</v>
      </c>
      <c r="D2732">
        <v>1.89</v>
      </c>
    </row>
    <row r="2733" spans="1:4" ht="14.4" hidden="1" x14ac:dyDescent="0.35">
      <c r="A2733">
        <v>6</v>
      </c>
      <c r="B2733">
        <v>1</v>
      </c>
      <c r="C2733">
        <v>90</v>
      </c>
      <c r="D2733">
        <v>1.89</v>
      </c>
    </row>
    <row r="2734" spans="1:4" ht="14.4" hidden="1" x14ac:dyDescent="0.35">
      <c r="A2734">
        <v>6</v>
      </c>
      <c r="B2734">
        <v>1</v>
      </c>
      <c r="C2734">
        <v>91</v>
      </c>
      <c r="D2734">
        <v>1.86</v>
      </c>
    </row>
    <row r="2735" spans="1:4" ht="14.4" hidden="1" x14ac:dyDescent="0.35">
      <c r="A2735">
        <v>6</v>
      </c>
      <c r="B2735">
        <v>1</v>
      </c>
      <c r="C2735">
        <v>92</v>
      </c>
      <c r="D2735">
        <v>1.97</v>
      </c>
    </row>
    <row r="2736" spans="1:4" ht="14.4" hidden="1" x14ac:dyDescent="0.35">
      <c r="A2736">
        <v>6</v>
      </c>
      <c r="B2736">
        <v>1</v>
      </c>
      <c r="C2736">
        <v>93</v>
      </c>
      <c r="D2736">
        <v>2.02</v>
      </c>
    </row>
    <row r="2737" spans="1:4" ht="14.4" hidden="1" x14ac:dyDescent="0.35">
      <c r="A2737">
        <v>6</v>
      </c>
      <c r="B2737">
        <v>1</v>
      </c>
      <c r="C2737">
        <v>94</v>
      </c>
      <c r="D2737">
        <v>2.02</v>
      </c>
    </row>
    <row r="2738" spans="1:4" ht="14.4" hidden="1" x14ac:dyDescent="0.35">
      <c r="A2738">
        <v>6</v>
      </c>
      <c r="B2738">
        <v>1</v>
      </c>
      <c r="C2738">
        <v>95</v>
      </c>
      <c r="D2738">
        <v>2.02</v>
      </c>
    </row>
    <row r="2739" spans="1:4" ht="14.4" hidden="1" x14ac:dyDescent="0.35">
      <c r="A2739">
        <v>6</v>
      </c>
      <c r="B2739">
        <v>1</v>
      </c>
      <c r="C2739">
        <v>96</v>
      </c>
      <c r="D2739">
        <v>2.02</v>
      </c>
    </row>
    <row r="2740" spans="1:4" ht="14.4" hidden="1" x14ac:dyDescent="0.35">
      <c r="A2740">
        <v>6</v>
      </c>
      <c r="B2740">
        <v>1</v>
      </c>
      <c r="C2740">
        <v>97</v>
      </c>
      <c r="D2740">
        <v>1.98</v>
      </c>
    </row>
    <row r="2741" spans="1:4" ht="14.4" hidden="1" x14ac:dyDescent="0.35">
      <c r="A2741">
        <v>6</v>
      </c>
      <c r="B2741">
        <v>1</v>
      </c>
      <c r="C2741">
        <v>98</v>
      </c>
      <c r="D2741">
        <v>1.97</v>
      </c>
    </row>
    <row r="2742" spans="1:4" ht="14.4" hidden="1" x14ac:dyDescent="0.35">
      <c r="A2742">
        <v>6</v>
      </c>
      <c r="B2742">
        <v>1</v>
      </c>
      <c r="C2742">
        <v>99</v>
      </c>
      <c r="D2742">
        <v>1.95</v>
      </c>
    </row>
    <row r="2743" spans="1:4" ht="14.4" hidden="1" x14ac:dyDescent="0.35">
      <c r="A2743">
        <v>6</v>
      </c>
      <c r="B2743">
        <v>1</v>
      </c>
      <c r="C2743">
        <v>100</v>
      </c>
      <c r="D2743">
        <v>1.95</v>
      </c>
    </row>
    <row r="2744" spans="1:4" ht="14.4" hidden="1" x14ac:dyDescent="0.35">
      <c r="A2744">
        <v>6</v>
      </c>
      <c r="B2744">
        <v>1</v>
      </c>
      <c r="C2744">
        <v>101</v>
      </c>
      <c r="D2744">
        <v>1.7</v>
      </c>
    </row>
    <row r="2745" spans="1:4" ht="14.4" hidden="1" x14ac:dyDescent="0.35">
      <c r="A2745">
        <v>6</v>
      </c>
      <c r="B2745">
        <v>1</v>
      </c>
      <c r="C2745">
        <v>102</v>
      </c>
      <c r="D2745">
        <v>1.68</v>
      </c>
    </row>
    <row r="2746" spans="1:4" ht="14.4" hidden="1" x14ac:dyDescent="0.35">
      <c r="A2746">
        <v>6</v>
      </c>
      <c r="B2746">
        <v>1</v>
      </c>
      <c r="C2746">
        <v>103</v>
      </c>
      <c r="D2746">
        <v>1.65</v>
      </c>
    </row>
    <row r="2747" spans="1:4" ht="14.4" hidden="1" x14ac:dyDescent="0.35">
      <c r="A2747">
        <v>6</v>
      </c>
      <c r="B2747">
        <v>1</v>
      </c>
      <c r="C2747">
        <v>104</v>
      </c>
      <c r="D2747">
        <v>1.59</v>
      </c>
    </row>
    <row r="2748" spans="1:4" ht="14.4" hidden="1" x14ac:dyDescent="0.35">
      <c r="A2748">
        <v>6</v>
      </c>
      <c r="B2748">
        <v>1</v>
      </c>
      <c r="C2748">
        <v>105</v>
      </c>
      <c r="D2748">
        <v>1.59</v>
      </c>
    </row>
    <row r="2749" spans="1:4" ht="14.4" hidden="1" x14ac:dyDescent="0.35">
      <c r="A2749">
        <v>6</v>
      </c>
      <c r="B2749">
        <v>1</v>
      </c>
      <c r="C2749">
        <v>106</v>
      </c>
      <c r="D2749">
        <v>1.58</v>
      </c>
    </row>
    <row r="2750" spans="1:4" ht="14.4" hidden="1" x14ac:dyDescent="0.35">
      <c r="A2750">
        <v>6</v>
      </c>
      <c r="B2750">
        <v>1</v>
      </c>
      <c r="C2750">
        <v>107</v>
      </c>
      <c r="D2750">
        <v>1.65</v>
      </c>
    </row>
    <row r="2751" spans="1:4" ht="14.4" hidden="1" x14ac:dyDescent="0.35">
      <c r="A2751">
        <v>6</v>
      </c>
      <c r="B2751">
        <v>1</v>
      </c>
      <c r="C2751">
        <v>108</v>
      </c>
      <c r="D2751">
        <v>1.67</v>
      </c>
    </row>
    <row r="2752" spans="1:4" ht="14.4" hidden="1" x14ac:dyDescent="0.35">
      <c r="A2752">
        <v>6</v>
      </c>
      <c r="B2752">
        <v>1</v>
      </c>
      <c r="C2752">
        <v>109</v>
      </c>
      <c r="D2752">
        <v>1.53</v>
      </c>
    </row>
    <row r="2753" spans="1:4" ht="14.4" hidden="1" x14ac:dyDescent="0.35">
      <c r="A2753">
        <v>6</v>
      </c>
      <c r="B2753">
        <v>1</v>
      </c>
      <c r="C2753">
        <v>110</v>
      </c>
      <c r="D2753">
        <v>1.53</v>
      </c>
    </row>
    <row r="2754" spans="1:4" ht="14.4" hidden="1" x14ac:dyDescent="0.35">
      <c r="A2754">
        <v>6</v>
      </c>
      <c r="B2754">
        <v>1</v>
      </c>
      <c r="C2754">
        <v>111</v>
      </c>
      <c r="D2754">
        <v>1.53</v>
      </c>
    </row>
    <row r="2755" spans="1:4" ht="14.4" hidden="1" x14ac:dyDescent="0.35">
      <c r="A2755">
        <v>6</v>
      </c>
      <c r="B2755">
        <v>1</v>
      </c>
      <c r="C2755">
        <v>112</v>
      </c>
      <c r="D2755">
        <v>1.32</v>
      </c>
    </row>
    <row r="2756" spans="1:4" ht="14.4" hidden="1" x14ac:dyDescent="0.35">
      <c r="A2756">
        <v>6</v>
      </c>
      <c r="B2756">
        <v>1</v>
      </c>
      <c r="C2756">
        <v>113</v>
      </c>
      <c r="D2756">
        <v>1.3</v>
      </c>
    </row>
    <row r="2757" spans="1:4" ht="14.4" hidden="1" x14ac:dyDescent="0.35">
      <c r="A2757">
        <v>6</v>
      </c>
      <c r="B2757">
        <v>1</v>
      </c>
      <c r="C2757">
        <v>114</v>
      </c>
      <c r="D2757">
        <v>1.3</v>
      </c>
    </row>
    <row r="2758" spans="1:4" ht="14.4" hidden="1" x14ac:dyDescent="0.35">
      <c r="A2758">
        <v>6</v>
      </c>
      <c r="B2758">
        <v>1</v>
      </c>
      <c r="C2758">
        <v>115</v>
      </c>
      <c r="D2758">
        <v>1.3</v>
      </c>
    </row>
    <row r="2759" spans="1:4" ht="14.4" hidden="1" x14ac:dyDescent="0.35">
      <c r="A2759">
        <v>6</v>
      </c>
      <c r="B2759">
        <v>1</v>
      </c>
      <c r="C2759">
        <v>116</v>
      </c>
      <c r="D2759">
        <v>1.32</v>
      </c>
    </row>
    <row r="2760" spans="1:4" ht="14.4" hidden="1" x14ac:dyDescent="0.35">
      <c r="A2760">
        <v>6</v>
      </c>
      <c r="B2760">
        <v>1</v>
      </c>
      <c r="C2760">
        <v>117</v>
      </c>
      <c r="D2760">
        <v>1.27</v>
      </c>
    </row>
    <row r="2761" spans="1:4" ht="14.4" hidden="1" x14ac:dyDescent="0.35">
      <c r="A2761">
        <v>6</v>
      </c>
      <c r="B2761">
        <v>1</v>
      </c>
      <c r="C2761">
        <v>118</v>
      </c>
      <c r="D2761">
        <v>1.35</v>
      </c>
    </row>
    <row r="2762" spans="1:4" ht="14.4" hidden="1" x14ac:dyDescent="0.35">
      <c r="A2762">
        <v>6</v>
      </c>
      <c r="B2762">
        <v>1</v>
      </c>
      <c r="C2762">
        <v>119</v>
      </c>
      <c r="D2762">
        <v>1.27</v>
      </c>
    </row>
    <row r="2763" spans="1:4" ht="14.4" hidden="1" x14ac:dyDescent="0.35">
      <c r="A2763">
        <v>6</v>
      </c>
      <c r="B2763">
        <v>1</v>
      </c>
      <c r="C2763">
        <v>120</v>
      </c>
      <c r="D2763">
        <v>1.27</v>
      </c>
    </row>
    <row r="2764" spans="1:4" ht="14.4" hidden="1" x14ac:dyDescent="0.35">
      <c r="A2764">
        <v>6</v>
      </c>
      <c r="B2764">
        <v>1</v>
      </c>
      <c r="C2764">
        <v>121</v>
      </c>
      <c r="D2764">
        <v>1.39</v>
      </c>
    </row>
    <row r="2765" spans="1:4" ht="14.4" hidden="1" x14ac:dyDescent="0.35">
      <c r="A2765">
        <v>6</v>
      </c>
      <c r="B2765">
        <v>1</v>
      </c>
      <c r="C2765">
        <v>122</v>
      </c>
      <c r="D2765">
        <v>1.39</v>
      </c>
    </row>
    <row r="2766" spans="1:4" ht="14.4" hidden="1" x14ac:dyDescent="0.35">
      <c r="A2766">
        <v>6</v>
      </c>
      <c r="B2766">
        <v>1</v>
      </c>
      <c r="C2766">
        <v>123</v>
      </c>
      <c r="D2766">
        <v>1.39</v>
      </c>
    </row>
    <row r="2767" spans="1:4" x14ac:dyDescent="0.35">
      <c r="A2767">
        <v>6</v>
      </c>
      <c r="B2767">
        <v>1</v>
      </c>
      <c r="C2767">
        <v>124</v>
      </c>
      <c r="D2767">
        <v>20000</v>
      </c>
    </row>
    <row r="2768" spans="1:4" ht="14.4" hidden="1" x14ac:dyDescent="0.35">
      <c r="A2768">
        <v>6</v>
      </c>
      <c r="B2768">
        <v>1</v>
      </c>
      <c r="C2768">
        <v>125</v>
      </c>
      <c r="D2768">
        <v>0</v>
      </c>
    </row>
    <row r="2769" spans="1:4" ht="14.4" hidden="1" x14ac:dyDescent="0.35">
      <c r="A2769">
        <v>6</v>
      </c>
      <c r="B2769">
        <v>1</v>
      </c>
      <c r="C2769">
        <v>126</v>
      </c>
      <c r="D2769">
        <v>0</v>
      </c>
    </row>
    <row r="2770" spans="1:4" ht="14.4" hidden="1" x14ac:dyDescent="0.35">
      <c r="A2770">
        <v>6</v>
      </c>
      <c r="B2770">
        <v>1</v>
      </c>
      <c r="C2770">
        <v>127</v>
      </c>
      <c r="D2770">
        <v>0</v>
      </c>
    </row>
    <row r="2771" spans="1:4" ht="14.4" hidden="1" x14ac:dyDescent="0.35">
      <c r="A2771">
        <v>6</v>
      </c>
      <c r="B2771">
        <v>1</v>
      </c>
      <c r="C2771">
        <v>128</v>
      </c>
      <c r="D2771">
        <v>0</v>
      </c>
    </row>
    <row r="2772" spans="1:4" ht="14.4" hidden="1" x14ac:dyDescent="0.35">
      <c r="A2772">
        <v>6</v>
      </c>
      <c r="B2772">
        <v>1</v>
      </c>
      <c r="C2772">
        <v>129</v>
      </c>
      <c r="D2772">
        <v>0</v>
      </c>
    </row>
    <row r="2773" spans="1:4" ht="14.4" hidden="1" x14ac:dyDescent="0.35">
      <c r="A2773">
        <v>6</v>
      </c>
      <c r="B2773">
        <v>1</v>
      </c>
      <c r="C2773">
        <v>130</v>
      </c>
      <c r="D2773">
        <v>0</v>
      </c>
    </row>
    <row r="2774" spans="1:4" ht="14.4" hidden="1" x14ac:dyDescent="0.35">
      <c r="A2774">
        <v>6</v>
      </c>
      <c r="B2774">
        <v>1</v>
      </c>
      <c r="C2774">
        <v>131</v>
      </c>
      <c r="D2774">
        <v>0</v>
      </c>
    </row>
    <row r="2775" spans="1:4" ht="14.4" hidden="1" x14ac:dyDescent="0.35">
      <c r="A2775">
        <v>6</v>
      </c>
      <c r="B2775">
        <v>1</v>
      </c>
      <c r="C2775">
        <v>132</v>
      </c>
      <c r="D2775">
        <v>0</v>
      </c>
    </row>
    <row r="2776" spans="1:4" ht="14.4" hidden="1" x14ac:dyDescent="0.35">
      <c r="A2776">
        <v>6</v>
      </c>
      <c r="B2776">
        <v>1</v>
      </c>
      <c r="C2776">
        <v>133</v>
      </c>
      <c r="D2776">
        <v>0</v>
      </c>
    </row>
    <row r="2777" spans="1:4" ht="14.4" hidden="1" x14ac:dyDescent="0.35">
      <c r="A2777">
        <v>6</v>
      </c>
      <c r="B2777">
        <v>1</v>
      </c>
      <c r="C2777">
        <v>134</v>
      </c>
      <c r="D2777">
        <v>0</v>
      </c>
    </row>
    <row r="2778" spans="1:4" ht="14.4" hidden="1" x14ac:dyDescent="0.35">
      <c r="A2778">
        <v>6</v>
      </c>
      <c r="B2778">
        <v>1</v>
      </c>
      <c r="C2778">
        <v>135</v>
      </c>
      <c r="D2778">
        <v>0</v>
      </c>
    </row>
    <row r="2779" spans="1:4" ht="14.4" hidden="1" x14ac:dyDescent="0.35">
      <c r="A2779">
        <v>6</v>
      </c>
      <c r="B2779">
        <v>1</v>
      </c>
      <c r="C2779">
        <v>136</v>
      </c>
      <c r="D2779">
        <v>0</v>
      </c>
    </row>
    <row r="2780" spans="1:4" ht="14.4" hidden="1" x14ac:dyDescent="0.35">
      <c r="A2780">
        <v>6</v>
      </c>
      <c r="B2780">
        <v>1</v>
      </c>
      <c r="C2780">
        <v>137</v>
      </c>
      <c r="D2780">
        <v>0</v>
      </c>
    </row>
    <row r="2781" spans="1:4" ht="14.4" hidden="1" x14ac:dyDescent="0.35">
      <c r="A2781">
        <v>6</v>
      </c>
      <c r="B2781">
        <v>1</v>
      </c>
      <c r="C2781">
        <v>138</v>
      </c>
      <c r="D2781">
        <v>0</v>
      </c>
    </row>
    <row r="2782" spans="1:4" ht="14.4" hidden="1" x14ac:dyDescent="0.35">
      <c r="A2782">
        <v>6</v>
      </c>
      <c r="B2782">
        <v>2</v>
      </c>
      <c r="C2782">
        <v>0</v>
      </c>
      <c r="D2782">
        <v>0</v>
      </c>
    </row>
    <row r="2783" spans="1:4" ht="14.4" hidden="1" x14ac:dyDescent="0.35">
      <c r="A2783">
        <v>6</v>
      </c>
      <c r="B2783">
        <v>2</v>
      </c>
      <c r="C2783">
        <v>1</v>
      </c>
      <c r="D2783">
        <v>0</v>
      </c>
    </row>
    <row r="2784" spans="1:4" ht="14.4" hidden="1" x14ac:dyDescent="0.35">
      <c r="A2784">
        <v>6</v>
      </c>
      <c r="B2784">
        <v>2</v>
      </c>
      <c r="C2784">
        <v>2</v>
      </c>
      <c r="D2784">
        <v>0</v>
      </c>
    </row>
    <row r="2785" spans="1:4" ht="14.4" hidden="1" x14ac:dyDescent="0.35">
      <c r="A2785">
        <v>6</v>
      </c>
      <c r="B2785">
        <v>2</v>
      </c>
      <c r="C2785">
        <v>3</v>
      </c>
      <c r="D2785">
        <v>0</v>
      </c>
    </row>
    <row r="2786" spans="1:4" ht="14.4" hidden="1" x14ac:dyDescent="0.35">
      <c r="A2786">
        <v>6</v>
      </c>
      <c r="B2786">
        <v>2</v>
      </c>
      <c r="C2786">
        <v>4</v>
      </c>
      <c r="D2786">
        <v>0</v>
      </c>
    </row>
    <row r="2787" spans="1:4" ht="14.4" hidden="1" x14ac:dyDescent="0.35">
      <c r="A2787">
        <v>6</v>
      </c>
      <c r="B2787">
        <v>2</v>
      </c>
      <c r="C2787">
        <v>5</v>
      </c>
      <c r="D2787">
        <v>0</v>
      </c>
    </row>
    <row r="2788" spans="1:4" ht="14.4" hidden="1" x14ac:dyDescent="0.35">
      <c r="A2788">
        <v>6</v>
      </c>
      <c r="B2788">
        <v>2</v>
      </c>
      <c r="C2788">
        <v>6</v>
      </c>
      <c r="D2788">
        <v>0</v>
      </c>
    </row>
    <row r="2789" spans="1:4" ht="14.4" hidden="1" x14ac:dyDescent="0.35">
      <c r="A2789">
        <v>6</v>
      </c>
      <c r="B2789">
        <v>2</v>
      </c>
      <c r="C2789">
        <v>7</v>
      </c>
      <c r="D2789">
        <v>0</v>
      </c>
    </row>
    <row r="2790" spans="1:4" ht="14.4" hidden="1" x14ac:dyDescent="0.35">
      <c r="A2790">
        <v>6</v>
      </c>
      <c r="B2790">
        <v>2</v>
      </c>
      <c r="C2790">
        <v>8</v>
      </c>
      <c r="D2790">
        <v>0</v>
      </c>
    </row>
    <row r="2791" spans="1:4" ht="14.4" hidden="1" x14ac:dyDescent="0.35">
      <c r="A2791">
        <v>6</v>
      </c>
      <c r="B2791">
        <v>2</v>
      </c>
      <c r="C2791">
        <v>9</v>
      </c>
      <c r="D2791">
        <v>0</v>
      </c>
    </row>
    <row r="2792" spans="1:4" ht="14.4" hidden="1" x14ac:dyDescent="0.35">
      <c r="A2792">
        <v>6</v>
      </c>
      <c r="B2792">
        <v>2</v>
      </c>
      <c r="C2792">
        <v>10</v>
      </c>
      <c r="D2792">
        <v>0</v>
      </c>
    </row>
    <row r="2793" spans="1:4" ht="14.4" hidden="1" x14ac:dyDescent="0.35">
      <c r="A2793">
        <v>6</v>
      </c>
      <c r="B2793">
        <v>2</v>
      </c>
      <c r="C2793">
        <v>11</v>
      </c>
      <c r="D2793">
        <v>0</v>
      </c>
    </row>
    <row r="2794" spans="1:4" ht="14.4" hidden="1" x14ac:dyDescent="0.35">
      <c r="A2794">
        <v>6</v>
      </c>
      <c r="B2794">
        <v>2</v>
      </c>
      <c r="C2794">
        <v>12</v>
      </c>
      <c r="D2794">
        <v>0</v>
      </c>
    </row>
    <row r="2795" spans="1:4" ht="14.4" hidden="1" x14ac:dyDescent="0.35">
      <c r="A2795">
        <v>6</v>
      </c>
      <c r="B2795">
        <v>2</v>
      </c>
      <c r="C2795">
        <v>13</v>
      </c>
      <c r="D2795">
        <v>0</v>
      </c>
    </row>
    <row r="2796" spans="1:4" ht="14.4" hidden="1" x14ac:dyDescent="0.35">
      <c r="A2796">
        <v>6</v>
      </c>
      <c r="B2796">
        <v>2</v>
      </c>
      <c r="C2796">
        <v>14</v>
      </c>
      <c r="D2796">
        <v>0</v>
      </c>
    </row>
    <row r="2797" spans="1:4" ht="14.4" hidden="1" x14ac:dyDescent="0.35">
      <c r="A2797">
        <v>6</v>
      </c>
      <c r="B2797">
        <v>2</v>
      </c>
      <c r="C2797">
        <v>15</v>
      </c>
      <c r="D2797">
        <v>0</v>
      </c>
    </row>
    <row r="2798" spans="1:4" ht="14.4" hidden="1" x14ac:dyDescent="0.35">
      <c r="A2798">
        <v>6</v>
      </c>
      <c r="B2798">
        <v>2</v>
      </c>
      <c r="C2798">
        <v>16</v>
      </c>
      <c r="D2798">
        <v>0</v>
      </c>
    </row>
    <row r="2799" spans="1:4" ht="14.4" hidden="1" x14ac:dyDescent="0.35">
      <c r="A2799">
        <v>6</v>
      </c>
      <c r="B2799">
        <v>2</v>
      </c>
      <c r="C2799">
        <v>17</v>
      </c>
      <c r="D2799">
        <v>0</v>
      </c>
    </row>
    <row r="2800" spans="1:4" ht="14.4" hidden="1" x14ac:dyDescent="0.35">
      <c r="A2800">
        <v>6</v>
      </c>
      <c r="B2800">
        <v>2</v>
      </c>
      <c r="C2800">
        <v>18</v>
      </c>
      <c r="D2800">
        <v>0</v>
      </c>
    </row>
    <row r="2801" spans="1:4" ht="14.4" hidden="1" x14ac:dyDescent="0.35">
      <c r="A2801">
        <v>6</v>
      </c>
      <c r="B2801">
        <v>2</v>
      </c>
      <c r="C2801">
        <v>19</v>
      </c>
      <c r="D2801">
        <v>0</v>
      </c>
    </row>
    <row r="2802" spans="1:4" ht="14.4" hidden="1" x14ac:dyDescent="0.35">
      <c r="A2802">
        <v>6</v>
      </c>
      <c r="B2802">
        <v>2</v>
      </c>
      <c r="C2802">
        <v>20</v>
      </c>
      <c r="D2802">
        <v>0</v>
      </c>
    </row>
    <row r="2803" spans="1:4" ht="14.4" hidden="1" x14ac:dyDescent="0.35">
      <c r="A2803">
        <v>6</v>
      </c>
      <c r="B2803">
        <v>2</v>
      </c>
      <c r="C2803">
        <v>21</v>
      </c>
      <c r="D2803">
        <v>0</v>
      </c>
    </row>
    <row r="2804" spans="1:4" ht="14.4" hidden="1" x14ac:dyDescent="0.35">
      <c r="A2804">
        <v>6</v>
      </c>
      <c r="B2804">
        <v>2</v>
      </c>
      <c r="C2804">
        <v>22</v>
      </c>
      <c r="D2804">
        <v>0</v>
      </c>
    </row>
    <row r="2805" spans="1:4" ht="14.4" hidden="1" x14ac:dyDescent="0.35">
      <c r="A2805">
        <v>6</v>
      </c>
      <c r="B2805">
        <v>2</v>
      </c>
      <c r="C2805">
        <v>23</v>
      </c>
      <c r="D2805">
        <v>0</v>
      </c>
    </row>
    <row r="2806" spans="1:4" ht="14.4" hidden="1" x14ac:dyDescent="0.35">
      <c r="A2806">
        <v>6</v>
      </c>
      <c r="B2806">
        <v>2</v>
      </c>
      <c r="C2806">
        <v>24</v>
      </c>
      <c r="D2806">
        <v>0</v>
      </c>
    </row>
    <row r="2807" spans="1:4" ht="14.4" hidden="1" x14ac:dyDescent="0.35">
      <c r="A2807">
        <v>6</v>
      </c>
      <c r="B2807">
        <v>2</v>
      </c>
      <c r="C2807">
        <v>25</v>
      </c>
      <c r="D2807">
        <v>0</v>
      </c>
    </row>
    <row r="2808" spans="1:4" ht="14.4" hidden="1" x14ac:dyDescent="0.35">
      <c r="A2808">
        <v>6</v>
      </c>
      <c r="B2808">
        <v>2</v>
      </c>
      <c r="C2808">
        <v>26</v>
      </c>
      <c r="D2808">
        <v>0</v>
      </c>
    </row>
    <row r="2809" spans="1:4" ht="14.4" hidden="1" x14ac:dyDescent="0.35">
      <c r="A2809">
        <v>6</v>
      </c>
      <c r="B2809">
        <v>2</v>
      </c>
      <c r="C2809">
        <v>27</v>
      </c>
      <c r="D2809">
        <v>0</v>
      </c>
    </row>
    <row r="2810" spans="1:4" ht="14.4" hidden="1" x14ac:dyDescent="0.35">
      <c r="A2810">
        <v>6</v>
      </c>
      <c r="B2810">
        <v>2</v>
      </c>
      <c r="C2810">
        <v>28</v>
      </c>
      <c r="D2810">
        <v>1.72</v>
      </c>
    </row>
    <row r="2811" spans="1:4" ht="14.4" hidden="1" x14ac:dyDescent="0.35">
      <c r="A2811">
        <v>6</v>
      </c>
      <c r="B2811">
        <v>2</v>
      </c>
      <c r="C2811">
        <v>29</v>
      </c>
      <c r="D2811">
        <v>1.79</v>
      </c>
    </row>
    <row r="2812" spans="1:4" ht="14.4" hidden="1" x14ac:dyDescent="0.35">
      <c r="A2812">
        <v>6</v>
      </c>
      <c r="B2812">
        <v>2</v>
      </c>
      <c r="C2812">
        <v>30</v>
      </c>
      <c r="D2812">
        <v>1.79</v>
      </c>
    </row>
    <row r="2813" spans="1:4" ht="14.4" hidden="1" x14ac:dyDescent="0.35">
      <c r="A2813">
        <v>6</v>
      </c>
      <c r="B2813">
        <v>2</v>
      </c>
      <c r="C2813">
        <v>31</v>
      </c>
      <c r="D2813">
        <v>1.74</v>
      </c>
    </row>
    <row r="2814" spans="1:4" ht="14.4" hidden="1" x14ac:dyDescent="0.35">
      <c r="A2814">
        <v>6</v>
      </c>
      <c r="B2814">
        <v>2</v>
      </c>
      <c r="C2814">
        <v>32</v>
      </c>
      <c r="D2814">
        <v>2.0499999999999998</v>
      </c>
    </row>
    <row r="2815" spans="1:4" ht="14.4" hidden="1" x14ac:dyDescent="0.35">
      <c r="A2815">
        <v>6</v>
      </c>
      <c r="B2815">
        <v>2</v>
      </c>
      <c r="C2815">
        <v>33</v>
      </c>
      <c r="D2815">
        <v>1.88</v>
      </c>
    </row>
    <row r="2816" spans="1:4" ht="14.4" hidden="1" x14ac:dyDescent="0.35">
      <c r="A2816">
        <v>6</v>
      </c>
      <c r="B2816">
        <v>2</v>
      </c>
      <c r="C2816">
        <v>34</v>
      </c>
      <c r="D2816">
        <v>2</v>
      </c>
    </row>
    <row r="2817" spans="1:4" ht="14.4" hidden="1" x14ac:dyDescent="0.35">
      <c r="A2817">
        <v>6</v>
      </c>
      <c r="B2817">
        <v>2</v>
      </c>
      <c r="C2817">
        <v>35</v>
      </c>
      <c r="D2817">
        <v>2</v>
      </c>
    </row>
    <row r="2818" spans="1:4" ht="14.4" hidden="1" x14ac:dyDescent="0.35">
      <c r="A2818">
        <v>6</v>
      </c>
      <c r="B2818">
        <v>2</v>
      </c>
      <c r="C2818">
        <v>36</v>
      </c>
      <c r="D2818">
        <v>2.02</v>
      </c>
    </row>
    <row r="2819" spans="1:4" ht="14.4" hidden="1" x14ac:dyDescent="0.35">
      <c r="A2819">
        <v>6</v>
      </c>
      <c r="B2819">
        <v>2</v>
      </c>
      <c r="C2819">
        <v>37</v>
      </c>
      <c r="D2819">
        <v>2</v>
      </c>
    </row>
    <row r="2820" spans="1:4" ht="14.4" hidden="1" x14ac:dyDescent="0.35">
      <c r="A2820">
        <v>6</v>
      </c>
      <c r="B2820">
        <v>2</v>
      </c>
      <c r="C2820">
        <v>38</v>
      </c>
      <c r="D2820">
        <v>2.0299999999999998</v>
      </c>
    </row>
    <row r="2821" spans="1:4" ht="14.4" hidden="1" x14ac:dyDescent="0.35">
      <c r="A2821">
        <v>6</v>
      </c>
      <c r="B2821">
        <v>2</v>
      </c>
      <c r="C2821">
        <v>39</v>
      </c>
      <c r="D2821">
        <v>2.0299999999999998</v>
      </c>
    </row>
    <row r="2822" spans="1:4" ht="14.4" hidden="1" x14ac:dyDescent="0.35">
      <c r="A2822">
        <v>6</v>
      </c>
      <c r="B2822">
        <v>2</v>
      </c>
      <c r="C2822">
        <v>40</v>
      </c>
      <c r="D2822">
        <v>1.95</v>
      </c>
    </row>
    <row r="2823" spans="1:4" ht="14.4" hidden="1" x14ac:dyDescent="0.35">
      <c r="A2823">
        <v>6</v>
      </c>
      <c r="B2823">
        <v>2</v>
      </c>
      <c r="C2823">
        <v>41</v>
      </c>
      <c r="D2823">
        <v>1.95</v>
      </c>
    </row>
    <row r="2824" spans="1:4" ht="14.4" hidden="1" x14ac:dyDescent="0.35">
      <c r="A2824">
        <v>6</v>
      </c>
      <c r="B2824">
        <v>2</v>
      </c>
      <c r="C2824">
        <v>42</v>
      </c>
      <c r="D2824">
        <v>1.95</v>
      </c>
    </row>
    <row r="2825" spans="1:4" ht="14.4" hidden="1" x14ac:dyDescent="0.35">
      <c r="A2825">
        <v>6</v>
      </c>
      <c r="B2825">
        <v>2</v>
      </c>
      <c r="C2825">
        <v>43</v>
      </c>
      <c r="D2825">
        <v>2.33</v>
      </c>
    </row>
    <row r="2826" spans="1:4" ht="14.4" hidden="1" x14ac:dyDescent="0.35">
      <c r="A2826">
        <v>6</v>
      </c>
      <c r="B2826">
        <v>2</v>
      </c>
      <c r="C2826">
        <v>44</v>
      </c>
      <c r="D2826">
        <v>1.95</v>
      </c>
    </row>
    <row r="2827" spans="1:4" ht="14.4" hidden="1" x14ac:dyDescent="0.35">
      <c r="A2827">
        <v>6</v>
      </c>
      <c r="B2827">
        <v>2</v>
      </c>
      <c r="C2827">
        <v>45</v>
      </c>
      <c r="D2827">
        <v>1.98</v>
      </c>
    </row>
    <row r="2828" spans="1:4" ht="14.4" hidden="1" x14ac:dyDescent="0.35">
      <c r="A2828">
        <v>6</v>
      </c>
      <c r="B2828">
        <v>2</v>
      </c>
      <c r="C2828">
        <v>46</v>
      </c>
      <c r="D2828">
        <v>2.02</v>
      </c>
    </row>
    <row r="2829" spans="1:4" ht="14.4" hidden="1" x14ac:dyDescent="0.35">
      <c r="A2829">
        <v>6</v>
      </c>
      <c r="B2829">
        <v>2</v>
      </c>
      <c r="C2829">
        <v>47</v>
      </c>
      <c r="D2829">
        <v>2.0299999999999998</v>
      </c>
    </row>
    <row r="2830" spans="1:4" ht="14.4" hidden="1" x14ac:dyDescent="0.35">
      <c r="A2830">
        <v>6</v>
      </c>
      <c r="B2830">
        <v>2</v>
      </c>
      <c r="C2830">
        <v>48</v>
      </c>
      <c r="D2830">
        <v>2.06</v>
      </c>
    </row>
    <row r="2831" spans="1:4" ht="14.4" hidden="1" x14ac:dyDescent="0.35">
      <c r="A2831">
        <v>6</v>
      </c>
      <c r="B2831">
        <v>2</v>
      </c>
      <c r="C2831">
        <v>49</v>
      </c>
      <c r="D2831">
        <v>2.06</v>
      </c>
    </row>
    <row r="2832" spans="1:4" ht="14.4" hidden="1" x14ac:dyDescent="0.35">
      <c r="A2832">
        <v>6</v>
      </c>
      <c r="B2832">
        <v>2</v>
      </c>
      <c r="C2832">
        <v>50</v>
      </c>
      <c r="D2832">
        <v>2.33</v>
      </c>
    </row>
    <row r="2833" spans="1:4" ht="14.4" hidden="1" x14ac:dyDescent="0.35">
      <c r="A2833">
        <v>6</v>
      </c>
      <c r="B2833">
        <v>2</v>
      </c>
      <c r="C2833">
        <v>51</v>
      </c>
      <c r="D2833">
        <v>1.94</v>
      </c>
    </row>
    <row r="2834" spans="1:4" ht="14.4" hidden="1" x14ac:dyDescent="0.35">
      <c r="A2834">
        <v>6</v>
      </c>
      <c r="B2834">
        <v>2</v>
      </c>
      <c r="C2834">
        <v>52</v>
      </c>
      <c r="D2834">
        <v>2</v>
      </c>
    </row>
    <row r="2835" spans="1:4" ht="14.4" hidden="1" x14ac:dyDescent="0.35">
      <c r="A2835">
        <v>6</v>
      </c>
      <c r="B2835">
        <v>2</v>
      </c>
      <c r="C2835">
        <v>53</v>
      </c>
      <c r="D2835">
        <v>2.0299999999999998</v>
      </c>
    </row>
    <row r="2836" spans="1:4" ht="14.4" hidden="1" x14ac:dyDescent="0.35">
      <c r="A2836">
        <v>6</v>
      </c>
      <c r="B2836">
        <v>2</v>
      </c>
      <c r="C2836">
        <v>54</v>
      </c>
      <c r="D2836">
        <v>2.06</v>
      </c>
    </row>
    <row r="2837" spans="1:4" ht="14.4" hidden="1" x14ac:dyDescent="0.35">
      <c r="A2837">
        <v>6</v>
      </c>
      <c r="B2837">
        <v>2</v>
      </c>
      <c r="C2837">
        <v>55</v>
      </c>
      <c r="D2837">
        <v>2.08</v>
      </c>
    </row>
    <row r="2838" spans="1:4" ht="14.4" hidden="1" x14ac:dyDescent="0.35">
      <c r="A2838">
        <v>6</v>
      </c>
      <c r="B2838">
        <v>2</v>
      </c>
      <c r="C2838">
        <v>56</v>
      </c>
      <c r="D2838">
        <v>2.08</v>
      </c>
    </row>
    <row r="2839" spans="1:4" ht="14.4" hidden="1" x14ac:dyDescent="0.35">
      <c r="A2839">
        <v>6</v>
      </c>
      <c r="B2839">
        <v>2</v>
      </c>
      <c r="C2839">
        <v>57</v>
      </c>
      <c r="D2839">
        <v>2.08</v>
      </c>
    </row>
    <row r="2840" spans="1:4" ht="14.4" hidden="1" x14ac:dyDescent="0.35">
      <c r="A2840">
        <v>6</v>
      </c>
      <c r="B2840">
        <v>2</v>
      </c>
      <c r="C2840">
        <v>58</v>
      </c>
      <c r="D2840">
        <v>2.09</v>
      </c>
    </row>
    <row r="2841" spans="1:4" ht="14.4" hidden="1" x14ac:dyDescent="0.35">
      <c r="A2841">
        <v>6</v>
      </c>
      <c r="B2841">
        <v>2</v>
      </c>
      <c r="C2841">
        <v>59</v>
      </c>
      <c r="D2841">
        <v>2.1800000000000002</v>
      </c>
    </row>
    <row r="2842" spans="1:4" ht="14.4" hidden="1" x14ac:dyDescent="0.35">
      <c r="A2842">
        <v>6</v>
      </c>
      <c r="B2842">
        <v>2</v>
      </c>
      <c r="C2842">
        <v>60</v>
      </c>
      <c r="D2842">
        <v>2.41</v>
      </c>
    </row>
    <row r="2843" spans="1:4" ht="14.4" hidden="1" x14ac:dyDescent="0.35">
      <c r="A2843">
        <v>6</v>
      </c>
      <c r="B2843">
        <v>2</v>
      </c>
      <c r="C2843">
        <v>61</v>
      </c>
      <c r="D2843">
        <v>2.41</v>
      </c>
    </row>
    <row r="2844" spans="1:4" ht="14.4" hidden="1" x14ac:dyDescent="0.35">
      <c r="A2844">
        <v>6</v>
      </c>
      <c r="B2844">
        <v>2</v>
      </c>
      <c r="C2844">
        <v>62</v>
      </c>
      <c r="D2844">
        <v>2.41</v>
      </c>
    </row>
    <row r="2845" spans="1:4" ht="14.4" hidden="1" x14ac:dyDescent="0.35">
      <c r="A2845">
        <v>6</v>
      </c>
      <c r="B2845">
        <v>2</v>
      </c>
      <c r="C2845">
        <v>63</v>
      </c>
      <c r="D2845">
        <v>2.42</v>
      </c>
    </row>
    <row r="2846" spans="1:4" ht="14.4" hidden="1" x14ac:dyDescent="0.35">
      <c r="A2846">
        <v>6</v>
      </c>
      <c r="B2846">
        <v>2</v>
      </c>
      <c r="C2846">
        <v>64</v>
      </c>
      <c r="D2846">
        <v>2.42</v>
      </c>
    </row>
    <row r="2847" spans="1:4" ht="14.4" hidden="1" x14ac:dyDescent="0.35">
      <c r="A2847">
        <v>6</v>
      </c>
      <c r="B2847">
        <v>2</v>
      </c>
      <c r="C2847">
        <v>65</v>
      </c>
      <c r="D2847">
        <v>2.42</v>
      </c>
    </row>
    <row r="2848" spans="1:4" ht="14.4" hidden="1" x14ac:dyDescent="0.35">
      <c r="A2848">
        <v>6</v>
      </c>
      <c r="B2848">
        <v>2</v>
      </c>
      <c r="C2848">
        <v>66</v>
      </c>
      <c r="D2848">
        <v>2.08</v>
      </c>
    </row>
    <row r="2849" spans="1:4" ht="14.4" hidden="1" x14ac:dyDescent="0.35">
      <c r="A2849">
        <v>6</v>
      </c>
      <c r="B2849">
        <v>2</v>
      </c>
      <c r="C2849">
        <v>67</v>
      </c>
      <c r="D2849">
        <v>2.42</v>
      </c>
    </row>
    <row r="2850" spans="1:4" ht="14.4" hidden="1" x14ac:dyDescent="0.35">
      <c r="A2850">
        <v>6</v>
      </c>
      <c r="B2850">
        <v>2</v>
      </c>
      <c r="C2850">
        <v>68</v>
      </c>
      <c r="D2850">
        <v>2.5</v>
      </c>
    </row>
    <row r="2851" spans="1:4" ht="14.4" hidden="1" x14ac:dyDescent="0.35">
      <c r="A2851">
        <v>6</v>
      </c>
      <c r="B2851">
        <v>2</v>
      </c>
      <c r="C2851">
        <v>69</v>
      </c>
      <c r="D2851">
        <v>2.2000000000000002</v>
      </c>
    </row>
    <row r="2852" spans="1:4" ht="14.4" hidden="1" x14ac:dyDescent="0.35">
      <c r="A2852">
        <v>6</v>
      </c>
      <c r="B2852">
        <v>2</v>
      </c>
      <c r="C2852">
        <v>70</v>
      </c>
      <c r="D2852">
        <v>2.2000000000000002</v>
      </c>
    </row>
    <row r="2853" spans="1:4" ht="14.4" hidden="1" x14ac:dyDescent="0.35">
      <c r="A2853">
        <v>6</v>
      </c>
      <c r="B2853">
        <v>2</v>
      </c>
      <c r="C2853">
        <v>71</v>
      </c>
      <c r="D2853">
        <v>2.2000000000000002</v>
      </c>
    </row>
    <row r="2854" spans="1:4" ht="14.4" hidden="1" x14ac:dyDescent="0.35">
      <c r="A2854">
        <v>6</v>
      </c>
      <c r="B2854">
        <v>2</v>
      </c>
      <c r="C2854">
        <v>72</v>
      </c>
      <c r="D2854">
        <v>2.09</v>
      </c>
    </row>
    <row r="2855" spans="1:4" ht="14.4" hidden="1" x14ac:dyDescent="0.35">
      <c r="A2855">
        <v>6</v>
      </c>
      <c r="B2855">
        <v>2</v>
      </c>
      <c r="C2855">
        <v>73</v>
      </c>
      <c r="D2855">
        <v>2.08</v>
      </c>
    </row>
    <row r="2856" spans="1:4" ht="14.4" hidden="1" x14ac:dyDescent="0.35">
      <c r="A2856">
        <v>6</v>
      </c>
      <c r="B2856">
        <v>2</v>
      </c>
      <c r="C2856">
        <v>74</v>
      </c>
      <c r="D2856">
        <v>2.08</v>
      </c>
    </row>
    <row r="2857" spans="1:4" ht="14.4" hidden="1" x14ac:dyDescent="0.35">
      <c r="A2857">
        <v>6</v>
      </c>
      <c r="B2857">
        <v>2</v>
      </c>
      <c r="C2857">
        <v>75</v>
      </c>
      <c r="D2857">
        <v>2.08</v>
      </c>
    </row>
    <row r="2858" spans="1:4" ht="14.4" hidden="1" x14ac:dyDescent="0.35">
      <c r="A2858">
        <v>6</v>
      </c>
      <c r="B2858">
        <v>2</v>
      </c>
      <c r="C2858">
        <v>76</v>
      </c>
      <c r="D2858">
        <v>2.08</v>
      </c>
    </row>
    <row r="2859" spans="1:4" ht="14.4" hidden="1" x14ac:dyDescent="0.35">
      <c r="A2859">
        <v>6</v>
      </c>
      <c r="B2859">
        <v>2</v>
      </c>
      <c r="C2859">
        <v>77</v>
      </c>
      <c r="D2859">
        <v>2.02</v>
      </c>
    </row>
    <row r="2860" spans="1:4" ht="14.4" hidden="1" x14ac:dyDescent="0.35">
      <c r="A2860">
        <v>6</v>
      </c>
      <c r="B2860">
        <v>2</v>
      </c>
      <c r="C2860">
        <v>78</v>
      </c>
      <c r="D2860">
        <v>2.09</v>
      </c>
    </row>
    <row r="2861" spans="1:4" ht="14.4" hidden="1" x14ac:dyDescent="0.35">
      <c r="A2861">
        <v>6</v>
      </c>
      <c r="B2861">
        <v>2</v>
      </c>
      <c r="C2861">
        <v>79</v>
      </c>
      <c r="D2861">
        <v>2.09</v>
      </c>
    </row>
    <row r="2862" spans="1:4" ht="14.4" hidden="1" x14ac:dyDescent="0.35">
      <c r="A2862">
        <v>6</v>
      </c>
      <c r="B2862">
        <v>2</v>
      </c>
      <c r="C2862">
        <v>80</v>
      </c>
      <c r="D2862">
        <v>2.15</v>
      </c>
    </row>
    <row r="2863" spans="1:4" ht="14.4" hidden="1" x14ac:dyDescent="0.35">
      <c r="A2863">
        <v>6</v>
      </c>
      <c r="B2863">
        <v>2</v>
      </c>
      <c r="C2863">
        <v>81</v>
      </c>
      <c r="D2863">
        <v>2.1800000000000002</v>
      </c>
    </row>
    <row r="2864" spans="1:4" ht="14.4" hidden="1" x14ac:dyDescent="0.35">
      <c r="A2864">
        <v>6</v>
      </c>
      <c r="B2864">
        <v>2</v>
      </c>
      <c r="C2864">
        <v>82</v>
      </c>
      <c r="D2864">
        <v>2.2000000000000002</v>
      </c>
    </row>
    <row r="2865" spans="1:4" ht="14.4" hidden="1" x14ac:dyDescent="0.35">
      <c r="A2865">
        <v>6</v>
      </c>
      <c r="B2865">
        <v>2</v>
      </c>
      <c r="C2865">
        <v>83</v>
      </c>
      <c r="D2865">
        <v>2.2000000000000002</v>
      </c>
    </row>
    <row r="2866" spans="1:4" ht="14.4" hidden="1" x14ac:dyDescent="0.35">
      <c r="A2866">
        <v>6</v>
      </c>
      <c r="B2866">
        <v>2</v>
      </c>
      <c r="C2866">
        <v>84</v>
      </c>
      <c r="D2866">
        <v>2.2000000000000002</v>
      </c>
    </row>
    <row r="2867" spans="1:4" ht="14.4" hidden="1" x14ac:dyDescent="0.35">
      <c r="A2867">
        <v>6</v>
      </c>
      <c r="B2867">
        <v>2</v>
      </c>
      <c r="C2867">
        <v>85</v>
      </c>
      <c r="D2867">
        <v>2.23</v>
      </c>
    </row>
    <row r="2868" spans="1:4" ht="14.4" hidden="1" x14ac:dyDescent="0.35">
      <c r="A2868">
        <v>6</v>
      </c>
      <c r="B2868">
        <v>2</v>
      </c>
      <c r="C2868">
        <v>86</v>
      </c>
      <c r="D2868">
        <v>2.23</v>
      </c>
    </row>
    <row r="2869" spans="1:4" ht="14.4" hidden="1" x14ac:dyDescent="0.35">
      <c r="A2869">
        <v>6</v>
      </c>
      <c r="B2869">
        <v>2</v>
      </c>
      <c r="C2869">
        <v>87</v>
      </c>
      <c r="D2869">
        <v>1.89</v>
      </c>
    </row>
    <row r="2870" spans="1:4" ht="14.4" hidden="1" x14ac:dyDescent="0.35">
      <c r="A2870">
        <v>6</v>
      </c>
      <c r="B2870">
        <v>2</v>
      </c>
      <c r="C2870">
        <v>88</v>
      </c>
      <c r="D2870">
        <v>1.98</v>
      </c>
    </row>
    <row r="2871" spans="1:4" ht="14.4" hidden="1" x14ac:dyDescent="0.35">
      <c r="A2871">
        <v>6</v>
      </c>
      <c r="B2871">
        <v>2</v>
      </c>
      <c r="C2871">
        <v>89</v>
      </c>
      <c r="D2871">
        <v>1.98</v>
      </c>
    </row>
    <row r="2872" spans="1:4" ht="14.4" hidden="1" x14ac:dyDescent="0.35">
      <c r="A2872">
        <v>6</v>
      </c>
      <c r="B2872">
        <v>2</v>
      </c>
      <c r="C2872">
        <v>90</v>
      </c>
      <c r="D2872">
        <v>1.98</v>
      </c>
    </row>
    <row r="2873" spans="1:4" ht="14.4" hidden="1" x14ac:dyDescent="0.35">
      <c r="A2873">
        <v>6</v>
      </c>
      <c r="B2873">
        <v>2</v>
      </c>
      <c r="C2873">
        <v>91</v>
      </c>
      <c r="D2873">
        <v>1.97</v>
      </c>
    </row>
    <row r="2874" spans="1:4" ht="14.4" hidden="1" x14ac:dyDescent="0.35">
      <c r="A2874">
        <v>6</v>
      </c>
      <c r="B2874">
        <v>2</v>
      </c>
      <c r="C2874">
        <v>92</v>
      </c>
      <c r="D2874">
        <v>1.88</v>
      </c>
    </row>
    <row r="2875" spans="1:4" ht="14.4" hidden="1" x14ac:dyDescent="0.35">
      <c r="A2875">
        <v>6</v>
      </c>
      <c r="B2875">
        <v>2</v>
      </c>
      <c r="C2875">
        <v>93</v>
      </c>
      <c r="D2875">
        <v>1.79</v>
      </c>
    </row>
    <row r="2876" spans="1:4" ht="14.4" hidden="1" x14ac:dyDescent="0.35">
      <c r="A2876">
        <v>6</v>
      </c>
      <c r="B2876">
        <v>2</v>
      </c>
      <c r="C2876">
        <v>94</v>
      </c>
      <c r="D2876">
        <v>1.79</v>
      </c>
    </row>
    <row r="2877" spans="1:4" ht="14.4" hidden="1" x14ac:dyDescent="0.35">
      <c r="A2877">
        <v>6</v>
      </c>
      <c r="B2877">
        <v>2</v>
      </c>
      <c r="C2877">
        <v>95</v>
      </c>
      <c r="D2877">
        <v>1.91</v>
      </c>
    </row>
    <row r="2878" spans="1:4" ht="14.4" hidden="1" x14ac:dyDescent="0.35">
      <c r="A2878">
        <v>6</v>
      </c>
      <c r="B2878">
        <v>2</v>
      </c>
      <c r="C2878">
        <v>96</v>
      </c>
      <c r="D2878">
        <v>1.91</v>
      </c>
    </row>
    <row r="2879" spans="1:4" ht="14.4" hidden="1" x14ac:dyDescent="0.35">
      <c r="A2879">
        <v>6</v>
      </c>
      <c r="B2879">
        <v>2</v>
      </c>
      <c r="C2879">
        <v>97</v>
      </c>
      <c r="D2879">
        <v>1.92</v>
      </c>
    </row>
    <row r="2880" spans="1:4" ht="14.4" hidden="1" x14ac:dyDescent="0.35">
      <c r="A2880">
        <v>6</v>
      </c>
      <c r="B2880">
        <v>2</v>
      </c>
      <c r="C2880">
        <v>98</v>
      </c>
      <c r="D2880">
        <v>1.64</v>
      </c>
    </row>
    <row r="2881" spans="1:4" ht="14.4" hidden="1" x14ac:dyDescent="0.35">
      <c r="A2881">
        <v>6</v>
      </c>
      <c r="B2881">
        <v>2</v>
      </c>
      <c r="C2881">
        <v>99</v>
      </c>
      <c r="D2881">
        <v>2.02</v>
      </c>
    </row>
    <row r="2882" spans="1:4" ht="14.4" hidden="1" x14ac:dyDescent="0.35">
      <c r="A2882">
        <v>6</v>
      </c>
      <c r="B2882">
        <v>2</v>
      </c>
      <c r="C2882">
        <v>100</v>
      </c>
      <c r="D2882">
        <v>1.89</v>
      </c>
    </row>
    <row r="2883" spans="1:4" ht="14.4" hidden="1" x14ac:dyDescent="0.35">
      <c r="A2883">
        <v>6</v>
      </c>
      <c r="B2883">
        <v>2</v>
      </c>
      <c r="C2883">
        <v>101</v>
      </c>
      <c r="D2883">
        <v>1.89</v>
      </c>
    </row>
    <row r="2884" spans="1:4" ht="14.4" hidden="1" x14ac:dyDescent="0.35">
      <c r="A2884">
        <v>6</v>
      </c>
      <c r="B2884">
        <v>2</v>
      </c>
      <c r="C2884">
        <v>102</v>
      </c>
      <c r="D2884">
        <v>1.89</v>
      </c>
    </row>
    <row r="2885" spans="1:4" ht="14.4" hidden="1" x14ac:dyDescent="0.35">
      <c r="A2885">
        <v>6</v>
      </c>
      <c r="B2885">
        <v>2</v>
      </c>
      <c r="C2885">
        <v>103</v>
      </c>
      <c r="D2885">
        <v>1.89</v>
      </c>
    </row>
    <row r="2886" spans="1:4" ht="14.4" hidden="1" x14ac:dyDescent="0.35">
      <c r="A2886">
        <v>6</v>
      </c>
      <c r="B2886">
        <v>2</v>
      </c>
      <c r="C2886">
        <v>104</v>
      </c>
      <c r="D2886">
        <v>1.89</v>
      </c>
    </row>
    <row r="2887" spans="1:4" ht="14.4" hidden="1" x14ac:dyDescent="0.35">
      <c r="A2887">
        <v>6</v>
      </c>
      <c r="B2887">
        <v>2</v>
      </c>
      <c r="C2887">
        <v>105</v>
      </c>
      <c r="D2887">
        <v>1.86</v>
      </c>
    </row>
    <row r="2888" spans="1:4" ht="14.4" hidden="1" x14ac:dyDescent="0.35">
      <c r="A2888">
        <v>6</v>
      </c>
      <c r="B2888">
        <v>2</v>
      </c>
      <c r="C2888">
        <v>106</v>
      </c>
      <c r="D2888">
        <v>1.97</v>
      </c>
    </row>
    <row r="2889" spans="1:4" ht="14.4" hidden="1" x14ac:dyDescent="0.35">
      <c r="A2889">
        <v>6</v>
      </c>
      <c r="B2889">
        <v>2</v>
      </c>
      <c r="C2889">
        <v>107</v>
      </c>
      <c r="D2889">
        <v>2.02</v>
      </c>
    </row>
    <row r="2890" spans="1:4" ht="14.4" hidden="1" x14ac:dyDescent="0.35">
      <c r="A2890">
        <v>6</v>
      </c>
      <c r="B2890">
        <v>2</v>
      </c>
      <c r="C2890">
        <v>108</v>
      </c>
      <c r="D2890">
        <v>2.02</v>
      </c>
    </row>
    <row r="2891" spans="1:4" ht="14.4" hidden="1" x14ac:dyDescent="0.35">
      <c r="A2891">
        <v>6</v>
      </c>
      <c r="B2891">
        <v>2</v>
      </c>
      <c r="C2891">
        <v>109</v>
      </c>
      <c r="D2891">
        <v>2.02</v>
      </c>
    </row>
    <row r="2892" spans="1:4" ht="14.4" hidden="1" x14ac:dyDescent="0.35">
      <c r="A2892">
        <v>6</v>
      </c>
      <c r="B2892">
        <v>2</v>
      </c>
      <c r="C2892">
        <v>110</v>
      </c>
      <c r="D2892">
        <v>2.02</v>
      </c>
    </row>
    <row r="2893" spans="1:4" ht="14.4" hidden="1" x14ac:dyDescent="0.35">
      <c r="A2893">
        <v>6</v>
      </c>
      <c r="B2893">
        <v>2</v>
      </c>
      <c r="C2893">
        <v>111</v>
      </c>
      <c r="D2893">
        <v>1.98</v>
      </c>
    </row>
    <row r="2894" spans="1:4" ht="14.4" hidden="1" x14ac:dyDescent="0.35">
      <c r="A2894">
        <v>6</v>
      </c>
      <c r="B2894">
        <v>2</v>
      </c>
      <c r="C2894">
        <v>112</v>
      </c>
      <c r="D2894">
        <v>1.97</v>
      </c>
    </row>
    <row r="2895" spans="1:4" ht="14.4" hidden="1" x14ac:dyDescent="0.35">
      <c r="A2895">
        <v>6</v>
      </c>
      <c r="B2895">
        <v>2</v>
      </c>
      <c r="C2895">
        <v>113</v>
      </c>
      <c r="D2895">
        <v>1.95</v>
      </c>
    </row>
    <row r="2896" spans="1:4" ht="14.4" hidden="1" x14ac:dyDescent="0.35">
      <c r="A2896">
        <v>6</v>
      </c>
      <c r="B2896">
        <v>2</v>
      </c>
      <c r="C2896">
        <v>114</v>
      </c>
      <c r="D2896">
        <v>1.95</v>
      </c>
    </row>
    <row r="2897" spans="1:4" ht="14.4" hidden="1" x14ac:dyDescent="0.35">
      <c r="A2897">
        <v>6</v>
      </c>
      <c r="B2897">
        <v>2</v>
      </c>
      <c r="C2897">
        <v>115</v>
      </c>
      <c r="D2897">
        <v>1.7</v>
      </c>
    </row>
    <row r="2898" spans="1:4" ht="14.4" hidden="1" x14ac:dyDescent="0.35">
      <c r="A2898">
        <v>6</v>
      </c>
      <c r="B2898">
        <v>2</v>
      </c>
      <c r="C2898">
        <v>116</v>
      </c>
      <c r="D2898">
        <v>1.68</v>
      </c>
    </row>
    <row r="2899" spans="1:4" ht="14.4" hidden="1" x14ac:dyDescent="0.35">
      <c r="A2899">
        <v>6</v>
      </c>
      <c r="B2899">
        <v>2</v>
      </c>
      <c r="C2899">
        <v>117</v>
      </c>
      <c r="D2899">
        <v>1.65</v>
      </c>
    </row>
    <row r="2900" spans="1:4" ht="14.4" hidden="1" x14ac:dyDescent="0.35">
      <c r="A2900">
        <v>6</v>
      </c>
      <c r="B2900">
        <v>2</v>
      </c>
      <c r="C2900">
        <v>118</v>
      </c>
      <c r="D2900">
        <v>1.59</v>
      </c>
    </row>
    <row r="2901" spans="1:4" ht="14.4" hidden="1" x14ac:dyDescent="0.35">
      <c r="A2901">
        <v>6</v>
      </c>
      <c r="B2901">
        <v>2</v>
      </c>
      <c r="C2901">
        <v>119</v>
      </c>
      <c r="D2901">
        <v>1.59</v>
      </c>
    </row>
    <row r="2902" spans="1:4" ht="14.4" hidden="1" x14ac:dyDescent="0.35">
      <c r="A2902">
        <v>6</v>
      </c>
      <c r="B2902">
        <v>2</v>
      </c>
      <c r="C2902">
        <v>120</v>
      </c>
      <c r="D2902">
        <v>1.58</v>
      </c>
    </row>
    <row r="2903" spans="1:4" ht="14.4" hidden="1" x14ac:dyDescent="0.35">
      <c r="A2903">
        <v>6</v>
      </c>
      <c r="B2903">
        <v>2</v>
      </c>
      <c r="C2903">
        <v>121</v>
      </c>
      <c r="D2903">
        <v>1.65</v>
      </c>
    </row>
    <row r="2904" spans="1:4" ht="14.4" hidden="1" x14ac:dyDescent="0.35">
      <c r="A2904">
        <v>6</v>
      </c>
      <c r="B2904">
        <v>2</v>
      </c>
      <c r="C2904">
        <v>122</v>
      </c>
      <c r="D2904">
        <v>1.67</v>
      </c>
    </row>
    <row r="2905" spans="1:4" ht="14.4" hidden="1" x14ac:dyDescent="0.35">
      <c r="A2905">
        <v>6</v>
      </c>
      <c r="B2905">
        <v>2</v>
      </c>
      <c r="C2905">
        <v>123</v>
      </c>
      <c r="D2905">
        <v>1.53</v>
      </c>
    </row>
    <row r="2906" spans="1:4" ht="14.4" hidden="1" x14ac:dyDescent="0.35">
      <c r="A2906">
        <v>6</v>
      </c>
      <c r="B2906">
        <v>2</v>
      </c>
      <c r="C2906">
        <v>124</v>
      </c>
      <c r="D2906">
        <v>1.53</v>
      </c>
    </row>
    <row r="2907" spans="1:4" ht="14.4" hidden="1" x14ac:dyDescent="0.35">
      <c r="A2907">
        <v>6</v>
      </c>
      <c r="B2907">
        <v>2</v>
      </c>
      <c r="C2907">
        <v>125</v>
      </c>
      <c r="D2907">
        <v>1.53</v>
      </c>
    </row>
    <row r="2908" spans="1:4" ht="14.4" hidden="1" x14ac:dyDescent="0.35">
      <c r="A2908">
        <v>6</v>
      </c>
      <c r="B2908">
        <v>2</v>
      </c>
      <c r="C2908">
        <v>126</v>
      </c>
      <c r="D2908">
        <v>1.32</v>
      </c>
    </row>
    <row r="2909" spans="1:4" ht="14.4" hidden="1" x14ac:dyDescent="0.35">
      <c r="A2909">
        <v>6</v>
      </c>
      <c r="B2909">
        <v>2</v>
      </c>
      <c r="C2909">
        <v>127</v>
      </c>
      <c r="D2909">
        <v>1.3</v>
      </c>
    </row>
    <row r="2910" spans="1:4" ht="14.4" hidden="1" x14ac:dyDescent="0.35">
      <c r="A2910">
        <v>6</v>
      </c>
      <c r="B2910">
        <v>2</v>
      </c>
      <c r="C2910">
        <v>128</v>
      </c>
      <c r="D2910">
        <v>1.3</v>
      </c>
    </row>
    <row r="2911" spans="1:4" ht="14.4" hidden="1" x14ac:dyDescent="0.35">
      <c r="A2911">
        <v>6</v>
      </c>
      <c r="B2911">
        <v>2</v>
      </c>
      <c r="C2911">
        <v>129</v>
      </c>
      <c r="D2911">
        <v>1.3</v>
      </c>
    </row>
    <row r="2912" spans="1:4" ht="14.4" hidden="1" x14ac:dyDescent="0.35">
      <c r="A2912">
        <v>6</v>
      </c>
      <c r="B2912">
        <v>2</v>
      </c>
      <c r="C2912">
        <v>130</v>
      </c>
      <c r="D2912">
        <v>1.32</v>
      </c>
    </row>
    <row r="2913" spans="1:4" ht="14.4" hidden="1" x14ac:dyDescent="0.35">
      <c r="A2913">
        <v>6</v>
      </c>
      <c r="B2913">
        <v>2</v>
      </c>
      <c r="C2913">
        <v>131</v>
      </c>
      <c r="D2913">
        <v>1.27</v>
      </c>
    </row>
    <row r="2914" spans="1:4" ht="14.4" hidden="1" x14ac:dyDescent="0.35">
      <c r="A2914">
        <v>6</v>
      </c>
      <c r="B2914">
        <v>2</v>
      </c>
      <c r="C2914">
        <v>132</v>
      </c>
      <c r="D2914">
        <v>1.35</v>
      </c>
    </row>
    <row r="2915" spans="1:4" ht="14.4" hidden="1" x14ac:dyDescent="0.35">
      <c r="A2915">
        <v>6</v>
      </c>
      <c r="B2915">
        <v>2</v>
      </c>
      <c r="C2915">
        <v>133</v>
      </c>
      <c r="D2915">
        <v>1.27</v>
      </c>
    </row>
    <row r="2916" spans="1:4" ht="14.4" hidden="1" x14ac:dyDescent="0.35">
      <c r="A2916">
        <v>6</v>
      </c>
      <c r="B2916">
        <v>2</v>
      </c>
      <c r="C2916">
        <v>134</v>
      </c>
      <c r="D2916">
        <v>1.27</v>
      </c>
    </row>
    <row r="2917" spans="1:4" ht="14.4" hidden="1" x14ac:dyDescent="0.35">
      <c r="A2917">
        <v>6</v>
      </c>
      <c r="B2917">
        <v>2</v>
      </c>
      <c r="C2917">
        <v>135</v>
      </c>
      <c r="D2917">
        <v>1.39</v>
      </c>
    </row>
    <row r="2918" spans="1:4" ht="14.4" hidden="1" x14ac:dyDescent="0.35">
      <c r="A2918">
        <v>6</v>
      </c>
      <c r="B2918">
        <v>2</v>
      </c>
      <c r="C2918">
        <v>136</v>
      </c>
      <c r="D2918">
        <v>1.39</v>
      </c>
    </row>
    <row r="2919" spans="1:4" ht="14.4" hidden="1" x14ac:dyDescent="0.35">
      <c r="A2919">
        <v>6</v>
      </c>
      <c r="B2919">
        <v>2</v>
      </c>
      <c r="C2919">
        <v>137</v>
      </c>
      <c r="D2919">
        <v>1.39</v>
      </c>
    </row>
    <row r="2920" spans="1:4" x14ac:dyDescent="0.35">
      <c r="A2920">
        <v>6</v>
      </c>
      <c r="B2920">
        <v>2</v>
      </c>
      <c r="C2920">
        <v>138</v>
      </c>
      <c r="D2920">
        <v>20000</v>
      </c>
    </row>
    <row r="2921" spans="1:4" ht="14.4" hidden="1" x14ac:dyDescent="0.35">
      <c r="A2921">
        <v>7</v>
      </c>
      <c r="B2921">
        <v>0</v>
      </c>
      <c r="C2921">
        <v>0</v>
      </c>
      <c r="D2921">
        <v>17.379000000000001</v>
      </c>
    </row>
    <row r="2922" spans="1:4" ht="14.4" hidden="1" x14ac:dyDescent="0.35">
      <c r="A2922">
        <v>7</v>
      </c>
      <c r="B2922">
        <v>0</v>
      </c>
      <c r="C2922">
        <v>1</v>
      </c>
      <c r="D2922">
        <v>1.38</v>
      </c>
    </row>
    <row r="2923" spans="1:4" ht="14.4" hidden="1" x14ac:dyDescent="0.35">
      <c r="A2923">
        <v>7</v>
      </c>
      <c r="B2923">
        <v>0</v>
      </c>
      <c r="C2923">
        <v>2</v>
      </c>
      <c r="D2923">
        <v>1.38</v>
      </c>
    </row>
    <row r="2924" spans="1:4" ht="14.4" hidden="1" x14ac:dyDescent="0.35">
      <c r="A2924">
        <v>7</v>
      </c>
      <c r="B2924">
        <v>0</v>
      </c>
      <c r="C2924">
        <v>3</v>
      </c>
      <c r="D2924">
        <v>1.53</v>
      </c>
    </row>
    <row r="2925" spans="1:4" ht="14.4" hidden="1" x14ac:dyDescent="0.35">
      <c r="A2925">
        <v>7</v>
      </c>
      <c r="B2925">
        <v>0</v>
      </c>
      <c r="C2925">
        <v>4</v>
      </c>
      <c r="D2925">
        <v>1.47</v>
      </c>
    </row>
    <row r="2926" spans="1:4" ht="14.4" hidden="1" x14ac:dyDescent="0.35">
      <c r="A2926">
        <v>7</v>
      </c>
      <c r="B2926">
        <v>0</v>
      </c>
      <c r="C2926">
        <v>5</v>
      </c>
      <c r="D2926">
        <v>1.47</v>
      </c>
    </row>
    <row r="2927" spans="1:4" ht="14.4" hidden="1" x14ac:dyDescent="0.35">
      <c r="A2927">
        <v>7</v>
      </c>
      <c r="B2927">
        <v>0</v>
      </c>
      <c r="C2927">
        <v>6</v>
      </c>
      <c r="D2927">
        <v>1.5</v>
      </c>
    </row>
    <row r="2928" spans="1:4" ht="14.4" hidden="1" x14ac:dyDescent="0.35">
      <c r="A2928">
        <v>7</v>
      </c>
      <c r="B2928">
        <v>0</v>
      </c>
      <c r="C2928">
        <v>7</v>
      </c>
      <c r="D2928">
        <v>1.5</v>
      </c>
    </row>
    <row r="2929" spans="1:4" ht="14.4" hidden="1" x14ac:dyDescent="0.35">
      <c r="A2929">
        <v>7</v>
      </c>
      <c r="B2929">
        <v>0</v>
      </c>
      <c r="C2929">
        <v>8</v>
      </c>
      <c r="D2929">
        <v>1.57</v>
      </c>
    </row>
    <row r="2930" spans="1:4" ht="14.4" hidden="1" x14ac:dyDescent="0.35">
      <c r="A2930">
        <v>7</v>
      </c>
      <c r="B2930">
        <v>0</v>
      </c>
      <c r="C2930">
        <v>9</v>
      </c>
      <c r="D2930">
        <v>1.57</v>
      </c>
    </row>
    <row r="2931" spans="1:4" ht="14.4" hidden="1" x14ac:dyDescent="0.35">
      <c r="A2931">
        <v>7</v>
      </c>
      <c r="B2931">
        <v>0</v>
      </c>
      <c r="C2931">
        <v>10</v>
      </c>
      <c r="D2931">
        <v>1.54</v>
      </c>
    </row>
    <row r="2932" spans="1:4" ht="14.4" hidden="1" x14ac:dyDescent="0.35">
      <c r="A2932">
        <v>7</v>
      </c>
      <c r="B2932">
        <v>0</v>
      </c>
      <c r="C2932">
        <v>11</v>
      </c>
      <c r="D2932">
        <v>1.48</v>
      </c>
    </row>
    <row r="2933" spans="1:4" ht="14.4" hidden="1" x14ac:dyDescent="0.35">
      <c r="A2933">
        <v>7</v>
      </c>
      <c r="B2933">
        <v>0</v>
      </c>
      <c r="C2933">
        <v>12</v>
      </c>
      <c r="D2933">
        <v>1.33</v>
      </c>
    </row>
    <row r="2934" spans="1:4" ht="14.4" hidden="1" x14ac:dyDescent="0.35">
      <c r="A2934">
        <v>7</v>
      </c>
      <c r="B2934">
        <v>0</v>
      </c>
      <c r="C2934">
        <v>13</v>
      </c>
      <c r="D2934">
        <v>1.56</v>
      </c>
    </row>
    <row r="2935" spans="1:4" ht="14.4" hidden="1" x14ac:dyDescent="0.35">
      <c r="A2935">
        <v>7</v>
      </c>
      <c r="B2935">
        <v>0</v>
      </c>
      <c r="C2935">
        <v>14</v>
      </c>
      <c r="D2935">
        <v>1.55</v>
      </c>
    </row>
    <row r="2936" spans="1:4" ht="14.4" hidden="1" x14ac:dyDescent="0.35">
      <c r="A2936">
        <v>7</v>
      </c>
      <c r="B2936">
        <v>0</v>
      </c>
      <c r="C2936">
        <v>15</v>
      </c>
      <c r="D2936">
        <v>1.58</v>
      </c>
    </row>
    <row r="2937" spans="1:4" ht="14.4" hidden="1" x14ac:dyDescent="0.35">
      <c r="A2937">
        <v>7</v>
      </c>
      <c r="B2937">
        <v>0</v>
      </c>
      <c r="C2937">
        <v>16</v>
      </c>
      <c r="D2937">
        <v>1.55</v>
      </c>
    </row>
    <row r="2938" spans="1:4" ht="14.4" hidden="1" x14ac:dyDescent="0.35">
      <c r="A2938">
        <v>7</v>
      </c>
      <c r="B2938">
        <v>0</v>
      </c>
      <c r="C2938">
        <v>17</v>
      </c>
      <c r="D2938">
        <v>1.55</v>
      </c>
    </row>
    <row r="2939" spans="1:4" ht="14.4" hidden="1" x14ac:dyDescent="0.35">
      <c r="A2939">
        <v>7</v>
      </c>
      <c r="B2939">
        <v>0</v>
      </c>
      <c r="C2939">
        <v>18</v>
      </c>
      <c r="D2939">
        <v>1.55</v>
      </c>
    </row>
    <row r="2940" spans="1:4" ht="14.4" hidden="1" x14ac:dyDescent="0.35">
      <c r="A2940">
        <v>7</v>
      </c>
      <c r="B2940">
        <v>0</v>
      </c>
      <c r="C2940">
        <v>19</v>
      </c>
      <c r="D2940">
        <v>1.55</v>
      </c>
    </row>
    <row r="2941" spans="1:4" ht="14.4" hidden="1" x14ac:dyDescent="0.35">
      <c r="A2941">
        <v>7</v>
      </c>
      <c r="B2941">
        <v>0</v>
      </c>
      <c r="C2941">
        <v>20</v>
      </c>
      <c r="D2941">
        <v>1.55</v>
      </c>
    </row>
    <row r="2942" spans="1:4" ht="14.4" hidden="1" x14ac:dyDescent="0.35">
      <c r="A2942">
        <v>7</v>
      </c>
      <c r="B2942">
        <v>0</v>
      </c>
      <c r="C2942">
        <v>21</v>
      </c>
      <c r="D2942">
        <v>1.58</v>
      </c>
    </row>
    <row r="2943" spans="1:4" ht="14.4" hidden="1" x14ac:dyDescent="0.35">
      <c r="A2943">
        <v>7</v>
      </c>
      <c r="B2943">
        <v>0</v>
      </c>
      <c r="C2943">
        <v>22</v>
      </c>
      <c r="D2943">
        <v>1.58</v>
      </c>
    </row>
    <row r="2944" spans="1:4" ht="14.4" hidden="1" x14ac:dyDescent="0.35">
      <c r="A2944">
        <v>7</v>
      </c>
      <c r="B2944">
        <v>0</v>
      </c>
      <c r="C2944">
        <v>23</v>
      </c>
      <c r="D2944">
        <v>1.52</v>
      </c>
    </row>
    <row r="2945" spans="1:4" ht="14.4" hidden="1" x14ac:dyDescent="0.35">
      <c r="A2945">
        <v>7</v>
      </c>
      <c r="B2945">
        <v>0</v>
      </c>
      <c r="C2945">
        <v>24</v>
      </c>
      <c r="D2945">
        <v>1.52</v>
      </c>
    </row>
    <row r="2946" spans="1:4" ht="14.4" hidden="1" x14ac:dyDescent="0.35">
      <c r="A2946">
        <v>7</v>
      </c>
      <c r="B2946">
        <v>0</v>
      </c>
      <c r="C2946">
        <v>25</v>
      </c>
      <c r="D2946">
        <v>1.52</v>
      </c>
    </row>
    <row r="2947" spans="1:4" ht="14.4" hidden="1" x14ac:dyDescent="0.35">
      <c r="A2947">
        <v>7</v>
      </c>
      <c r="B2947">
        <v>0</v>
      </c>
      <c r="C2947">
        <v>26</v>
      </c>
      <c r="D2947">
        <v>1.61</v>
      </c>
    </row>
    <row r="2948" spans="1:4" ht="14.4" hidden="1" x14ac:dyDescent="0.35">
      <c r="A2948">
        <v>7</v>
      </c>
      <c r="B2948">
        <v>0</v>
      </c>
      <c r="C2948">
        <v>27</v>
      </c>
      <c r="D2948">
        <v>1.61</v>
      </c>
    </row>
    <row r="2949" spans="1:4" ht="14.4" hidden="1" x14ac:dyDescent="0.35">
      <c r="A2949">
        <v>7</v>
      </c>
      <c r="B2949">
        <v>0</v>
      </c>
      <c r="C2949">
        <v>28</v>
      </c>
      <c r="D2949">
        <v>1.53</v>
      </c>
    </row>
    <row r="2950" spans="1:4" ht="14.4" hidden="1" x14ac:dyDescent="0.35">
      <c r="A2950">
        <v>7</v>
      </c>
      <c r="B2950">
        <v>0</v>
      </c>
      <c r="C2950">
        <v>29</v>
      </c>
      <c r="D2950">
        <v>1.53</v>
      </c>
    </row>
    <row r="2951" spans="1:4" ht="14.4" hidden="1" x14ac:dyDescent="0.35">
      <c r="A2951">
        <v>7</v>
      </c>
      <c r="B2951">
        <v>0</v>
      </c>
      <c r="C2951">
        <v>30</v>
      </c>
      <c r="D2951">
        <v>1.59</v>
      </c>
    </row>
    <row r="2952" spans="1:4" ht="14.4" hidden="1" x14ac:dyDescent="0.35">
      <c r="A2952">
        <v>7</v>
      </c>
      <c r="B2952">
        <v>0</v>
      </c>
      <c r="C2952">
        <v>31</v>
      </c>
      <c r="D2952">
        <v>1.5</v>
      </c>
    </row>
    <row r="2953" spans="1:4" ht="14.4" hidden="1" x14ac:dyDescent="0.35">
      <c r="A2953">
        <v>7</v>
      </c>
      <c r="B2953">
        <v>0</v>
      </c>
      <c r="C2953">
        <v>32</v>
      </c>
      <c r="D2953">
        <v>1.5</v>
      </c>
    </row>
    <row r="2954" spans="1:4" ht="14.4" hidden="1" x14ac:dyDescent="0.35">
      <c r="A2954">
        <v>7</v>
      </c>
      <c r="B2954">
        <v>0</v>
      </c>
      <c r="C2954">
        <v>33</v>
      </c>
      <c r="D2954">
        <v>1.44</v>
      </c>
    </row>
    <row r="2955" spans="1:4" ht="14.4" hidden="1" x14ac:dyDescent="0.35">
      <c r="A2955">
        <v>7</v>
      </c>
      <c r="B2955">
        <v>0</v>
      </c>
      <c r="C2955">
        <v>34</v>
      </c>
      <c r="D2955">
        <v>1.44</v>
      </c>
    </row>
    <row r="2956" spans="1:4" ht="14.4" hidden="1" x14ac:dyDescent="0.35">
      <c r="A2956">
        <v>7</v>
      </c>
      <c r="B2956">
        <v>0</v>
      </c>
      <c r="C2956">
        <v>35</v>
      </c>
      <c r="D2956">
        <v>1.44</v>
      </c>
    </row>
    <row r="2957" spans="1:4" ht="14.4" hidden="1" x14ac:dyDescent="0.35">
      <c r="A2957">
        <v>7</v>
      </c>
      <c r="B2957">
        <v>0</v>
      </c>
      <c r="C2957">
        <v>36</v>
      </c>
      <c r="D2957">
        <v>1.44</v>
      </c>
    </row>
    <row r="2958" spans="1:4" ht="14.4" hidden="1" x14ac:dyDescent="0.35">
      <c r="A2958">
        <v>7</v>
      </c>
      <c r="B2958">
        <v>0</v>
      </c>
      <c r="C2958">
        <v>37</v>
      </c>
      <c r="D2958">
        <v>1.53</v>
      </c>
    </row>
    <row r="2959" spans="1:4" ht="14.4" hidden="1" x14ac:dyDescent="0.35">
      <c r="A2959">
        <v>7</v>
      </c>
      <c r="B2959">
        <v>0</v>
      </c>
      <c r="C2959">
        <v>38</v>
      </c>
      <c r="D2959">
        <v>1.3</v>
      </c>
    </row>
    <row r="2960" spans="1:4" ht="14.4" hidden="1" x14ac:dyDescent="0.35">
      <c r="A2960">
        <v>7</v>
      </c>
      <c r="B2960">
        <v>0</v>
      </c>
      <c r="C2960">
        <v>39</v>
      </c>
      <c r="D2960">
        <v>1.42</v>
      </c>
    </row>
    <row r="2961" spans="1:4" ht="14.4" hidden="1" x14ac:dyDescent="0.35">
      <c r="A2961">
        <v>7</v>
      </c>
      <c r="B2961">
        <v>0</v>
      </c>
      <c r="C2961">
        <v>40</v>
      </c>
      <c r="D2961">
        <v>1.42</v>
      </c>
    </row>
    <row r="2962" spans="1:4" ht="14.4" hidden="1" x14ac:dyDescent="0.35">
      <c r="A2962">
        <v>7</v>
      </c>
      <c r="B2962">
        <v>0</v>
      </c>
      <c r="C2962">
        <v>41</v>
      </c>
      <c r="D2962">
        <v>1.36</v>
      </c>
    </row>
    <row r="2963" spans="1:4" ht="14.4" hidden="1" x14ac:dyDescent="0.35">
      <c r="A2963">
        <v>7</v>
      </c>
      <c r="B2963">
        <v>0</v>
      </c>
      <c r="C2963">
        <v>42</v>
      </c>
      <c r="D2963">
        <v>1.36</v>
      </c>
    </row>
    <row r="2964" spans="1:4" ht="14.4" hidden="1" x14ac:dyDescent="0.35">
      <c r="A2964">
        <v>7</v>
      </c>
      <c r="B2964">
        <v>0</v>
      </c>
      <c r="C2964">
        <v>43</v>
      </c>
      <c r="D2964">
        <v>1.36</v>
      </c>
    </row>
    <row r="2965" spans="1:4" ht="14.4" hidden="1" x14ac:dyDescent="0.35">
      <c r="A2965">
        <v>7</v>
      </c>
      <c r="B2965">
        <v>0</v>
      </c>
      <c r="C2965">
        <v>44</v>
      </c>
      <c r="D2965">
        <v>1.42</v>
      </c>
    </row>
    <row r="2966" spans="1:4" ht="14.4" hidden="1" x14ac:dyDescent="0.35">
      <c r="A2966">
        <v>7</v>
      </c>
      <c r="B2966">
        <v>0</v>
      </c>
      <c r="C2966">
        <v>45</v>
      </c>
      <c r="D2966">
        <v>1.39</v>
      </c>
    </row>
    <row r="2967" spans="1:4" ht="14.4" hidden="1" x14ac:dyDescent="0.35">
      <c r="A2967">
        <v>7</v>
      </c>
      <c r="B2967">
        <v>0</v>
      </c>
      <c r="C2967">
        <v>46</v>
      </c>
      <c r="D2967">
        <v>1.39</v>
      </c>
    </row>
    <row r="2968" spans="1:4" ht="14.4" hidden="1" x14ac:dyDescent="0.35">
      <c r="A2968">
        <v>7</v>
      </c>
      <c r="B2968">
        <v>0</v>
      </c>
      <c r="C2968">
        <v>47</v>
      </c>
      <c r="D2968">
        <v>1.39</v>
      </c>
    </row>
    <row r="2969" spans="1:4" ht="14.4" hidden="1" x14ac:dyDescent="0.35">
      <c r="A2969">
        <v>7</v>
      </c>
      <c r="B2969">
        <v>0</v>
      </c>
      <c r="C2969">
        <v>48</v>
      </c>
      <c r="D2969">
        <v>1.3</v>
      </c>
    </row>
    <row r="2970" spans="1:4" ht="14.4" hidden="1" x14ac:dyDescent="0.35">
      <c r="A2970">
        <v>7</v>
      </c>
      <c r="B2970">
        <v>0</v>
      </c>
      <c r="C2970">
        <v>49</v>
      </c>
      <c r="D2970">
        <v>1.3</v>
      </c>
    </row>
    <row r="2971" spans="1:4" ht="14.4" hidden="1" x14ac:dyDescent="0.35">
      <c r="A2971">
        <v>7</v>
      </c>
      <c r="B2971">
        <v>0</v>
      </c>
      <c r="C2971">
        <v>50</v>
      </c>
      <c r="D2971">
        <v>1.36</v>
      </c>
    </row>
    <row r="2972" spans="1:4" ht="14.4" hidden="1" x14ac:dyDescent="0.35">
      <c r="A2972">
        <v>7</v>
      </c>
      <c r="B2972">
        <v>0</v>
      </c>
      <c r="C2972">
        <v>51</v>
      </c>
      <c r="D2972">
        <v>1.36</v>
      </c>
    </row>
    <row r="2973" spans="1:4" ht="14.4" hidden="1" x14ac:dyDescent="0.35">
      <c r="A2973">
        <v>7</v>
      </c>
      <c r="B2973">
        <v>0</v>
      </c>
      <c r="C2973">
        <v>52</v>
      </c>
      <c r="D2973">
        <v>1.35</v>
      </c>
    </row>
    <row r="2974" spans="1:4" ht="14.4" hidden="1" x14ac:dyDescent="0.35">
      <c r="A2974">
        <v>7</v>
      </c>
      <c r="B2974">
        <v>0</v>
      </c>
      <c r="C2974">
        <v>53</v>
      </c>
      <c r="D2974">
        <v>1.26</v>
      </c>
    </row>
    <row r="2975" spans="1:4" ht="14.4" hidden="1" x14ac:dyDescent="0.35">
      <c r="A2975">
        <v>7</v>
      </c>
      <c r="B2975">
        <v>0</v>
      </c>
      <c r="C2975">
        <v>54</v>
      </c>
      <c r="D2975">
        <v>1.27</v>
      </c>
    </row>
    <row r="2976" spans="1:4" ht="14.4" hidden="1" x14ac:dyDescent="0.35">
      <c r="A2976">
        <v>7</v>
      </c>
      <c r="B2976">
        <v>0</v>
      </c>
      <c r="C2976">
        <v>55</v>
      </c>
      <c r="D2976">
        <v>1.27</v>
      </c>
    </row>
    <row r="2977" spans="1:4" ht="14.4" hidden="1" x14ac:dyDescent="0.35">
      <c r="A2977">
        <v>7</v>
      </c>
      <c r="B2977">
        <v>0</v>
      </c>
      <c r="C2977">
        <v>56</v>
      </c>
      <c r="D2977">
        <v>1.27</v>
      </c>
    </row>
    <row r="2978" spans="1:4" ht="14.4" hidden="1" x14ac:dyDescent="0.35">
      <c r="A2978">
        <v>7</v>
      </c>
      <c r="B2978">
        <v>0</v>
      </c>
      <c r="C2978">
        <v>57</v>
      </c>
      <c r="D2978">
        <v>1.26</v>
      </c>
    </row>
    <row r="2979" spans="1:4" ht="14.4" hidden="1" x14ac:dyDescent="0.35">
      <c r="A2979">
        <v>7</v>
      </c>
      <c r="B2979">
        <v>0</v>
      </c>
      <c r="C2979">
        <v>58</v>
      </c>
      <c r="D2979">
        <v>1.26</v>
      </c>
    </row>
    <row r="2980" spans="1:4" ht="14.4" hidden="1" x14ac:dyDescent="0.35">
      <c r="A2980">
        <v>7</v>
      </c>
      <c r="B2980">
        <v>0</v>
      </c>
      <c r="C2980">
        <v>59</v>
      </c>
      <c r="D2980">
        <v>1.44</v>
      </c>
    </row>
    <row r="2981" spans="1:4" ht="14.4" hidden="1" x14ac:dyDescent="0.35">
      <c r="A2981">
        <v>7</v>
      </c>
      <c r="B2981">
        <v>0</v>
      </c>
      <c r="C2981">
        <v>60</v>
      </c>
      <c r="D2981">
        <v>1.32</v>
      </c>
    </row>
    <row r="2982" spans="1:4" ht="14.4" hidden="1" x14ac:dyDescent="0.35">
      <c r="A2982">
        <v>7</v>
      </c>
      <c r="B2982">
        <v>0</v>
      </c>
      <c r="C2982">
        <v>61</v>
      </c>
      <c r="D2982">
        <v>1.32</v>
      </c>
    </row>
    <row r="2983" spans="1:4" ht="14.4" hidden="1" x14ac:dyDescent="0.35">
      <c r="A2983">
        <v>7</v>
      </c>
      <c r="B2983">
        <v>0</v>
      </c>
      <c r="C2983">
        <v>62</v>
      </c>
      <c r="D2983">
        <v>1.45</v>
      </c>
    </row>
    <row r="2984" spans="1:4" ht="14.4" hidden="1" x14ac:dyDescent="0.35">
      <c r="A2984">
        <v>7</v>
      </c>
      <c r="B2984">
        <v>0</v>
      </c>
      <c r="C2984">
        <v>63</v>
      </c>
      <c r="D2984">
        <v>1.35</v>
      </c>
    </row>
    <row r="2985" spans="1:4" ht="14.4" hidden="1" x14ac:dyDescent="0.35">
      <c r="A2985">
        <v>7</v>
      </c>
      <c r="B2985">
        <v>0</v>
      </c>
      <c r="C2985">
        <v>64</v>
      </c>
      <c r="D2985">
        <v>1.21</v>
      </c>
    </row>
    <row r="2986" spans="1:4" ht="14.4" hidden="1" x14ac:dyDescent="0.35">
      <c r="A2986">
        <v>7</v>
      </c>
      <c r="B2986">
        <v>0</v>
      </c>
      <c r="C2986">
        <v>65</v>
      </c>
      <c r="D2986">
        <v>1.2</v>
      </c>
    </row>
    <row r="2987" spans="1:4" ht="14.4" hidden="1" x14ac:dyDescent="0.35">
      <c r="A2987">
        <v>7</v>
      </c>
      <c r="B2987">
        <v>0</v>
      </c>
      <c r="C2987">
        <v>66</v>
      </c>
      <c r="D2987">
        <v>1.29</v>
      </c>
    </row>
    <row r="2988" spans="1:4" ht="14.4" hidden="1" x14ac:dyDescent="0.35">
      <c r="A2988">
        <v>7</v>
      </c>
      <c r="B2988">
        <v>0</v>
      </c>
      <c r="C2988">
        <v>67</v>
      </c>
      <c r="D2988">
        <v>1.29</v>
      </c>
    </row>
    <row r="2989" spans="1:4" ht="14.4" hidden="1" x14ac:dyDescent="0.35">
      <c r="A2989">
        <v>7</v>
      </c>
      <c r="B2989">
        <v>0</v>
      </c>
      <c r="C2989">
        <v>68</v>
      </c>
      <c r="D2989">
        <v>1.29</v>
      </c>
    </row>
    <row r="2990" spans="1:4" ht="14.4" hidden="1" x14ac:dyDescent="0.35">
      <c r="A2990">
        <v>7</v>
      </c>
      <c r="B2990">
        <v>0</v>
      </c>
      <c r="C2990">
        <v>69</v>
      </c>
      <c r="D2990">
        <v>1.18</v>
      </c>
    </row>
    <row r="2991" spans="1:4" ht="14.4" hidden="1" x14ac:dyDescent="0.35">
      <c r="A2991">
        <v>7</v>
      </c>
      <c r="B2991">
        <v>0</v>
      </c>
      <c r="C2991">
        <v>70</v>
      </c>
      <c r="D2991">
        <v>1.26</v>
      </c>
    </row>
    <row r="2992" spans="1:4" ht="14.4" hidden="1" x14ac:dyDescent="0.35">
      <c r="A2992">
        <v>7</v>
      </c>
      <c r="B2992">
        <v>0</v>
      </c>
      <c r="C2992">
        <v>71</v>
      </c>
      <c r="D2992">
        <v>1.27</v>
      </c>
    </row>
    <row r="2993" spans="1:4" ht="14.4" hidden="1" x14ac:dyDescent="0.35">
      <c r="A2993">
        <v>7</v>
      </c>
      <c r="B2993">
        <v>0</v>
      </c>
      <c r="C2993">
        <v>72</v>
      </c>
      <c r="D2993">
        <v>1.27</v>
      </c>
    </row>
    <row r="2994" spans="1:4" ht="14.4" hidden="1" x14ac:dyDescent="0.35">
      <c r="A2994">
        <v>7</v>
      </c>
      <c r="B2994">
        <v>0</v>
      </c>
      <c r="C2994">
        <v>73</v>
      </c>
      <c r="D2994">
        <v>1.27</v>
      </c>
    </row>
    <row r="2995" spans="1:4" ht="14.4" hidden="1" x14ac:dyDescent="0.35">
      <c r="A2995">
        <v>7</v>
      </c>
      <c r="B2995">
        <v>0</v>
      </c>
      <c r="C2995">
        <v>74</v>
      </c>
      <c r="D2995">
        <v>1.35</v>
      </c>
    </row>
    <row r="2996" spans="1:4" ht="14.4" hidden="1" x14ac:dyDescent="0.35">
      <c r="A2996">
        <v>7</v>
      </c>
      <c r="B2996">
        <v>0</v>
      </c>
      <c r="C2996">
        <v>75</v>
      </c>
      <c r="D2996">
        <v>1.41</v>
      </c>
    </row>
    <row r="2997" spans="1:4" ht="14.4" hidden="1" x14ac:dyDescent="0.35">
      <c r="A2997">
        <v>7</v>
      </c>
      <c r="B2997">
        <v>0</v>
      </c>
      <c r="C2997">
        <v>76</v>
      </c>
      <c r="D2997">
        <v>1.44</v>
      </c>
    </row>
    <row r="2998" spans="1:4" ht="14.4" hidden="1" x14ac:dyDescent="0.35">
      <c r="A2998">
        <v>7</v>
      </c>
      <c r="B2998">
        <v>0</v>
      </c>
      <c r="C2998">
        <v>77</v>
      </c>
      <c r="D2998">
        <v>1.48</v>
      </c>
    </row>
    <row r="2999" spans="1:4" ht="14.4" hidden="1" x14ac:dyDescent="0.35">
      <c r="A2999">
        <v>7</v>
      </c>
      <c r="B2999">
        <v>0</v>
      </c>
      <c r="C2999">
        <v>78</v>
      </c>
      <c r="D2999">
        <v>1.48</v>
      </c>
    </row>
    <row r="3000" spans="1:4" ht="14.4" hidden="1" x14ac:dyDescent="0.35">
      <c r="A3000">
        <v>7</v>
      </c>
      <c r="B3000">
        <v>0</v>
      </c>
      <c r="C3000">
        <v>79</v>
      </c>
      <c r="D3000">
        <v>1.32</v>
      </c>
    </row>
    <row r="3001" spans="1:4" ht="14.4" hidden="1" x14ac:dyDescent="0.35">
      <c r="A3001">
        <v>7</v>
      </c>
      <c r="B3001">
        <v>0</v>
      </c>
      <c r="C3001">
        <v>80</v>
      </c>
      <c r="D3001">
        <v>1.32</v>
      </c>
    </row>
    <row r="3002" spans="1:4" ht="14.4" hidden="1" x14ac:dyDescent="0.35">
      <c r="A3002">
        <v>7</v>
      </c>
      <c r="B3002">
        <v>0</v>
      </c>
      <c r="C3002">
        <v>81</v>
      </c>
      <c r="D3002">
        <v>1.32</v>
      </c>
    </row>
    <row r="3003" spans="1:4" ht="14.4" hidden="1" x14ac:dyDescent="0.35">
      <c r="A3003">
        <v>7</v>
      </c>
      <c r="B3003">
        <v>0</v>
      </c>
      <c r="C3003">
        <v>82</v>
      </c>
      <c r="D3003">
        <v>1.32</v>
      </c>
    </row>
    <row r="3004" spans="1:4" ht="14.4" hidden="1" x14ac:dyDescent="0.35">
      <c r="A3004">
        <v>7</v>
      </c>
      <c r="B3004">
        <v>0</v>
      </c>
      <c r="C3004">
        <v>83</v>
      </c>
      <c r="D3004">
        <v>1.41</v>
      </c>
    </row>
    <row r="3005" spans="1:4" ht="14.4" hidden="1" x14ac:dyDescent="0.35">
      <c r="A3005">
        <v>7</v>
      </c>
      <c r="B3005">
        <v>0</v>
      </c>
      <c r="C3005">
        <v>84</v>
      </c>
      <c r="D3005">
        <v>1.41</v>
      </c>
    </row>
    <row r="3006" spans="1:4" ht="14.4" hidden="1" x14ac:dyDescent="0.35">
      <c r="A3006">
        <v>7</v>
      </c>
      <c r="B3006">
        <v>0</v>
      </c>
      <c r="C3006">
        <v>85</v>
      </c>
      <c r="D3006">
        <v>1.32</v>
      </c>
    </row>
    <row r="3007" spans="1:4" ht="14.4" hidden="1" x14ac:dyDescent="0.35">
      <c r="A3007">
        <v>7</v>
      </c>
      <c r="B3007">
        <v>0</v>
      </c>
      <c r="C3007">
        <v>86</v>
      </c>
      <c r="D3007">
        <v>1.33</v>
      </c>
    </row>
    <row r="3008" spans="1:4" ht="14.4" hidden="1" x14ac:dyDescent="0.35">
      <c r="A3008">
        <v>7</v>
      </c>
      <c r="B3008">
        <v>0</v>
      </c>
      <c r="C3008">
        <v>87</v>
      </c>
      <c r="D3008">
        <v>1.39</v>
      </c>
    </row>
    <row r="3009" spans="1:4" ht="14.4" hidden="1" x14ac:dyDescent="0.35">
      <c r="A3009">
        <v>7</v>
      </c>
      <c r="B3009">
        <v>0</v>
      </c>
      <c r="C3009">
        <v>88</v>
      </c>
      <c r="D3009">
        <v>1.39</v>
      </c>
    </row>
    <row r="3010" spans="1:4" ht="14.4" hidden="1" x14ac:dyDescent="0.35">
      <c r="A3010">
        <v>7</v>
      </c>
      <c r="B3010">
        <v>0</v>
      </c>
      <c r="C3010">
        <v>89</v>
      </c>
      <c r="D3010">
        <v>1.39</v>
      </c>
    </row>
    <row r="3011" spans="1:4" ht="14.4" hidden="1" x14ac:dyDescent="0.35">
      <c r="A3011">
        <v>7</v>
      </c>
      <c r="B3011">
        <v>0</v>
      </c>
      <c r="C3011">
        <v>90</v>
      </c>
      <c r="D3011">
        <v>1.39</v>
      </c>
    </row>
    <row r="3012" spans="1:4" ht="14.4" hidden="1" x14ac:dyDescent="0.35">
      <c r="A3012">
        <v>7</v>
      </c>
      <c r="B3012">
        <v>0</v>
      </c>
      <c r="C3012">
        <v>91</v>
      </c>
      <c r="D3012">
        <v>1.47</v>
      </c>
    </row>
    <row r="3013" spans="1:4" ht="14.4" hidden="1" x14ac:dyDescent="0.35">
      <c r="A3013">
        <v>7</v>
      </c>
      <c r="B3013">
        <v>0</v>
      </c>
      <c r="C3013">
        <v>92</v>
      </c>
      <c r="D3013">
        <v>1.47</v>
      </c>
    </row>
    <row r="3014" spans="1:4" ht="14.4" hidden="1" x14ac:dyDescent="0.35">
      <c r="A3014">
        <v>7</v>
      </c>
      <c r="B3014">
        <v>0</v>
      </c>
      <c r="C3014">
        <v>93</v>
      </c>
      <c r="D3014">
        <v>1.39</v>
      </c>
    </row>
    <row r="3015" spans="1:4" ht="14.4" hidden="1" x14ac:dyDescent="0.35">
      <c r="A3015">
        <v>7</v>
      </c>
      <c r="B3015">
        <v>0</v>
      </c>
      <c r="C3015">
        <v>94</v>
      </c>
      <c r="D3015">
        <v>1.5</v>
      </c>
    </row>
    <row r="3016" spans="1:4" ht="14.4" hidden="1" x14ac:dyDescent="0.35">
      <c r="A3016">
        <v>7</v>
      </c>
      <c r="B3016">
        <v>0</v>
      </c>
      <c r="C3016">
        <v>95</v>
      </c>
      <c r="D3016">
        <v>1.45</v>
      </c>
    </row>
    <row r="3017" spans="1:4" ht="14.4" hidden="1" x14ac:dyDescent="0.35">
      <c r="A3017">
        <v>7</v>
      </c>
      <c r="B3017">
        <v>0</v>
      </c>
      <c r="C3017">
        <v>96</v>
      </c>
      <c r="D3017">
        <v>1.45</v>
      </c>
    </row>
    <row r="3018" spans="1:4" ht="14.4" hidden="1" x14ac:dyDescent="0.35">
      <c r="A3018">
        <v>7</v>
      </c>
      <c r="B3018">
        <v>0</v>
      </c>
      <c r="C3018">
        <v>97</v>
      </c>
      <c r="D3018">
        <v>1.45</v>
      </c>
    </row>
    <row r="3019" spans="1:4" ht="14.4" hidden="1" x14ac:dyDescent="0.35">
      <c r="A3019">
        <v>7</v>
      </c>
      <c r="B3019">
        <v>0</v>
      </c>
      <c r="C3019">
        <v>98</v>
      </c>
      <c r="D3019">
        <v>1.55</v>
      </c>
    </row>
    <row r="3020" spans="1:4" ht="14.4" hidden="1" x14ac:dyDescent="0.35">
      <c r="A3020">
        <v>7</v>
      </c>
      <c r="B3020">
        <v>0</v>
      </c>
      <c r="C3020">
        <v>99</v>
      </c>
      <c r="D3020">
        <v>1.55</v>
      </c>
    </row>
    <row r="3021" spans="1:4" ht="14.4" hidden="1" x14ac:dyDescent="0.35">
      <c r="A3021">
        <v>7</v>
      </c>
      <c r="B3021">
        <v>0</v>
      </c>
      <c r="C3021">
        <v>100</v>
      </c>
      <c r="D3021">
        <v>1.63</v>
      </c>
    </row>
    <row r="3022" spans="1:4" ht="14.4" hidden="1" x14ac:dyDescent="0.35">
      <c r="A3022">
        <v>7</v>
      </c>
      <c r="B3022">
        <v>0</v>
      </c>
      <c r="C3022">
        <v>101</v>
      </c>
      <c r="D3022">
        <v>1.62</v>
      </c>
    </row>
    <row r="3023" spans="1:4" ht="14.4" hidden="1" x14ac:dyDescent="0.35">
      <c r="A3023">
        <v>7</v>
      </c>
      <c r="B3023">
        <v>0</v>
      </c>
      <c r="C3023">
        <v>102</v>
      </c>
      <c r="D3023">
        <v>1.53</v>
      </c>
    </row>
    <row r="3024" spans="1:4" ht="14.4" hidden="1" x14ac:dyDescent="0.35">
      <c r="A3024">
        <v>7</v>
      </c>
      <c r="B3024">
        <v>0</v>
      </c>
      <c r="C3024">
        <v>103</v>
      </c>
      <c r="D3024">
        <v>1.53</v>
      </c>
    </row>
    <row r="3025" spans="1:4" ht="14.4" hidden="1" x14ac:dyDescent="0.35">
      <c r="A3025">
        <v>7</v>
      </c>
      <c r="B3025">
        <v>0</v>
      </c>
      <c r="C3025">
        <v>104</v>
      </c>
      <c r="D3025">
        <v>1.53</v>
      </c>
    </row>
    <row r="3026" spans="1:4" ht="14.4" hidden="1" x14ac:dyDescent="0.35">
      <c r="A3026">
        <v>7</v>
      </c>
      <c r="B3026">
        <v>0</v>
      </c>
      <c r="C3026">
        <v>105</v>
      </c>
      <c r="D3026">
        <v>1.53</v>
      </c>
    </row>
    <row r="3027" spans="1:4" ht="14.4" hidden="1" x14ac:dyDescent="0.35">
      <c r="A3027">
        <v>7</v>
      </c>
      <c r="B3027">
        <v>0</v>
      </c>
      <c r="C3027">
        <v>106</v>
      </c>
      <c r="D3027">
        <v>1.69</v>
      </c>
    </row>
    <row r="3028" spans="1:4" ht="14.4" hidden="1" x14ac:dyDescent="0.35">
      <c r="A3028">
        <v>7</v>
      </c>
      <c r="B3028">
        <v>0</v>
      </c>
      <c r="C3028">
        <v>107</v>
      </c>
      <c r="D3028">
        <v>1.69</v>
      </c>
    </row>
    <row r="3029" spans="1:4" ht="14.4" hidden="1" x14ac:dyDescent="0.35">
      <c r="A3029">
        <v>7</v>
      </c>
      <c r="B3029">
        <v>0</v>
      </c>
      <c r="C3029">
        <v>108</v>
      </c>
      <c r="D3029">
        <v>1.64</v>
      </c>
    </row>
    <row r="3030" spans="1:4" ht="14.4" hidden="1" x14ac:dyDescent="0.35">
      <c r="A3030">
        <v>7</v>
      </c>
      <c r="B3030">
        <v>0</v>
      </c>
      <c r="C3030">
        <v>109</v>
      </c>
      <c r="D3030">
        <v>1.62</v>
      </c>
    </row>
    <row r="3031" spans="1:4" x14ac:dyDescent="0.35">
      <c r="A3031">
        <v>7</v>
      </c>
      <c r="B3031">
        <v>0</v>
      </c>
      <c r="C3031">
        <v>110</v>
      </c>
      <c r="D3031">
        <v>20000</v>
      </c>
    </row>
    <row r="3032" spans="1:4" ht="14.4" hidden="1" x14ac:dyDescent="0.35">
      <c r="A3032">
        <v>7</v>
      </c>
      <c r="B3032">
        <v>0</v>
      </c>
      <c r="C3032">
        <v>111</v>
      </c>
      <c r="D3032">
        <v>0</v>
      </c>
    </row>
    <row r="3033" spans="1:4" ht="14.4" hidden="1" x14ac:dyDescent="0.35">
      <c r="A3033">
        <v>7</v>
      </c>
      <c r="B3033">
        <v>0</v>
      </c>
      <c r="C3033">
        <v>112</v>
      </c>
      <c r="D3033">
        <v>0</v>
      </c>
    </row>
    <row r="3034" spans="1:4" ht="14.4" hidden="1" x14ac:dyDescent="0.35">
      <c r="A3034">
        <v>7</v>
      </c>
      <c r="B3034">
        <v>0</v>
      </c>
      <c r="C3034">
        <v>113</v>
      </c>
      <c r="D3034">
        <v>0</v>
      </c>
    </row>
    <row r="3035" spans="1:4" ht="14.4" hidden="1" x14ac:dyDescent="0.35">
      <c r="A3035">
        <v>7</v>
      </c>
      <c r="B3035">
        <v>0</v>
      </c>
      <c r="C3035">
        <v>114</v>
      </c>
      <c r="D3035">
        <v>0</v>
      </c>
    </row>
    <row r="3036" spans="1:4" ht="14.4" hidden="1" x14ac:dyDescent="0.35">
      <c r="A3036">
        <v>7</v>
      </c>
      <c r="B3036">
        <v>0</v>
      </c>
      <c r="C3036">
        <v>115</v>
      </c>
      <c r="D3036">
        <v>0</v>
      </c>
    </row>
    <row r="3037" spans="1:4" ht="14.4" hidden="1" x14ac:dyDescent="0.35">
      <c r="A3037">
        <v>7</v>
      </c>
      <c r="B3037">
        <v>0</v>
      </c>
      <c r="C3037">
        <v>116</v>
      </c>
      <c r="D3037">
        <v>0</v>
      </c>
    </row>
    <row r="3038" spans="1:4" ht="14.4" hidden="1" x14ac:dyDescent="0.35">
      <c r="A3038">
        <v>7</v>
      </c>
      <c r="B3038">
        <v>0</v>
      </c>
      <c r="C3038">
        <v>117</v>
      </c>
      <c r="D3038">
        <v>0</v>
      </c>
    </row>
    <row r="3039" spans="1:4" ht="14.4" hidden="1" x14ac:dyDescent="0.35">
      <c r="A3039">
        <v>7</v>
      </c>
      <c r="B3039">
        <v>0</v>
      </c>
      <c r="C3039">
        <v>118</v>
      </c>
      <c r="D3039">
        <v>0</v>
      </c>
    </row>
    <row r="3040" spans="1:4" ht="14.4" hidden="1" x14ac:dyDescent="0.35">
      <c r="A3040">
        <v>7</v>
      </c>
      <c r="B3040">
        <v>0</v>
      </c>
      <c r="C3040">
        <v>119</v>
      </c>
      <c r="D3040">
        <v>0</v>
      </c>
    </row>
    <row r="3041" spans="1:4" ht="14.4" hidden="1" x14ac:dyDescent="0.35">
      <c r="A3041">
        <v>7</v>
      </c>
      <c r="B3041">
        <v>0</v>
      </c>
      <c r="C3041">
        <v>120</v>
      </c>
      <c r="D3041">
        <v>0</v>
      </c>
    </row>
    <row r="3042" spans="1:4" ht="14.4" hidden="1" x14ac:dyDescent="0.35">
      <c r="A3042">
        <v>7</v>
      </c>
      <c r="B3042">
        <v>0</v>
      </c>
      <c r="C3042">
        <v>121</v>
      </c>
      <c r="D3042">
        <v>0</v>
      </c>
    </row>
    <row r="3043" spans="1:4" ht="14.4" hidden="1" x14ac:dyDescent="0.35">
      <c r="A3043">
        <v>7</v>
      </c>
      <c r="B3043">
        <v>0</v>
      </c>
      <c r="C3043">
        <v>122</v>
      </c>
      <c r="D3043">
        <v>0</v>
      </c>
    </row>
    <row r="3044" spans="1:4" ht="14.4" hidden="1" x14ac:dyDescent="0.35">
      <c r="A3044">
        <v>7</v>
      </c>
      <c r="B3044">
        <v>0</v>
      </c>
      <c r="C3044">
        <v>123</v>
      </c>
      <c r="D3044">
        <v>0</v>
      </c>
    </row>
    <row r="3045" spans="1:4" ht="14.4" hidden="1" x14ac:dyDescent="0.35">
      <c r="A3045">
        <v>7</v>
      </c>
      <c r="B3045">
        <v>0</v>
      </c>
      <c r="C3045">
        <v>124</v>
      </c>
      <c r="D3045">
        <v>0</v>
      </c>
    </row>
    <row r="3046" spans="1:4" ht="14.4" hidden="1" x14ac:dyDescent="0.35">
      <c r="A3046">
        <v>7</v>
      </c>
      <c r="B3046">
        <v>0</v>
      </c>
      <c r="C3046">
        <v>125</v>
      </c>
      <c r="D3046">
        <v>0</v>
      </c>
    </row>
    <row r="3047" spans="1:4" ht="14.4" hidden="1" x14ac:dyDescent="0.35">
      <c r="A3047">
        <v>7</v>
      </c>
      <c r="B3047">
        <v>0</v>
      </c>
      <c r="C3047">
        <v>126</v>
      </c>
      <c r="D3047">
        <v>0</v>
      </c>
    </row>
    <row r="3048" spans="1:4" ht="14.4" hidden="1" x14ac:dyDescent="0.35">
      <c r="A3048">
        <v>7</v>
      </c>
      <c r="B3048">
        <v>0</v>
      </c>
      <c r="C3048">
        <v>127</v>
      </c>
      <c r="D3048">
        <v>0</v>
      </c>
    </row>
    <row r="3049" spans="1:4" ht="14.4" hidden="1" x14ac:dyDescent="0.35">
      <c r="A3049">
        <v>7</v>
      </c>
      <c r="B3049">
        <v>0</v>
      </c>
      <c r="C3049">
        <v>128</v>
      </c>
      <c r="D3049">
        <v>0</v>
      </c>
    </row>
    <row r="3050" spans="1:4" ht="14.4" hidden="1" x14ac:dyDescent="0.35">
      <c r="A3050">
        <v>7</v>
      </c>
      <c r="B3050">
        <v>0</v>
      </c>
      <c r="C3050">
        <v>129</v>
      </c>
      <c r="D3050">
        <v>0</v>
      </c>
    </row>
    <row r="3051" spans="1:4" ht="14.4" hidden="1" x14ac:dyDescent="0.35">
      <c r="A3051">
        <v>7</v>
      </c>
      <c r="B3051">
        <v>0</v>
      </c>
      <c r="C3051">
        <v>130</v>
      </c>
      <c r="D3051">
        <v>0</v>
      </c>
    </row>
    <row r="3052" spans="1:4" ht="14.4" hidden="1" x14ac:dyDescent="0.35">
      <c r="A3052">
        <v>7</v>
      </c>
      <c r="B3052">
        <v>0</v>
      </c>
      <c r="C3052">
        <v>131</v>
      </c>
      <c r="D3052">
        <v>0</v>
      </c>
    </row>
    <row r="3053" spans="1:4" ht="14.4" hidden="1" x14ac:dyDescent="0.35">
      <c r="A3053">
        <v>7</v>
      </c>
      <c r="B3053">
        <v>0</v>
      </c>
      <c r="C3053">
        <v>132</v>
      </c>
      <c r="D3053">
        <v>0</v>
      </c>
    </row>
    <row r="3054" spans="1:4" ht="14.4" hidden="1" x14ac:dyDescent="0.35">
      <c r="A3054">
        <v>7</v>
      </c>
      <c r="B3054">
        <v>0</v>
      </c>
      <c r="C3054">
        <v>133</v>
      </c>
      <c r="D3054">
        <v>0</v>
      </c>
    </row>
    <row r="3055" spans="1:4" ht="14.4" hidden="1" x14ac:dyDescent="0.35">
      <c r="A3055">
        <v>7</v>
      </c>
      <c r="B3055">
        <v>0</v>
      </c>
      <c r="C3055">
        <v>134</v>
      </c>
      <c r="D3055">
        <v>0</v>
      </c>
    </row>
    <row r="3056" spans="1:4" ht="14.4" hidden="1" x14ac:dyDescent="0.35">
      <c r="A3056">
        <v>7</v>
      </c>
      <c r="B3056">
        <v>0</v>
      </c>
      <c r="C3056">
        <v>135</v>
      </c>
      <c r="D3056">
        <v>0</v>
      </c>
    </row>
    <row r="3057" spans="1:4" ht="14.4" hidden="1" x14ac:dyDescent="0.35">
      <c r="A3057">
        <v>7</v>
      </c>
      <c r="B3057">
        <v>0</v>
      </c>
      <c r="C3057">
        <v>136</v>
      </c>
      <c r="D3057">
        <v>0</v>
      </c>
    </row>
    <row r="3058" spans="1:4" ht="14.4" hidden="1" x14ac:dyDescent="0.35">
      <c r="A3058">
        <v>7</v>
      </c>
      <c r="B3058">
        <v>0</v>
      </c>
      <c r="C3058">
        <v>137</v>
      </c>
      <c r="D3058">
        <v>0</v>
      </c>
    </row>
    <row r="3059" spans="1:4" ht="14.4" hidden="1" x14ac:dyDescent="0.35">
      <c r="A3059">
        <v>7</v>
      </c>
      <c r="B3059">
        <v>0</v>
      </c>
      <c r="C3059">
        <v>138</v>
      </c>
      <c r="D3059">
        <v>0</v>
      </c>
    </row>
    <row r="3060" spans="1:4" ht="14.4" hidden="1" x14ac:dyDescent="0.35">
      <c r="A3060">
        <v>7</v>
      </c>
      <c r="B3060">
        <v>1</v>
      </c>
      <c r="C3060">
        <v>0</v>
      </c>
      <c r="D3060">
        <v>0</v>
      </c>
    </row>
    <row r="3061" spans="1:4" ht="14.4" hidden="1" x14ac:dyDescent="0.35">
      <c r="A3061">
        <v>7</v>
      </c>
      <c r="B3061">
        <v>1</v>
      </c>
      <c r="C3061">
        <v>1</v>
      </c>
      <c r="D3061">
        <v>0</v>
      </c>
    </row>
    <row r="3062" spans="1:4" ht="14.4" hidden="1" x14ac:dyDescent="0.35">
      <c r="A3062">
        <v>7</v>
      </c>
      <c r="B3062">
        <v>1</v>
      </c>
      <c r="C3062">
        <v>2</v>
      </c>
      <c r="D3062">
        <v>0</v>
      </c>
    </row>
    <row r="3063" spans="1:4" ht="14.4" hidden="1" x14ac:dyDescent="0.35">
      <c r="A3063">
        <v>7</v>
      </c>
      <c r="B3063">
        <v>1</v>
      </c>
      <c r="C3063">
        <v>3</v>
      </c>
      <c r="D3063">
        <v>0</v>
      </c>
    </row>
    <row r="3064" spans="1:4" ht="14.4" hidden="1" x14ac:dyDescent="0.35">
      <c r="A3064">
        <v>7</v>
      </c>
      <c r="B3064">
        <v>1</v>
      </c>
      <c r="C3064">
        <v>4</v>
      </c>
      <c r="D3064">
        <v>0</v>
      </c>
    </row>
    <row r="3065" spans="1:4" ht="14.4" hidden="1" x14ac:dyDescent="0.35">
      <c r="A3065">
        <v>7</v>
      </c>
      <c r="B3065">
        <v>1</v>
      </c>
      <c r="C3065">
        <v>5</v>
      </c>
      <c r="D3065">
        <v>0</v>
      </c>
    </row>
    <row r="3066" spans="1:4" ht="14.4" hidden="1" x14ac:dyDescent="0.35">
      <c r="A3066">
        <v>7</v>
      </c>
      <c r="B3066">
        <v>1</v>
      </c>
      <c r="C3066">
        <v>6</v>
      </c>
      <c r="D3066">
        <v>0</v>
      </c>
    </row>
    <row r="3067" spans="1:4" ht="14.4" hidden="1" x14ac:dyDescent="0.35">
      <c r="A3067">
        <v>7</v>
      </c>
      <c r="B3067">
        <v>1</v>
      </c>
      <c r="C3067">
        <v>7</v>
      </c>
      <c r="D3067">
        <v>0</v>
      </c>
    </row>
    <row r="3068" spans="1:4" ht="14.4" hidden="1" x14ac:dyDescent="0.35">
      <c r="A3068">
        <v>7</v>
      </c>
      <c r="B3068">
        <v>1</v>
      </c>
      <c r="C3068">
        <v>8</v>
      </c>
      <c r="D3068">
        <v>0</v>
      </c>
    </row>
    <row r="3069" spans="1:4" ht="14.4" hidden="1" x14ac:dyDescent="0.35">
      <c r="A3069">
        <v>7</v>
      </c>
      <c r="B3069">
        <v>1</v>
      </c>
      <c r="C3069">
        <v>9</v>
      </c>
      <c r="D3069">
        <v>0</v>
      </c>
    </row>
    <row r="3070" spans="1:4" ht="14.4" hidden="1" x14ac:dyDescent="0.35">
      <c r="A3070">
        <v>7</v>
      </c>
      <c r="B3070">
        <v>1</v>
      </c>
      <c r="C3070">
        <v>10</v>
      </c>
      <c r="D3070">
        <v>0</v>
      </c>
    </row>
    <row r="3071" spans="1:4" ht="14.4" hidden="1" x14ac:dyDescent="0.35">
      <c r="A3071">
        <v>7</v>
      </c>
      <c r="B3071">
        <v>1</v>
      </c>
      <c r="C3071">
        <v>11</v>
      </c>
      <c r="D3071">
        <v>0</v>
      </c>
    </row>
    <row r="3072" spans="1:4" ht="14.4" hidden="1" x14ac:dyDescent="0.35">
      <c r="A3072">
        <v>7</v>
      </c>
      <c r="B3072">
        <v>1</v>
      </c>
      <c r="C3072">
        <v>12</v>
      </c>
      <c r="D3072">
        <v>0</v>
      </c>
    </row>
    <row r="3073" spans="1:4" ht="14.4" hidden="1" x14ac:dyDescent="0.35">
      <c r="A3073">
        <v>7</v>
      </c>
      <c r="B3073">
        <v>1</v>
      </c>
      <c r="C3073">
        <v>13</v>
      </c>
      <c r="D3073">
        <v>0</v>
      </c>
    </row>
    <row r="3074" spans="1:4" ht="14.4" hidden="1" x14ac:dyDescent="0.35">
      <c r="A3074">
        <v>7</v>
      </c>
      <c r="B3074">
        <v>1</v>
      </c>
      <c r="C3074">
        <v>14</v>
      </c>
      <c r="D3074">
        <v>17.379000000000001</v>
      </c>
    </row>
    <row r="3075" spans="1:4" ht="14.4" hidden="1" x14ac:dyDescent="0.35">
      <c r="A3075">
        <v>7</v>
      </c>
      <c r="B3075">
        <v>1</v>
      </c>
      <c r="C3075">
        <v>15</v>
      </c>
      <c r="D3075">
        <v>1.38</v>
      </c>
    </row>
    <row r="3076" spans="1:4" ht="14.4" hidden="1" x14ac:dyDescent="0.35">
      <c r="A3076">
        <v>7</v>
      </c>
      <c r="B3076">
        <v>1</v>
      </c>
      <c r="C3076">
        <v>16</v>
      </c>
      <c r="D3076">
        <v>1.38</v>
      </c>
    </row>
    <row r="3077" spans="1:4" ht="14.4" hidden="1" x14ac:dyDescent="0.35">
      <c r="A3077">
        <v>7</v>
      </c>
      <c r="B3077">
        <v>1</v>
      </c>
      <c r="C3077">
        <v>17</v>
      </c>
      <c r="D3077">
        <v>1.53</v>
      </c>
    </row>
    <row r="3078" spans="1:4" ht="14.4" hidden="1" x14ac:dyDescent="0.35">
      <c r="A3078">
        <v>7</v>
      </c>
      <c r="B3078">
        <v>1</v>
      </c>
      <c r="C3078">
        <v>18</v>
      </c>
      <c r="D3078">
        <v>1.47</v>
      </c>
    </row>
    <row r="3079" spans="1:4" ht="14.4" hidden="1" x14ac:dyDescent="0.35">
      <c r="A3079">
        <v>7</v>
      </c>
      <c r="B3079">
        <v>1</v>
      </c>
      <c r="C3079">
        <v>19</v>
      </c>
      <c r="D3079">
        <v>1.47</v>
      </c>
    </row>
    <row r="3080" spans="1:4" ht="14.4" hidden="1" x14ac:dyDescent="0.35">
      <c r="A3080">
        <v>7</v>
      </c>
      <c r="B3080">
        <v>1</v>
      </c>
      <c r="C3080">
        <v>20</v>
      </c>
      <c r="D3080">
        <v>1.5</v>
      </c>
    </row>
    <row r="3081" spans="1:4" ht="14.4" hidden="1" x14ac:dyDescent="0.35">
      <c r="A3081">
        <v>7</v>
      </c>
      <c r="B3081">
        <v>1</v>
      </c>
      <c r="C3081">
        <v>21</v>
      </c>
      <c r="D3081">
        <v>1.5</v>
      </c>
    </row>
    <row r="3082" spans="1:4" ht="14.4" hidden="1" x14ac:dyDescent="0.35">
      <c r="A3082">
        <v>7</v>
      </c>
      <c r="B3082">
        <v>1</v>
      </c>
      <c r="C3082">
        <v>22</v>
      </c>
      <c r="D3082">
        <v>1.57</v>
      </c>
    </row>
    <row r="3083" spans="1:4" ht="14.4" hidden="1" x14ac:dyDescent="0.35">
      <c r="A3083">
        <v>7</v>
      </c>
      <c r="B3083">
        <v>1</v>
      </c>
      <c r="C3083">
        <v>23</v>
      </c>
      <c r="D3083">
        <v>1.57</v>
      </c>
    </row>
    <row r="3084" spans="1:4" ht="14.4" hidden="1" x14ac:dyDescent="0.35">
      <c r="A3084">
        <v>7</v>
      </c>
      <c r="B3084">
        <v>1</v>
      </c>
      <c r="C3084">
        <v>24</v>
      </c>
      <c r="D3084">
        <v>1.54</v>
      </c>
    </row>
    <row r="3085" spans="1:4" ht="14.4" hidden="1" x14ac:dyDescent="0.35">
      <c r="A3085">
        <v>7</v>
      </c>
      <c r="B3085">
        <v>1</v>
      </c>
      <c r="C3085">
        <v>25</v>
      </c>
      <c r="D3085">
        <v>1.48</v>
      </c>
    </row>
    <row r="3086" spans="1:4" ht="14.4" hidden="1" x14ac:dyDescent="0.35">
      <c r="A3086">
        <v>7</v>
      </c>
      <c r="B3086">
        <v>1</v>
      </c>
      <c r="C3086">
        <v>26</v>
      </c>
      <c r="D3086">
        <v>1.33</v>
      </c>
    </row>
    <row r="3087" spans="1:4" ht="14.4" hidden="1" x14ac:dyDescent="0.35">
      <c r="A3087">
        <v>7</v>
      </c>
      <c r="B3087">
        <v>1</v>
      </c>
      <c r="C3087">
        <v>27</v>
      </c>
      <c r="D3087">
        <v>1.56</v>
      </c>
    </row>
    <row r="3088" spans="1:4" ht="14.4" hidden="1" x14ac:dyDescent="0.35">
      <c r="A3088">
        <v>7</v>
      </c>
      <c r="B3088">
        <v>1</v>
      </c>
      <c r="C3088">
        <v>28</v>
      </c>
      <c r="D3088">
        <v>1.55</v>
      </c>
    </row>
    <row r="3089" spans="1:4" ht="14.4" hidden="1" x14ac:dyDescent="0.35">
      <c r="A3089">
        <v>7</v>
      </c>
      <c r="B3089">
        <v>1</v>
      </c>
      <c r="C3089">
        <v>29</v>
      </c>
      <c r="D3089">
        <v>1.58</v>
      </c>
    </row>
    <row r="3090" spans="1:4" ht="14.4" hidden="1" x14ac:dyDescent="0.35">
      <c r="A3090">
        <v>7</v>
      </c>
      <c r="B3090">
        <v>1</v>
      </c>
      <c r="C3090">
        <v>30</v>
      </c>
      <c r="D3090">
        <v>1.55</v>
      </c>
    </row>
    <row r="3091" spans="1:4" ht="14.4" hidden="1" x14ac:dyDescent="0.35">
      <c r="A3091">
        <v>7</v>
      </c>
      <c r="B3091">
        <v>1</v>
      </c>
      <c r="C3091">
        <v>31</v>
      </c>
      <c r="D3091">
        <v>1.55</v>
      </c>
    </row>
    <row r="3092" spans="1:4" ht="14.4" hidden="1" x14ac:dyDescent="0.35">
      <c r="A3092">
        <v>7</v>
      </c>
      <c r="B3092">
        <v>1</v>
      </c>
      <c r="C3092">
        <v>32</v>
      </c>
      <c r="D3092">
        <v>1.55</v>
      </c>
    </row>
    <row r="3093" spans="1:4" ht="14.4" hidden="1" x14ac:dyDescent="0.35">
      <c r="A3093">
        <v>7</v>
      </c>
      <c r="B3093">
        <v>1</v>
      </c>
      <c r="C3093">
        <v>33</v>
      </c>
      <c r="D3093">
        <v>1.55</v>
      </c>
    </row>
    <row r="3094" spans="1:4" ht="14.4" hidden="1" x14ac:dyDescent="0.35">
      <c r="A3094">
        <v>7</v>
      </c>
      <c r="B3094">
        <v>1</v>
      </c>
      <c r="C3094">
        <v>34</v>
      </c>
      <c r="D3094">
        <v>1.55</v>
      </c>
    </row>
    <row r="3095" spans="1:4" ht="14.4" hidden="1" x14ac:dyDescent="0.35">
      <c r="A3095">
        <v>7</v>
      </c>
      <c r="B3095">
        <v>1</v>
      </c>
      <c r="C3095">
        <v>35</v>
      </c>
      <c r="D3095">
        <v>1.58</v>
      </c>
    </row>
    <row r="3096" spans="1:4" ht="14.4" hidden="1" x14ac:dyDescent="0.35">
      <c r="A3096">
        <v>7</v>
      </c>
      <c r="B3096">
        <v>1</v>
      </c>
      <c r="C3096">
        <v>36</v>
      </c>
      <c r="D3096">
        <v>1.58</v>
      </c>
    </row>
    <row r="3097" spans="1:4" ht="14.4" hidden="1" x14ac:dyDescent="0.35">
      <c r="A3097">
        <v>7</v>
      </c>
      <c r="B3097">
        <v>1</v>
      </c>
      <c r="C3097">
        <v>37</v>
      </c>
      <c r="D3097">
        <v>1.52</v>
      </c>
    </row>
    <row r="3098" spans="1:4" ht="14.4" hidden="1" x14ac:dyDescent="0.35">
      <c r="A3098">
        <v>7</v>
      </c>
      <c r="B3098">
        <v>1</v>
      </c>
      <c r="C3098">
        <v>38</v>
      </c>
      <c r="D3098">
        <v>1.52</v>
      </c>
    </row>
    <row r="3099" spans="1:4" ht="14.4" hidden="1" x14ac:dyDescent="0.35">
      <c r="A3099">
        <v>7</v>
      </c>
      <c r="B3099">
        <v>1</v>
      </c>
      <c r="C3099">
        <v>39</v>
      </c>
      <c r="D3099">
        <v>1.52</v>
      </c>
    </row>
    <row r="3100" spans="1:4" ht="14.4" hidden="1" x14ac:dyDescent="0.35">
      <c r="A3100">
        <v>7</v>
      </c>
      <c r="B3100">
        <v>1</v>
      </c>
      <c r="C3100">
        <v>40</v>
      </c>
      <c r="D3100">
        <v>1.61</v>
      </c>
    </row>
    <row r="3101" spans="1:4" ht="14.4" hidden="1" x14ac:dyDescent="0.35">
      <c r="A3101">
        <v>7</v>
      </c>
      <c r="B3101">
        <v>1</v>
      </c>
      <c r="C3101">
        <v>41</v>
      </c>
      <c r="D3101">
        <v>1.61</v>
      </c>
    </row>
    <row r="3102" spans="1:4" ht="14.4" hidden="1" x14ac:dyDescent="0.35">
      <c r="A3102">
        <v>7</v>
      </c>
      <c r="B3102">
        <v>1</v>
      </c>
      <c r="C3102">
        <v>42</v>
      </c>
      <c r="D3102">
        <v>1.53</v>
      </c>
    </row>
    <row r="3103" spans="1:4" ht="14.4" hidden="1" x14ac:dyDescent="0.35">
      <c r="A3103">
        <v>7</v>
      </c>
      <c r="B3103">
        <v>1</v>
      </c>
      <c r="C3103">
        <v>43</v>
      </c>
      <c r="D3103">
        <v>1.53</v>
      </c>
    </row>
    <row r="3104" spans="1:4" ht="14.4" hidden="1" x14ac:dyDescent="0.35">
      <c r="A3104">
        <v>7</v>
      </c>
      <c r="B3104">
        <v>1</v>
      </c>
      <c r="C3104">
        <v>44</v>
      </c>
      <c r="D3104">
        <v>1.59</v>
      </c>
    </row>
    <row r="3105" spans="1:4" ht="14.4" hidden="1" x14ac:dyDescent="0.35">
      <c r="A3105">
        <v>7</v>
      </c>
      <c r="B3105">
        <v>1</v>
      </c>
      <c r="C3105">
        <v>45</v>
      </c>
      <c r="D3105">
        <v>1.5</v>
      </c>
    </row>
    <row r="3106" spans="1:4" ht="14.4" hidden="1" x14ac:dyDescent="0.35">
      <c r="A3106">
        <v>7</v>
      </c>
      <c r="B3106">
        <v>1</v>
      </c>
      <c r="C3106">
        <v>46</v>
      </c>
      <c r="D3106">
        <v>1.5</v>
      </c>
    </row>
    <row r="3107" spans="1:4" ht="14.4" hidden="1" x14ac:dyDescent="0.35">
      <c r="A3107">
        <v>7</v>
      </c>
      <c r="B3107">
        <v>1</v>
      </c>
      <c r="C3107">
        <v>47</v>
      </c>
      <c r="D3107">
        <v>1.44</v>
      </c>
    </row>
    <row r="3108" spans="1:4" ht="14.4" hidden="1" x14ac:dyDescent="0.35">
      <c r="A3108">
        <v>7</v>
      </c>
      <c r="B3108">
        <v>1</v>
      </c>
      <c r="C3108">
        <v>48</v>
      </c>
      <c r="D3108">
        <v>1.44</v>
      </c>
    </row>
    <row r="3109" spans="1:4" ht="14.4" hidden="1" x14ac:dyDescent="0.35">
      <c r="A3109">
        <v>7</v>
      </c>
      <c r="B3109">
        <v>1</v>
      </c>
      <c r="C3109">
        <v>49</v>
      </c>
      <c r="D3109">
        <v>1.44</v>
      </c>
    </row>
    <row r="3110" spans="1:4" ht="14.4" hidden="1" x14ac:dyDescent="0.35">
      <c r="A3110">
        <v>7</v>
      </c>
      <c r="B3110">
        <v>1</v>
      </c>
      <c r="C3110">
        <v>50</v>
      </c>
      <c r="D3110">
        <v>1.44</v>
      </c>
    </row>
    <row r="3111" spans="1:4" ht="14.4" hidden="1" x14ac:dyDescent="0.35">
      <c r="A3111">
        <v>7</v>
      </c>
      <c r="B3111">
        <v>1</v>
      </c>
      <c r="C3111">
        <v>51</v>
      </c>
      <c r="D3111">
        <v>1.53</v>
      </c>
    </row>
    <row r="3112" spans="1:4" ht="14.4" hidden="1" x14ac:dyDescent="0.35">
      <c r="A3112">
        <v>7</v>
      </c>
      <c r="B3112">
        <v>1</v>
      </c>
      <c r="C3112">
        <v>52</v>
      </c>
      <c r="D3112">
        <v>1.3</v>
      </c>
    </row>
    <row r="3113" spans="1:4" ht="14.4" hidden="1" x14ac:dyDescent="0.35">
      <c r="A3113">
        <v>7</v>
      </c>
      <c r="B3113">
        <v>1</v>
      </c>
      <c r="C3113">
        <v>53</v>
      </c>
      <c r="D3113">
        <v>1.42</v>
      </c>
    </row>
    <row r="3114" spans="1:4" ht="14.4" hidden="1" x14ac:dyDescent="0.35">
      <c r="A3114">
        <v>7</v>
      </c>
      <c r="B3114">
        <v>1</v>
      </c>
      <c r="C3114">
        <v>54</v>
      </c>
      <c r="D3114">
        <v>1.42</v>
      </c>
    </row>
    <row r="3115" spans="1:4" ht="14.4" hidden="1" x14ac:dyDescent="0.35">
      <c r="A3115">
        <v>7</v>
      </c>
      <c r="B3115">
        <v>1</v>
      </c>
      <c r="C3115">
        <v>55</v>
      </c>
      <c r="D3115">
        <v>1.36</v>
      </c>
    </row>
    <row r="3116" spans="1:4" ht="14.4" hidden="1" x14ac:dyDescent="0.35">
      <c r="A3116">
        <v>7</v>
      </c>
      <c r="B3116">
        <v>1</v>
      </c>
      <c r="C3116">
        <v>56</v>
      </c>
      <c r="D3116">
        <v>1.36</v>
      </c>
    </row>
    <row r="3117" spans="1:4" ht="14.4" hidden="1" x14ac:dyDescent="0.35">
      <c r="A3117">
        <v>7</v>
      </c>
      <c r="B3117">
        <v>1</v>
      </c>
      <c r="C3117">
        <v>57</v>
      </c>
      <c r="D3117">
        <v>1.36</v>
      </c>
    </row>
    <row r="3118" spans="1:4" ht="14.4" hidden="1" x14ac:dyDescent="0.35">
      <c r="A3118">
        <v>7</v>
      </c>
      <c r="B3118">
        <v>1</v>
      </c>
      <c r="C3118">
        <v>58</v>
      </c>
      <c r="D3118">
        <v>1.42</v>
      </c>
    </row>
    <row r="3119" spans="1:4" ht="14.4" hidden="1" x14ac:dyDescent="0.35">
      <c r="A3119">
        <v>7</v>
      </c>
      <c r="B3119">
        <v>1</v>
      </c>
      <c r="C3119">
        <v>59</v>
      </c>
      <c r="D3119">
        <v>1.39</v>
      </c>
    </row>
    <row r="3120" spans="1:4" ht="14.4" hidden="1" x14ac:dyDescent="0.35">
      <c r="A3120">
        <v>7</v>
      </c>
      <c r="B3120">
        <v>1</v>
      </c>
      <c r="C3120">
        <v>60</v>
      </c>
      <c r="D3120">
        <v>1.39</v>
      </c>
    </row>
    <row r="3121" spans="1:4" ht="14.4" hidden="1" x14ac:dyDescent="0.35">
      <c r="A3121">
        <v>7</v>
      </c>
      <c r="B3121">
        <v>1</v>
      </c>
      <c r="C3121">
        <v>61</v>
      </c>
      <c r="D3121">
        <v>1.39</v>
      </c>
    </row>
    <row r="3122" spans="1:4" ht="14.4" hidden="1" x14ac:dyDescent="0.35">
      <c r="A3122">
        <v>7</v>
      </c>
      <c r="B3122">
        <v>1</v>
      </c>
      <c r="C3122">
        <v>62</v>
      </c>
      <c r="D3122">
        <v>1.3</v>
      </c>
    </row>
    <row r="3123" spans="1:4" ht="14.4" hidden="1" x14ac:dyDescent="0.35">
      <c r="A3123">
        <v>7</v>
      </c>
      <c r="B3123">
        <v>1</v>
      </c>
      <c r="C3123">
        <v>63</v>
      </c>
      <c r="D3123">
        <v>1.3</v>
      </c>
    </row>
    <row r="3124" spans="1:4" ht="14.4" hidden="1" x14ac:dyDescent="0.35">
      <c r="A3124">
        <v>7</v>
      </c>
      <c r="B3124">
        <v>1</v>
      </c>
      <c r="C3124">
        <v>64</v>
      </c>
      <c r="D3124">
        <v>1.36</v>
      </c>
    </row>
    <row r="3125" spans="1:4" ht="14.4" hidden="1" x14ac:dyDescent="0.35">
      <c r="A3125">
        <v>7</v>
      </c>
      <c r="B3125">
        <v>1</v>
      </c>
      <c r="C3125">
        <v>65</v>
      </c>
      <c r="D3125">
        <v>1.36</v>
      </c>
    </row>
    <row r="3126" spans="1:4" ht="14.4" hidden="1" x14ac:dyDescent="0.35">
      <c r="A3126">
        <v>7</v>
      </c>
      <c r="B3126">
        <v>1</v>
      </c>
      <c r="C3126">
        <v>66</v>
      </c>
      <c r="D3126">
        <v>1.35</v>
      </c>
    </row>
    <row r="3127" spans="1:4" ht="14.4" hidden="1" x14ac:dyDescent="0.35">
      <c r="A3127">
        <v>7</v>
      </c>
      <c r="B3127">
        <v>1</v>
      </c>
      <c r="C3127">
        <v>67</v>
      </c>
      <c r="D3127">
        <v>1.26</v>
      </c>
    </row>
    <row r="3128" spans="1:4" ht="14.4" hidden="1" x14ac:dyDescent="0.35">
      <c r="A3128">
        <v>7</v>
      </c>
      <c r="B3128">
        <v>1</v>
      </c>
      <c r="C3128">
        <v>68</v>
      </c>
      <c r="D3128">
        <v>1.27</v>
      </c>
    </row>
    <row r="3129" spans="1:4" ht="14.4" hidden="1" x14ac:dyDescent="0.35">
      <c r="A3129">
        <v>7</v>
      </c>
      <c r="B3129">
        <v>1</v>
      </c>
      <c r="C3129">
        <v>69</v>
      </c>
      <c r="D3129">
        <v>1.27</v>
      </c>
    </row>
    <row r="3130" spans="1:4" ht="14.4" hidden="1" x14ac:dyDescent="0.35">
      <c r="A3130">
        <v>7</v>
      </c>
      <c r="B3130">
        <v>1</v>
      </c>
      <c r="C3130">
        <v>70</v>
      </c>
      <c r="D3130">
        <v>1.27</v>
      </c>
    </row>
    <row r="3131" spans="1:4" ht="14.4" hidden="1" x14ac:dyDescent="0.35">
      <c r="A3131">
        <v>7</v>
      </c>
      <c r="B3131">
        <v>1</v>
      </c>
      <c r="C3131">
        <v>71</v>
      </c>
      <c r="D3131">
        <v>1.26</v>
      </c>
    </row>
    <row r="3132" spans="1:4" ht="14.4" hidden="1" x14ac:dyDescent="0.35">
      <c r="A3132">
        <v>7</v>
      </c>
      <c r="B3132">
        <v>1</v>
      </c>
      <c r="C3132">
        <v>72</v>
      </c>
      <c r="D3132">
        <v>1.26</v>
      </c>
    </row>
    <row r="3133" spans="1:4" ht="14.4" hidden="1" x14ac:dyDescent="0.35">
      <c r="A3133">
        <v>7</v>
      </c>
      <c r="B3133">
        <v>1</v>
      </c>
      <c r="C3133">
        <v>73</v>
      </c>
      <c r="D3133">
        <v>1.44</v>
      </c>
    </row>
    <row r="3134" spans="1:4" ht="14.4" hidden="1" x14ac:dyDescent="0.35">
      <c r="A3134">
        <v>7</v>
      </c>
      <c r="B3134">
        <v>1</v>
      </c>
      <c r="C3134">
        <v>74</v>
      </c>
      <c r="D3134">
        <v>1.32</v>
      </c>
    </row>
    <row r="3135" spans="1:4" ht="14.4" hidden="1" x14ac:dyDescent="0.35">
      <c r="A3135">
        <v>7</v>
      </c>
      <c r="B3135">
        <v>1</v>
      </c>
      <c r="C3135">
        <v>75</v>
      </c>
      <c r="D3135">
        <v>1.32</v>
      </c>
    </row>
    <row r="3136" spans="1:4" ht="14.4" hidden="1" x14ac:dyDescent="0.35">
      <c r="A3136">
        <v>7</v>
      </c>
      <c r="B3136">
        <v>1</v>
      </c>
      <c r="C3136">
        <v>76</v>
      </c>
      <c r="D3136">
        <v>1.45</v>
      </c>
    </row>
    <row r="3137" spans="1:4" ht="14.4" hidden="1" x14ac:dyDescent="0.35">
      <c r="A3137">
        <v>7</v>
      </c>
      <c r="B3137">
        <v>1</v>
      </c>
      <c r="C3137">
        <v>77</v>
      </c>
      <c r="D3137">
        <v>1.35</v>
      </c>
    </row>
    <row r="3138" spans="1:4" ht="14.4" hidden="1" x14ac:dyDescent="0.35">
      <c r="A3138">
        <v>7</v>
      </c>
      <c r="B3138">
        <v>1</v>
      </c>
      <c r="C3138">
        <v>78</v>
      </c>
      <c r="D3138">
        <v>1.21</v>
      </c>
    </row>
    <row r="3139" spans="1:4" ht="14.4" hidden="1" x14ac:dyDescent="0.35">
      <c r="A3139">
        <v>7</v>
      </c>
      <c r="B3139">
        <v>1</v>
      </c>
      <c r="C3139">
        <v>79</v>
      </c>
      <c r="D3139">
        <v>1.2</v>
      </c>
    </row>
    <row r="3140" spans="1:4" ht="14.4" hidden="1" x14ac:dyDescent="0.35">
      <c r="A3140">
        <v>7</v>
      </c>
      <c r="B3140">
        <v>1</v>
      </c>
      <c r="C3140">
        <v>80</v>
      </c>
      <c r="D3140">
        <v>1.29</v>
      </c>
    </row>
    <row r="3141" spans="1:4" ht="14.4" hidden="1" x14ac:dyDescent="0.35">
      <c r="A3141">
        <v>7</v>
      </c>
      <c r="B3141">
        <v>1</v>
      </c>
      <c r="C3141">
        <v>81</v>
      </c>
      <c r="D3141">
        <v>1.29</v>
      </c>
    </row>
    <row r="3142" spans="1:4" ht="14.4" hidden="1" x14ac:dyDescent="0.35">
      <c r="A3142">
        <v>7</v>
      </c>
      <c r="B3142">
        <v>1</v>
      </c>
      <c r="C3142">
        <v>82</v>
      </c>
      <c r="D3142">
        <v>1.29</v>
      </c>
    </row>
    <row r="3143" spans="1:4" ht="14.4" hidden="1" x14ac:dyDescent="0.35">
      <c r="A3143">
        <v>7</v>
      </c>
      <c r="B3143">
        <v>1</v>
      </c>
      <c r="C3143">
        <v>83</v>
      </c>
      <c r="D3143">
        <v>1.18</v>
      </c>
    </row>
    <row r="3144" spans="1:4" ht="14.4" hidden="1" x14ac:dyDescent="0.35">
      <c r="A3144">
        <v>7</v>
      </c>
      <c r="B3144">
        <v>1</v>
      </c>
      <c r="C3144">
        <v>84</v>
      </c>
      <c r="D3144">
        <v>1.26</v>
      </c>
    </row>
    <row r="3145" spans="1:4" ht="14.4" hidden="1" x14ac:dyDescent="0.35">
      <c r="A3145">
        <v>7</v>
      </c>
      <c r="B3145">
        <v>1</v>
      </c>
      <c r="C3145">
        <v>85</v>
      </c>
      <c r="D3145">
        <v>1.27</v>
      </c>
    </row>
    <row r="3146" spans="1:4" ht="14.4" hidden="1" x14ac:dyDescent="0.35">
      <c r="A3146">
        <v>7</v>
      </c>
      <c r="B3146">
        <v>1</v>
      </c>
      <c r="C3146">
        <v>86</v>
      </c>
      <c r="D3146">
        <v>1.27</v>
      </c>
    </row>
    <row r="3147" spans="1:4" ht="14.4" hidden="1" x14ac:dyDescent="0.35">
      <c r="A3147">
        <v>7</v>
      </c>
      <c r="B3147">
        <v>1</v>
      </c>
      <c r="C3147">
        <v>87</v>
      </c>
      <c r="D3147">
        <v>1.27</v>
      </c>
    </row>
    <row r="3148" spans="1:4" ht="14.4" hidden="1" x14ac:dyDescent="0.35">
      <c r="A3148">
        <v>7</v>
      </c>
      <c r="B3148">
        <v>1</v>
      </c>
      <c r="C3148">
        <v>88</v>
      </c>
      <c r="D3148">
        <v>1.35</v>
      </c>
    </row>
    <row r="3149" spans="1:4" ht="14.4" hidden="1" x14ac:dyDescent="0.35">
      <c r="A3149">
        <v>7</v>
      </c>
      <c r="B3149">
        <v>1</v>
      </c>
      <c r="C3149">
        <v>89</v>
      </c>
      <c r="D3149">
        <v>1.41</v>
      </c>
    </row>
    <row r="3150" spans="1:4" ht="14.4" hidden="1" x14ac:dyDescent="0.35">
      <c r="A3150">
        <v>7</v>
      </c>
      <c r="B3150">
        <v>1</v>
      </c>
      <c r="C3150">
        <v>90</v>
      </c>
      <c r="D3150">
        <v>1.44</v>
      </c>
    </row>
    <row r="3151" spans="1:4" ht="14.4" hidden="1" x14ac:dyDescent="0.35">
      <c r="A3151">
        <v>7</v>
      </c>
      <c r="B3151">
        <v>1</v>
      </c>
      <c r="C3151">
        <v>91</v>
      </c>
      <c r="D3151">
        <v>1.48</v>
      </c>
    </row>
    <row r="3152" spans="1:4" ht="14.4" hidden="1" x14ac:dyDescent="0.35">
      <c r="A3152">
        <v>7</v>
      </c>
      <c r="B3152">
        <v>1</v>
      </c>
      <c r="C3152">
        <v>92</v>
      </c>
      <c r="D3152">
        <v>1.48</v>
      </c>
    </row>
    <row r="3153" spans="1:4" ht="14.4" hidden="1" x14ac:dyDescent="0.35">
      <c r="A3153">
        <v>7</v>
      </c>
      <c r="B3153">
        <v>1</v>
      </c>
      <c r="C3153">
        <v>93</v>
      </c>
      <c r="D3153">
        <v>1.32</v>
      </c>
    </row>
    <row r="3154" spans="1:4" ht="14.4" hidden="1" x14ac:dyDescent="0.35">
      <c r="A3154">
        <v>7</v>
      </c>
      <c r="B3154">
        <v>1</v>
      </c>
      <c r="C3154">
        <v>94</v>
      </c>
      <c r="D3154">
        <v>1.32</v>
      </c>
    </row>
    <row r="3155" spans="1:4" ht="14.4" hidden="1" x14ac:dyDescent="0.35">
      <c r="A3155">
        <v>7</v>
      </c>
      <c r="B3155">
        <v>1</v>
      </c>
      <c r="C3155">
        <v>95</v>
      </c>
      <c r="D3155">
        <v>1.32</v>
      </c>
    </row>
    <row r="3156" spans="1:4" ht="14.4" hidden="1" x14ac:dyDescent="0.35">
      <c r="A3156">
        <v>7</v>
      </c>
      <c r="B3156">
        <v>1</v>
      </c>
      <c r="C3156">
        <v>96</v>
      </c>
      <c r="D3156">
        <v>1.32</v>
      </c>
    </row>
    <row r="3157" spans="1:4" ht="14.4" hidden="1" x14ac:dyDescent="0.35">
      <c r="A3157">
        <v>7</v>
      </c>
      <c r="B3157">
        <v>1</v>
      </c>
      <c r="C3157">
        <v>97</v>
      </c>
      <c r="D3157">
        <v>1.41</v>
      </c>
    </row>
    <row r="3158" spans="1:4" ht="14.4" hidden="1" x14ac:dyDescent="0.35">
      <c r="A3158">
        <v>7</v>
      </c>
      <c r="B3158">
        <v>1</v>
      </c>
      <c r="C3158">
        <v>98</v>
      </c>
      <c r="D3158">
        <v>1.41</v>
      </c>
    </row>
    <row r="3159" spans="1:4" ht="14.4" hidden="1" x14ac:dyDescent="0.35">
      <c r="A3159">
        <v>7</v>
      </c>
      <c r="B3159">
        <v>1</v>
      </c>
      <c r="C3159">
        <v>99</v>
      </c>
      <c r="D3159">
        <v>1.32</v>
      </c>
    </row>
    <row r="3160" spans="1:4" ht="14.4" hidden="1" x14ac:dyDescent="0.35">
      <c r="A3160">
        <v>7</v>
      </c>
      <c r="B3160">
        <v>1</v>
      </c>
      <c r="C3160">
        <v>100</v>
      </c>
      <c r="D3160">
        <v>1.33</v>
      </c>
    </row>
    <row r="3161" spans="1:4" ht="14.4" hidden="1" x14ac:dyDescent="0.35">
      <c r="A3161">
        <v>7</v>
      </c>
      <c r="B3161">
        <v>1</v>
      </c>
      <c r="C3161">
        <v>101</v>
      </c>
      <c r="D3161">
        <v>1.39</v>
      </c>
    </row>
    <row r="3162" spans="1:4" ht="14.4" hidden="1" x14ac:dyDescent="0.35">
      <c r="A3162">
        <v>7</v>
      </c>
      <c r="B3162">
        <v>1</v>
      </c>
      <c r="C3162">
        <v>102</v>
      </c>
      <c r="D3162">
        <v>1.39</v>
      </c>
    </row>
    <row r="3163" spans="1:4" ht="14.4" hidden="1" x14ac:dyDescent="0.35">
      <c r="A3163">
        <v>7</v>
      </c>
      <c r="B3163">
        <v>1</v>
      </c>
      <c r="C3163">
        <v>103</v>
      </c>
      <c r="D3163">
        <v>1.39</v>
      </c>
    </row>
    <row r="3164" spans="1:4" ht="14.4" hidden="1" x14ac:dyDescent="0.35">
      <c r="A3164">
        <v>7</v>
      </c>
      <c r="B3164">
        <v>1</v>
      </c>
      <c r="C3164">
        <v>104</v>
      </c>
      <c r="D3164">
        <v>1.39</v>
      </c>
    </row>
    <row r="3165" spans="1:4" ht="14.4" hidden="1" x14ac:dyDescent="0.35">
      <c r="A3165">
        <v>7</v>
      </c>
      <c r="B3165">
        <v>1</v>
      </c>
      <c r="C3165">
        <v>105</v>
      </c>
      <c r="D3165">
        <v>1.47</v>
      </c>
    </row>
    <row r="3166" spans="1:4" ht="14.4" hidden="1" x14ac:dyDescent="0.35">
      <c r="A3166">
        <v>7</v>
      </c>
      <c r="B3166">
        <v>1</v>
      </c>
      <c r="C3166">
        <v>106</v>
      </c>
      <c r="D3166">
        <v>1.47</v>
      </c>
    </row>
    <row r="3167" spans="1:4" ht="14.4" hidden="1" x14ac:dyDescent="0.35">
      <c r="A3167">
        <v>7</v>
      </c>
      <c r="B3167">
        <v>1</v>
      </c>
      <c r="C3167">
        <v>107</v>
      </c>
      <c r="D3167">
        <v>1.39</v>
      </c>
    </row>
    <row r="3168" spans="1:4" ht="14.4" hidden="1" x14ac:dyDescent="0.35">
      <c r="A3168">
        <v>7</v>
      </c>
      <c r="B3168">
        <v>1</v>
      </c>
      <c r="C3168">
        <v>108</v>
      </c>
      <c r="D3168">
        <v>1.5</v>
      </c>
    </row>
    <row r="3169" spans="1:4" ht="14.4" hidden="1" x14ac:dyDescent="0.35">
      <c r="A3169">
        <v>7</v>
      </c>
      <c r="B3169">
        <v>1</v>
      </c>
      <c r="C3169">
        <v>109</v>
      </c>
      <c r="D3169">
        <v>1.45</v>
      </c>
    </row>
    <row r="3170" spans="1:4" ht="14.4" hidden="1" x14ac:dyDescent="0.35">
      <c r="A3170">
        <v>7</v>
      </c>
      <c r="B3170">
        <v>1</v>
      </c>
      <c r="C3170">
        <v>110</v>
      </c>
      <c r="D3170">
        <v>1.45</v>
      </c>
    </row>
    <row r="3171" spans="1:4" ht="14.4" hidden="1" x14ac:dyDescent="0.35">
      <c r="A3171">
        <v>7</v>
      </c>
      <c r="B3171">
        <v>1</v>
      </c>
      <c r="C3171">
        <v>111</v>
      </c>
      <c r="D3171">
        <v>1.45</v>
      </c>
    </row>
    <row r="3172" spans="1:4" ht="14.4" hidden="1" x14ac:dyDescent="0.35">
      <c r="A3172">
        <v>7</v>
      </c>
      <c r="B3172">
        <v>1</v>
      </c>
      <c r="C3172">
        <v>112</v>
      </c>
      <c r="D3172">
        <v>1.55</v>
      </c>
    </row>
    <row r="3173" spans="1:4" ht="14.4" hidden="1" x14ac:dyDescent="0.35">
      <c r="A3173">
        <v>7</v>
      </c>
      <c r="B3173">
        <v>1</v>
      </c>
      <c r="C3173">
        <v>113</v>
      </c>
      <c r="D3173">
        <v>1.55</v>
      </c>
    </row>
    <row r="3174" spans="1:4" ht="14.4" hidden="1" x14ac:dyDescent="0.35">
      <c r="A3174">
        <v>7</v>
      </c>
      <c r="B3174">
        <v>1</v>
      </c>
      <c r="C3174">
        <v>114</v>
      </c>
      <c r="D3174">
        <v>1.63</v>
      </c>
    </row>
    <row r="3175" spans="1:4" ht="14.4" hidden="1" x14ac:dyDescent="0.35">
      <c r="A3175">
        <v>7</v>
      </c>
      <c r="B3175">
        <v>1</v>
      </c>
      <c r="C3175">
        <v>115</v>
      </c>
      <c r="D3175">
        <v>1.62</v>
      </c>
    </row>
    <row r="3176" spans="1:4" ht="14.4" hidden="1" x14ac:dyDescent="0.35">
      <c r="A3176">
        <v>7</v>
      </c>
      <c r="B3176">
        <v>1</v>
      </c>
      <c r="C3176">
        <v>116</v>
      </c>
      <c r="D3176">
        <v>1.53</v>
      </c>
    </row>
    <row r="3177" spans="1:4" ht="14.4" hidden="1" x14ac:dyDescent="0.35">
      <c r="A3177">
        <v>7</v>
      </c>
      <c r="B3177">
        <v>1</v>
      </c>
      <c r="C3177">
        <v>117</v>
      </c>
      <c r="D3177">
        <v>1.53</v>
      </c>
    </row>
    <row r="3178" spans="1:4" ht="14.4" hidden="1" x14ac:dyDescent="0.35">
      <c r="A3178">
        <v>7</v>
      </c>
      <c r="B3178">
        <v>1</v>
      </c>
      <c r="C3178">
        <v>118</v>
      </c>
      <c r="D3178">
        <v>1.53</v>
      </c>
    </row>
    <row r="3179" spans="1:4" ht="14.4" hidden="1" x14ac:dyDescent="0.35">
      <c r="A3179">
        <v>7</v>
      </c>
      <c r="B3179">
        <v>1</v>
      </c>
      <c r="C3179">
        <v>119</v>
      </c>
      <c r="D3179">
        <v>1.53</v>
      </c>
    </row>
    <row r="3180" spans="1:4" ht="14.4" hidden="1" x14ac:dyDescent="0.35">
      <c r="A3180">
        <v>7</v>
      </c>
      <c r="B3180">
        <v>1</v>
      </c>
      <c r="C3180">
        <v>120</v>
      </c>
      <c r="D3180">
        <v>1.69</v>
      </c>
    </row>
    <row r="3181" spans="1:4" ht="14.4" hidden="1" x14ac:dyDescent="0.35">
      <c r="A3181">
        <v>7</v>
      </c>
      <c r="B3181">
        <v>1</v>
      </c>
      <c r="C3181">
        <v>121</v>
      </c>
      <c r="D3181">
        <v>1.69</v>
      </c>
    </row>
    <row r="3182" spans="1:4" ht="14.4" hidden="1" x14ac:dyDescent="0.35">
      <c r="A3182">
        <v>7</v>
      </c>
      <c r="B3182">
        <v>1</v>
      </c>
      <c r="C3182">
        <v>122</v>
      </c>
      <c r="D3182">
        <v>1.64</v>
      </c>
    </row>
    <row r="3183" spans="1:4" ht="14.4" hidden="1" x14ac:dyDescent="0.35">
      <c r="A3183">
        <v>7</v>
      </c>
      <c r="B3183">
        <v>1</v>
      </c>
      <c r="C3183">
        <v>123</v>
      </c>
      <c r="D3183">
        <v>1.62</v>
      </c>
    </row>
    <row r="3184" spans="1:4" x14ac:dyDescent="0.35">
      <c r="A3184">
        <v>7</v>
      </c>
      <c r="B3184">
        <v>1</v>
      </c>
      <c r="C3184">
        <v>124</v>
      </c>
      <c r="D3184">
        <v>20000</v>
      </c>
    </row>
    <row r="3185" spans="1:4" ht="14.4" hidden="1" x14ac:dyDescent="0.35">
      <c r="A3185">
        <v>7</v>
      </c>
      <c r="B3185">
        <v>1</v>
      </c>
      <c r="C3185">
        <v>125</v>
      </c>
      <c r="D3185">
        <v>0</v>
      </c>
    </row>
    <row r="3186" spans="1:4" ht="14.4" hidden="1" x14ac:dyDescent="0.35">
      <c r="A3186">
        <v>7</v>
      </c>
      <c r="B3186">
        <v>1</v>
      </c>
      <c r="C3186">
        <v>126</v>
      </c>
      <c r="D3186">
        <v>0</v>
      </c>
    </row>
    <row r="3187" spans="1:4" ht="14.4" hidden="1" x14ac:dyDescent="0.35">
      <c r="A3187">
        <v>7</v>
      </c>
      <c r="B3187">
        <v>1</v>
      </c>
      <c r="C3187">
        <v>127</v>
      </c>
      <c r="D3187">
        <v>0</v>
      </c>
    </row>
    <row r="3188" spans="1:4" ht="14.4" hidden="1" x14ac:dyDescent="0.35">
      <c r="A3188">
        <v>7</v>
      </c>
      <c r="B3188">
        <v>1</v>
      </c>
      <c r="C3188">
        <v>128</v>
      </c>
      <c r="D3188">
        <v>0</v>
      </c>
    </row>
    <row r="3189" spans="1:4" ht="14.4" hidden="1" x14ac:dyDescent="0.35">
      <c r="A3189">
        <v>7</v>
      </c>
      <c r="B3189">
        <v>1</v>
      </c>
      <c r="C3189">
        <v>129</v>
      </c>
      <c r="D3189">
        <v>0</v>
      </c>
    </row>
    <row r="3190" spans="1:4" ht="14.4" hidden="1" x14ac:dyDescent="0.35">
      <c r="A3190">
        <v>7</v>
      </c>
      <c r="B3190">
        <v>1</v>
      </c>
      <c r="C3190">
        <v>130</v>
      </c>
      <c r="D3190">
        <v>0</v>
      </c>
    </row>
    <row r="3191" spans="1:4" ht="14.4" hidden="1" x14ac:dyDescent="0.35">
      <c r="A3191">
        <v>7</v>
      </c>
      <c r="B3191">
        <v>1</v>
      </c>
      <c r="C3191">
        <v>131</v>
      </c>
      <c r="D3191">
        <v>0</v>
      </c>
    </row>
    <row r="3192" spans="1:4" ht="14.4" hidden="1" x14ac:dyDescent="0.35">
      <c r="A3192">
        <v>7</v>
      </c>
      <c r="B3192">
        <v>1</v>
      </c>
      <c r="C3192">
        <v>132</v>
      </c>
      <c r="D3192">
        <v>0</v>
      </c>
    </row>
    <row r="3193" spans="1:4" ht="14.4" hidden="1" x14ac:dyDescent="0.35">
      <c r="A3193">
        <v>7</v>
      </c>
      <c r="B3193">
        <v>1</v>
      </c>
      <c r="C3193">
        <v>133</v>
      </c>
      <c r="D3193">
        <v>0</v>
      </c>
    </row>
    <row r="3194" spans="1:4" ht="14.4" hidden="1" x14ac:dyDescent="0.35">
      <c r="A3194">
        <v>7</v>
      </c>
      <c r="B3194">
        <v>1</v>
      </c>
      <c r="C3194">
        <v>134</v>
      </c>
      <c r="D3194">
        <v>0</v>
      </c>
    </row>
    <row r="3195" spans="1:4" ht="14.4" hidden="1" x14ac:dyDescent="0.35">
      <c r="A3195">
        <v>7</v>
      </c>
      <c r="B3195">
        <v>1</v>
      </c>
      <c r="C3195">
        <v>135</v>
      </c>
      <c r="D3195">
        <v>0</v>
      </c>
    </row>
    <row r="3196" spans="1:4" ht="14.4" hidden="1" x14ac:dyDescent="0.35">
      <c r="A3196">
        <v>7</v>
      </c>
      <c r="B3196">
        <v>1</v>
      </c>
      <c r="C3196">
        <v>136</v>
      </c>
      <c r="D3196">
        <v>0</v>
      </c>
    </row>
    <row r="3197" spans="1:4" ht="14.4" hidden="1" x14ac:dyDescent="0.35">
      <c r="A3197">
        <v>7</v>
      </c>
      <c r="B3197">
        <v>1</v>
      </c>
      <c r="C3197">
        <v>137</v>
      </c>
      <c r="D3197">
        <v>0</v>
      </c>
    </row>
    <row r="3198" spans="1:4" ht="14.4" hidden="1" x14ac:dyDescent="0.35">
      <c r="A3198">
        <v>7</v>
      </c>
      <c r="B3198">
        <v>1</v>
      </c>
      <c r="C3198">
        <v>138</v>
      </c>
      <c r="D3198">
        <v>0</v>
      </c>
    </row>
    <row r="3199" spans="1:4" ht="14.4" hidden="1" x14ac:dyDescent="0.35">
      <c r="A3199">
        <v>7</v>
      </c>
      <c r="B3199">
        <v>2</v>
      </c>
      <c r="C3199">
        <v>0</v>
      </c>
      <c r="D3199">
        <v>0</v>
      </c>
    </row>
    <row r="3200" spans="1:4" ht="14.4" hidden="1" x14ac:dyDescent="0.35">
      <c r="A3200">
        <v>7</v>
      </c>
      <c r="B3200">
        <v>2</v>
      </c>
      <c r="C3200">
        <v>1</v>
      </c>
      <c r="D3200">
        <v>0</v>
      </c>
    </row>
    <row r="3201" spans="1:4" ht="14.4" hidden="1" x14ac:dyDescent="0.35">
      <c r="A3201">
        <v>7</v>
      </c>
      <c r="B3201">
        <v>2</v>
      </c>
      <c r="C3201">
        <v>2</v>
      </c>
      <c r="D3201">
        <v>0</v>
      </c>
    </row>
    <row r="3202" spans="1:4" ht="14.4" hidden="1" x14ac:dyDescent="0.35">
      <c r="A3202">
        <v>7</v>
      </c>
      <c r="B3202">
        <v>2</v>
      </c>
      <c r="C3202">
        <v>3</v>
      </c>
      <c r="D3202">
        <v>0</v>
      </c>
    </row>
    <row r="3203" spans="1:4" ht="14.4" hidden="1" x14ac:dyDescent="0.35">
      <c r="A3203">
        <v>7</v>
      </c>
      <c r="B3203">
        <v>2</v>
      </c>
      <c r="C3203">
        <v>4</v>
      </c>
      <c r="D3203">
        <v>0</v>
      </c>
    </row>
    <row r="3204" spans="1:4" ht="14.4" hidden="1" x14ac:dyDescent="0.35">
      <c r="A3204">
        <v>7</v>
      </c>
      <c r="B3204">
        <v>2</v>
      </c>
      <c r="C3204">
        <v>5</v>
      </c>
      <c r="D3204">
        <v>0</v>
      </c>
    </row>
    <row r="3205" spans="1:4" ht="14.4" hidden="1" x14ac:dyDescent="0.35">
      <c r="A3205">
        <v>7</v>
      </c>
      <c r="B3205">
        <v>2</v>
      </c>
      <c r="C3205">
        <v>6</v>
      </c>
      <c r="D3205">
        <v>0</v>
      </c>
    </row>
    <row r="3206" spans="1:4" ht="14.4" hidden="1" x14ac:dyDescent="0.35">
      <c r="A3206">
        <v>7</v>
      </c>
      <c r="B3206">
        <v>2</v>
      </c>
      <c r="C3206">
        <v>7</v>
      </c>
      <c r="D3206">
        <v>0</v>
      </c>
    </row>
    <row r="3207" spans="1:4" ht="14.4" hidden="1" x14ac:dyDescent="0.35">
      <c r="A3207">
        <v>7</v>
      </c>
      <c r="B3207">
        <v>2</v>
      </c>
      <c r="C3207">
        <v>8</v>
      </c>
      <c r="D3207">
        <v>0</v>
      </c>
    </row>
    <row r="3208" spans="1:4" ht="14.4" hidden="1" x14ac:dyDescent="0.35">
      <c r="A3208">
        <v>7</v>
      </c>
      <c r="B3208">
        <v>2</v>
      </c>
      <c r="C3208">
        <v>9</v>
      </c>
      <c r="D3208">
        <v>0</v>
      </c>
    </row>
    <row r="3209" spans="1:4" ht="14.4" hidden="1" x14ac:dyDescent="0.35">
      <c r="A3209">
        <v>7</v>
      </c>
      <c r="B3209">
        <v>2</v>
      </c>
      <c r="C3209">
        <v>10</v>
      </c>
      <c r="D3209">
        <v>0</v>
      </c>
    </row>
    <row r="3210" spans="1:4" ht="14.4" hidden="1" x14ac:dyDescent="0.35">
      <c r="A3210">
        <v>7</v>
      </c>
      <c r="B3210">
        <v>2</v>
      </c>
      <c r="C3210">
        <v>11</v>
      </c>
      <c r="D3210">
        <v>0</v>
      </c>
    </row>
    <row r="3211" spans="1:4" ht="14.4" hidden="1" x14ac:dyDescent="0.35">
      <c r="A3211">
        <v>7</v>
      </c>
      <c r="B3211">
        <v>2</v>
      </c>
      <c r="C3211">
        <v>12</v>
      </c>
      <c r="D3211">
        <v>0</v>
      </c>
    </row>
    <row r="3212" spans="1:4" ht="14.4" hidden="1" x14ac:dyDescent="0.35">
      <c r="A3212">
        <v>7</v>
      </c>
      <c r="B3212">
        <v>2</v>
      </c>
      <c r="C3212">
        <v>13</v>
      </c>
      <c r="D3212">
        <v>0</v>
      </c>
    </row>
    <row r="3213" spans="1:4" ht="14.4" hidden="1" x14ac:dyDescent="0.35">
      <c r="A3213">
        <v>7</v>
      </c>
      <c r="B3213">
        <v>2</v>
      </c>
      <c r="C3213">
        <v>14</v>
      </c>
      <c r="D3213">
        <v>0</v>
      </c>
    </row>
    <row r="3214" spans="1:4" ht="14.4" hidden="1" x14ac:dyDescent="0.35">
      <c r="A3214">
        <v>7</v>
      </c>
      <c r="B3214">
        <v>2</v>
      </c>
      <c r="C3214">
        <v>15</v>
      </c>
      <c r="D3214">
        <v>0</v>
      </c>
    </row>
    <row r="3215" spans="1:4" ht="14.4" hidden="1" x14ac:dyDescent="0.35">
      <c r="A3215">
        <v>7</v>
      </c>
      <c r="B3215">
        <v>2</v>
      </c>
      <c r="C3215">
        <v>16</v>
      </c>
      <c r="D3215">
        <v>0</v>
      </c>
    </row>
    <row r="3216" spans="1:4" ht="14.4" hidden="1" x14ac:dyDescent="0.35">
      <c r="A3216">
        <v>7</v>
      </c>
      <c r="B3216">
        <v>2</v>
      </c>
      <c r="C3216">
        <v>17</v>
      </c>
      <c r="D3216">
        <v>0</v>
      </c>
    </row>
    <row r="3217" spans="1:4" ht="14.4" hidden="1" x14ac:dyDescent="0.35">
      <c r="A3217">
        <v>7</v>
      </c>
      <c r="B3217">
        <v>2</v>
      </c>
      <c r="C3217">
        <v>18</v>
      </c>
      <c r="D3217">
        <v>0</v>
      </c>
    </row>
    <row r="3218" spans="1:4" ht="14.4" hidden="1" x14ac:dyDescent="0.35">
      <c r="A3218">
        <v>7</v>
      </c>
      <c r="B3218">
        <v>2</v>
      </c>
      <c r="C3218">
        <v>19</v>
      </c>
      <c r="D3218">
        <v>0</v>
      </c>
    </row>
    <row r="3219" spans="1:4" ht="14.4" hidden="1" x14ac:dyDescent="0.35">
      <c r="A3219">
        <v>7</v>
      </c>
      <c r="B3219">
        <v>2</v>
      </c>
      <c r="C3219">
        <v>20</v>
      </c>
      <c r="D3219">
        <v>0</v>
      </c>
    </row>
    <row r="3220" spans="1:4" ht="14.4" hidden="1" x14ac:dyDescent="0.35">
      <c r="A3220">
        <v>7</v>
      </c>
      <c r="B3220">
        <v>2</v>
      </c>
      <c r="C3220">
        <v>21</v>
      </c>
      <c r="D3220">
        <v>0</v>
      </c>
    </row>
    <row r="3221" spans="1:4" ht="14.4" hidden="1" x14ac:dyDescent="0.35">
      <c r="A3221">
        <v>7</v>
      </c>
      <c r="B3221">
        <v>2</v>
      </c>
      <c r="C3221">
        <v>22</v>
      </c>
      <c r="D3221">
        <v>0</v>
      </c>
    </row>
    <row r="3222" spans="1:4" ht="14.4" hidden="1" x14ac:dyDescent="0.35">
      <c r="A3222">
        <v>7</v>
      </c>
      <c r="B3222">
        <v>2</v>
      </c>
      <c r="C3222">
        <v>23</v>
      </c>
      <c r="D3222">
        <v>0</v>
      </c>
    </row>
    <row r="3223" spans="1:4" ht="14.4" hidden="1" x14ac:dyDescent="0.35">
      <c r="A3223">
        <v>7</v>
      </c>
      <c r="B3223">
        <v>2</v>
      </c>
      <c r="C3223">
        <v>24</v>
      </c>
      <c r="D3223">
        <v>0</v>
      </c>
    </row>
    <row r="3224" spans="1:4" ht="14.4" hidden="1" x14ac:dyDescent="0.35">
      <c r="A3224">
        <v>7</v>
      </c>
      <c r="B3224">
        <v>2</v>
      </c>
      <c r="C3224">
        <v>25</v>
      </c>
      <c r="D3224">
        <v>0</v>
      </c>
    </row>
    <row r="3225" spans="1:4" ht="14.4" hidden="1" x14ac:dyDescent="0.35">
      <c r="A3225">
        <v>7</v>
      </c>
      <c r="B3225">
        <v>2</v>
      </c>
      <c r="C3225">
        <v>26</v>
      </c>
      <c r="D3225">
        <v>0</v>
      </c>
    </row>
    <row r="3226" spans="1:4" ht="14.4" hidden="1" x14ac:dyDescent="0.35">
      <c r="A3226">
        <v>7</v>
      </c>
      <c r="B3226">
        <v>2</v>
      </c>
      <c r="C3226">
        <v>27</v>
      </c>
      <c r="D3226">
        <v>0</v>
      </c>
    </row>
    <row r="3227" spans="1:4" ht="14.4" hidden="1" x14ac:dyDescent="0.35">
      <c r="A3227">
        <v>7</v>
      </c>
      <c r="B3227">
        <v>2</v>
      </c>
      <c r="C3227">
        <v>28</v>
      </c>
      <c r="D3227">
        <v>1.38</v>
      </c>
    </row>
    <row r="3228" spans="1:4" ht="14.4" hidden="1" x14ac:dyDescent="0.35">
      <c r="A3228">
        <v>7</v>
      </c>
      <c r="B3228">
        <v>2</v>
      </c>
      <c r="C3228">
        <v>29</v>
      </c>
      <c r="D3228">
        <v>1.38</v>
      </c>
    </row>
    <row r="3229" spans="1:4" ht="14.4" hidden="1" x14ac:dyDescent="0.35">
      <c r="A3229">
        <v>7</v>
      </c>
      <c r="B3229">
        <v>2</v>
      </c>
      <c r="C3229">
        <v>30</v>
      </c>
      <c r="D3229">
        <v>1.38</v>
      </c>
    </row>
    <row r="3230" spans="1:4" ht="14.4" hidden="1" x14ac:dyDescent="0.35">
      <c r="A3230">
        <v>7</v>
      </c>
      <c r="B3230">
        <v>2</v>
      </c>
      <c r="C3230">
        <v>31</v>
      </c>
      <c r="D3230">
        <v>1.53</v>
      </c>
    </row>
    <row r="3231" spans="1:4" ht="14.4" hidden="1" x14ac:dyDescent="0.35">
      <c r="A3231">
        <v>7</v>
      </c>
      <c r="B3231">
        <v>2</v>
      </c>
      <c r="C3231">
        <v>32</v>
      </c>
      <c r="D3231">
        <v>1.47</v>
      </c>
    </row>
    <row r="3232" spans="1:4" ht="14.4" hidden="1" x14ac:dyDescent="0.35">
      <c r="A3232">
        <v>7</v>
      </c>
      <c r="B3232">
        <v>2</v>
      </c>
      <c r="C3232">
        <v>33</v>
      </c>
      <c r="D3232">
        <v>1.47</v>
      </c>
    </row>
    <row r="3233" spans="1:4" ht="14.4" hidden="1" x14ac:dyDescent="0.35">
      <c r="A3233">
        <v>7</v>
      </c>
      <c r="B3233">
        <v>2</v>
      </c>
      <c r="C3233">
        <v>34</v>
      </c>
      <c r="D3233">
        <v>1.5</v>
      </c>
    </row>
    <row r="3234" spans="1:4" ht="14.4" hidden="1" x14ac:dyDescent="0.35">
      <c r="A3234">
        <v>7</v>
      </c>
      <c r="B3234">
        <v>2</v>
      </c>
      <c r="C3234">
        <v>35</v>
      </c>
      <c r="D3234">
        <v>1.5</v>
      </c>
    </row>
    <row r="3235" spans="1:4" ht="14.4" hidden="1" x14ac:dyDescent="0.35">
      <c r="A3235">
        <v>7</v>
      </c>
      <c r="B3235">
        <v>2</v>
      </c>
      <c r="C3235">
        <v>36</v>
      </c>
      <c r="D3235">
        <v>1.57</v>
      </c>
    </row>
    <row r="3236" spans="1:4" ht="14.4" hidden="1" x14ac:dyDescent="0.35">
      <c r="A3236">
        <v>7</v>
      </c>
      <c r="B3236">
        <v>2</v>
      </c>
      <c r="C3236">
        <v>37</v>
      </c>
      <c r="D3236">
        <v>1.57</v>
      </c>
    </row>
    <row r="3237" spans="1:4" ht="14.4" hidden="1" x14ac:dyDescent="0.35">
      <c r="A3237">
        <v>7</v>
      </c>
      <c r="B3237">
        <v>2</v>
      </c>
      <c r="C3237">
        <v>38</v>
      </c>
      <c r="D3237">
        <v>1.54</v>
      </c>
    </row>
    <row r="3238" spans="1:4" ht="14.4" hidden="1" x14ac:dyDescent="0.35">
      <c r="A3238">
        <v>7</v>
      </c>
      <c r="B3238">
        <v>2</v>
      </c>
      <c r="C3238">
        <v>39</v>
      </c>
      <c r="D3238">
        <v>1.48</v>
      </c>
    </row>
    <row r="3239" spans="1:4" ht="14.4" hidden="1" x14ac:dyDescent="0.35">
      <c r="A3239">
        <v>7</v>
      </c>
      <c r="B3239">
        <v>2</v>
      </c>
      <c r="C3239">
        <v>40</v>
      </c>
      <c r="D3239">
        <v>1.33</v>
      </c>
    </row>
    <row r="3240" spans="1:4" ht="14.4" hidden="1" x14ac:dyDescent="0.35">
      <c r="A3240">
        <v>7</v>
      </c>
      <c r="B3240">
        <v>2</v>
      </c>
      <c r="C3240">
        <v>41</v>
      </c>
      <c r="D3240">
        <v>1.56</v>
      </c>
    </row>
    <row r="3241" spans="1:4" ht="14.4" hidden="1" x14ac:dyDescent="0.35">
      <c r="A3241">
        <v>7</v>
      </c>
      <c r="B3241">
        <v>2</v>
      </c>
      <c r="C3241">
        <v>42</v>
      </c>
      <c r="D3241">
        <v>1.55</v>
      </c>
    </row>
    <row r="3242" spans="1:4" ht="14.4" hidden="1" x14ac:dyDescent="0.35">
      <c r="A3242">
        <v>7</v>
      </c>
      <c r="B3242">
        <v>2</v>
      </c>
      <c r="C3242">
        <v>43</v>
      </c>
      <c r="D3242">
        <v>1.58</v>
      </c>
    </row>
    <row r="3243" spans="1:4" ht="14.4" hidden="1" x14ac:dyDescent="0.35">
      <c r="A3243">
        <v>7</v>
      </c>
      <c r="B3243">
        <v>2</v>
      </c>
      <c r="C3243">
        <v>44</v>
      </c>
      <c r="D3243">
        <v>1.55</v>
      </c>
    </row>
    <row r="3244" spans="1:4" ht="14.4" hidden="1" x14ac:dyDescent="0.35">
      <c r="A3244">
        <v>7</v>
      </c>
      <c r="B3244">
        <v>2</v>
      </c>
      <c r="C3244">
        <v>45</v>
      </c>
      <c r="D3244">
        <v>1.55</v>
      </c>
    </row>
    <row r="3245" spans="1:4" ht="14.4" hidden="1" x14ac:dyDescent="0.35">
      <c r="A3245">
        <v>7</v>
      </c>
      <c r="B3245">
        <v>2</v>
      </c>
      <c r="C3245">
        <v>46</v>
      </c>
      <c r="D3245">
        <v>1.55</v>
      </c>
    </row>
    <row r="3246" spans="1:4" ht="14.4" hidden="1" x14ac:dyDescent="0.35">
      <c r="A3246">
        <v>7</v>
      </c>
      <c r="B3246">
        <v>2</v>
      </c>
      <c r="C3246">
        <v>47</v>
      </c>
      <c r="D3246">
        <v>1.55</v>
      </c>
    </row>
    <row r="3247" spans="1:4" ht="14.4" hidden="1" x14ac:dyDescent="0.35">
      <c r="A3247">
        <v>7</v>
      </c>
      <c r="B3247">
        <v>2</v>
      </c>
      <c r="C3247">
        <v>48</v>
      </c>
      <c r="D3247">
        <v>1.55</v>
      </c>
    </row>
    <row r="3248" spans="1:4" ht="14.4" hidden="1" x14ac:dyDescent="0.35">
      <c r="A3248">
        <v>7</v>
      </c>
      <c r="B3248">
        <v>2</v>
      </c>
      <c r="C3248">
        <v>49</v>
      </c>
      <c r="D3248">
        <v>1.58</v>
      </c>
    </row>
    <row r="3249" spans="1:4" ht="14.4" hidden="1" x14ac:dyDescent="0.35">
      <c r="A3249">
        <v>7</v>
      </c>
      <c r="B3249">
        <v>2</v>
      </c>
      <c r="C3249">
        <v>50</v>
      </c>
      <c r="D3249">
        <v>1.58</v>
      </c>
    </row>
    <row r="3250" spans="1:4" ht="14.4" hidden="1" x14ac:dyDescent="0.35">
      <c r="A3250">
        <v>7</v>
      </c>
      <c r="B3250">
        <v>2</v>
      </c>
      <c r="C3250">
        <v>51</v>
      </c>
      <c r="D3250">
        <v>1.52</v>
      </c>
    </row>
    <row r="3251" spans="1:4" ht="14.4" hidden="1" x14ac:dyDescent="0.35">
      <c r="A3251">
        <v>7</v>
      </c>
      <c r="B3251">
        <v>2</v>
      </c>
      <c r="C3251">
        <v>52</v>
      </c>
      <c r="D3251">
        <v>1.52</v>
      </c>
    </row>
    <row r="3252" spans="1:4" ht="14.4" hidden="1" x14ac:dyDescent="0.35">
      <c r="A3252">
        <v>7</v>
      </c>
      <c r="B3252">
        <v>2</v>
      </c>
      <c r="C3252">
        <v>53</v>
      </c>
      <c r="D3252">
        <v>1.52</v>
      </c>
    </row>
    <row r="3253" spans="1:4" ht="14.4" hidden="1" x14ac:dyDescent="0.35">
      <c r="A3253">
        <v>7</v>
      </c>
      <c r="B3253">
        <v>2</v>
      </c>
      <c r="C3253">
        <v>54</v>
      </c>
      <c r="D3253">
        <v>1.61</v>
      </c>
    </row>
    <row r="3254" spans="1:4" ht="14.4" hidden="1" x14ac:dyDescent="0.35">
      <c r="A3254">
        <v>7</v>
      </c>
      <c r="B3254">
        <v>2</v>
      </c>
      <c r="C3254">
        <v>55</v>
      </c>
      <c r="D3254">
        <v>1.61</v>
      </c>
    </row>
    <row r="3255" spans="1:4" ht="14.4" hidden="1" x14ac:dyDescent="0.35">
      <c r="A3255">
        <v>7</v>
      </c>
      <c r="B3255">
        <v>2</v>
      </c>
      <c r="C3255">
        <v>56</v>
      </c>
      <c r="D3255">
        <v>1.53</v>
      </c>
    </row>
    <row r="3256" spans="1:4" ht="14.4" hidden="1" x14ac:dyDescent="0.35">
      <c r="A3256">
        <v>7</v>
      </c>
      <c r="B3256">
        <v>2</v>
      </c>
      <c r="C3256">
        <v>57</v>
      </c>
      <c r="D3256">
        <v>1.53</v>
      </c>
    </row>
    <row r="3257" spans="1:4" ht="14.4" hidden="1" x14ac:dyDescent="0.35">
      <c r="A3257">
        <v>7</v>
      </c>
      <c r="B3257">
        <v>2</v>
      </c>
      <c r="C3257">
        <v>58</v>
      </c>
      <c r="D3257">
        <v>1.59</v>
      </c>
    </row>
    <row r="3258" spans="1:4" ht="14.4" hidden="1" x14ac:dyDescent="0.35">
      <c r="A3258">
        <v>7</v>
      </c>
      <c r="B3258">
        <v>2</v>
      </c>
      <c r="C3258">
        <v>59</v>
      </c>
      <c r="D3258">
        <v>1.5</v>
      </c>
    </row>
    <row r="3259" spans="1:4" ht="14.4" hidden="1" x14ac:dyDescent="0.35">
      <c r="A3259">
        <v>7</v>
      </c>
      <c r="B3259">
        <v>2</v>
      </c>
      <c r="C3259">
        <v>60</v>
      </c>
      <c r="D3259">
        <v>1.5</v>
      </c>
    </row>
    <row r="3260" spans="1:4" ht="14.4" hidden="1" x14ac:dyDescent="0.35">
      <c r="A3260">
        <v>7</v>
      </c>
      <c r="B3260">
        <v>2</v>
      </c>
      <c r="C3260">
        <v>61</v>
      </c>
      <c r="D3260">
        <v>1.44</v>
      </c>
    </row>
    <row r="3261" spans="1:4" ht="14.4" hidden="1" x14ac:dyDescent="0.35">
      <c r="A3261">
        <v>7</v>
      </c>
      <c r="B3261">
        <v>2</v>
      </c>
      <c r="C3261">
        <v>62</v>
      </c>
      <c r="D3261">
        <v>1.44</v>
      </c>
    </row>
    <row r="3262" spans="1:4" ht="14.4" hidden="1" x14ac:dyDescent="0.35">
      <c r="A3262">
        <v>7</v>
      </c>
      <c r="B3262">
        <v>2</v>
      </c>
      <c r="C3262">
        <v>63</v>
      </c>
      <c r="D3262">
        <v>1.44</v>
      </c>
    </row>
    <row r="3263" spans="1:4" ht="14.4" hidden="1" x14ac:dyDescent="0.35">
      <c r="A3263">
        <v>7</v>
      </c>
      <c r="B3263">
        <v>2</v>
      </c>
      <c r="C3263">
        <v>64</v>
      </c>
      <c r="D3263">
        <v>1.44</v>
      </c>
    </row>
    <row r="3264" spans="1:4" ht="14.4" hidden="1" x14ac:dyDescent="0.35">
      <c r="A3264">
        <v>7</v>
      </c>
      <c r="B3264">
        <v>2</v>
      </c>
      <c r="C3264">
        <v>65</v>
      </c>
      <c r="D3264">
        <v>1.53</v>
      </c>
    </row>
    <row r="3265" spans="1:4" ht="14.4" hidden="1" x14ac:dyDescent="0.35">
      <c r="A3265">
        <v>7</v>
      </c>
      <c r="B3265">
        <v>2</v>
      </c>
      <c r="C3265">
        <v>66</v>
      </c>
      <c r="D3265">
        <v>1.3</v>
      </c>
    </row>
    <row r="3266" spans="1:4" ht="14.4" hidden="1" x14ac:dyDescent="0.35">
      <c r="A3266">
        <v>7</v>
      </c>
      <c r="B3266">
        <v>2</v>
      </c>
      <c r="C3266">
        <v>67</v>
      </c>
      <c r="D3266">
        <v>1.42</v>
      </c>
    </row>
    <row r="3267" spans="1:4" ht="14.4" hidden="1" x14ac:dyDescent="0.35">
      <c r="A3267">
        <v>7</v>
      </c>
      <c r="B3267">
        <v>2</v>
      </c>
      <c r="C3267">
        <v>68</v>
      </c>
      <c r="D3267">
        <v>1.42</v>
      </c>
    </row>
    <row r="3268" spans="1:4" ht="14.4" hidden="1" x14ac:dyDescent="0.35">
      <c r="A3268">
        <v>7</v>
      </c>
      <c r="B3268">
        <v>2</v>
      </c>
      <c r="C3268">
        <v>69</v>
      </c>
      <c r="D3268">
        <v>1.36</v>
      </c>
    </row>
    <row r="3269" spans="1:4" ht="14.4" hidden="1" x14ac:dyDescent="0.35">
      <c r="A3269">
        <v>7</v>
      </c>
      <c r="B3269">
        <v>2</v>
      </c>
      <c r="C3269">
        <v>70</v>
      </c>
      <c r="D3269">
        <v>1.36</v>
      </c>
    </row>
    <row r="3270" spans="1:4" ht="14.4" hidden="1" x14ac:dyDescent="0.35">
      <c r="A3270">
        <v>7</v>
      </c>
      <c r="B3270">
        <v>2</v>
      </c>
      <c r="C3270">
        <v>71</v>
      </c>
      <c r="D3270">
        <v>1.36</v>
      </c>
    </row>
    <row r="3271" spans="1:4" ht="14.4" hidden="1" x14ac:dyDescent="0.35">
      <c r="A3271">
        <v>7</v>
      </c>
      <c r="B3271">
        <v>2</v>
      </c>
      <c r="C3271">
        <v>72</v>
      </c>
      <c r="D3271">
        <v>1.42</v>
      </c>
    </row>
    <row r="3272" spans="1:4" ht="14.4" hidden="1" x14ac:dyDescent="0.35">
      <c r="A3272">
        <v>7</v>
      </c>
      <c r="B3272">
        <v>2</v>
      </c>
      <c r="C3272">
        <v>73</v>
      </c>
      <c r="D3272">
        <v>1.39</v>
      </c>
    </row>
    <row r="3273" spans="1:4" ht="14.4" hidden="1" x14ac:dyDescent="0.35">
      <c r="A3273">
        <v>7</v>
      </c>
      <c r="B3273">
        <v>2</v>
      </c>
      <c r="C3273">
        <v>74</v>
      </c>
      <c r="D3273">
        <v>1.39</v>
      </c>
    </row>
    <row r="3274" spans="1:4" ht="14.4" hidden="1" x14ac:dyDescent="0.35">
      <c r="A3274">
        <v>7</v>
      </c>
      <c r="B3274">
        <v>2</v>
      </c>
      <c r="C3274">
        <v>75</v>
      </c>
      <c r="D3274">
        <v>1.39</v>
      </c>
    </row>
    <row r="3275" spans="1:4" ht="14.4" hidden="1" x14ac:dyDescent="0.35">
      <c r="A3275">
        <v>7</v>
      </c>
      <c r="B3275">
        <v>2</v>
      </c>
      <c r="C3275">
        <v>76</v>
      </c>
      <c r="D3275">
        <v>1.3</v>
      </c>
    </row>
    <row r="3276" spans="1:4" ht="14.4" hidden="1" x14ac:dyDescent="0.35">
      <c r="A3276">
        <v>7</v>
      </c>
      <c r="B3276">
        <v>2</v>
      </c>
      <c r="C3276">
        <v>77</v>
      </c>
      <c r="D3276">
        <v>1.3</v>
      </c>
    </row>
    <row r="3277" spans="1:4" ht="14.4" hidden="1" x14ac:dyDescent="0.35">
      <c r="A3277">
        <v>7</v>
      </c>
      <c r="B3277">
        <v>2</v>
      </c>
      <c r="C3277">
        <v>78</v>
      </c>
      <c r="D3277">
        <v>1.36</v>
      </c>
    </row>
    <row r="3278" spans="1:4" ht="14.4" hidden="1" x14ac:dyDescent="0.35">
      <c r="A3278">
        <v>7</v>
      </c>
      <c r="B3278">
        <v>2</v>
      </c>
      <c r="C3278">
        <v>79</v>
      </c>
      <c r="D3278">
        <v>1.36</v>
      </c>
    </row>
    <row r="3279" spans="1:4" ht="14.4" hidden="1" x14ac:dyDescent="0.35">
      <c r="A3279">
        <v>7</v>
      </c>
      <c r="B3279">
        <v>2</v>
      </c>
      <c r="C3279">
        <v>80</v>
      </c>
      <c r="D3279">
        <v>1.35</v>
      </c>
    </row>
    <row r="3280" spans="1:4" ht="14.4" hidden="1" x14ac:dyDescent="0.35">
      <c r="A3280">
        <v>7</v>
      </c>
      <c r="B3280">
        <v>2</v>
      </c>
      <c r="C3280">
        <v>81</v>
      </c>
      <c r="D3280">
        <v>1.26</v>
      </c>
    </row>
    <row r="3281" spans="1:4" ht="14.4" hidden="1" x14ac:dyDescent="0.35">
      <c r="A3281">
        <v>7</v>
      </c>
      <c r="B3281">
        <v>2</v>
      </c>
      <c r="C3281">
        <v>82</v>
      </c>
      <c r="D3281">
        <v>1.27</v>
      </c>
    </row>
    <row r="3282" spans="1:4" ht="14.4" hidden="1" x14ac:dyDescent="0.35">
      <c r="A3282">
        <v>7</v>
      </c>
      <c r="B3282">
        <v>2</v>
      </c>
      <c r="C3282">
        <v>83</v>
      </c>
      <c r="D3282">
        <v>1.27</v>
      </c>
    </row>
    <row r="3283" spans="1:4" ht="14.4" hidden="1" x14ac:dyDescent="0.35">
      <c r="A3283">
        <v>7</v>
      </c>
      <c r="B3283">
        <v>2</v>
      </c>
      <c r="C3283">
        <v>84</v>
      </c>
      <c r="D3283">
        <v>1.27</v>
      </c>
    </row>
    <row r="3284" spans="1:4" ht="14.4" hidden="1" x14ac:dyDescent="0.35">
      <c r="A3284">
        <v>7</v>
      </c>
      <c r="B3284">
        <v>2</v>
      </c>
      <c r="C3284">
        <v>85</v>
      </c>
      <c r="D3284">
        <v>1.26</v>
      </c>
    </row>
    <row r="3285" spans="1:4" ht="14.4" hidden="1" x14ac:dyDescent="0.35">
      <c r="A3285">
        <v>7</v>
      </c>
      <c r="B3285">
        <v>2</v>
      </c>
      <c r="C3285">
        <v>86</v>
      </c>
      <c r="D3285">
        <v>1.26</v>
      </c>
    </row>
    <row r="3286" spans="1:4" ht="14.4" hidden="1" x14ac:dyDescent="0.35">
      <c r="A3286">
        <v>7</v>
      </c>
      <c r="B3286">
        <v>2</v>
      </c>
      <c r="C3286">
        <v>87</v>
      </c>
      <c r="D3286">
        <v>1.44</v>
      </c>
    </row>
    <row r="3287" spans="1:4" ht="14.4" hidden="1" x14ac:dyDescent="0.35">
      <c r="A3287">
        <v>7</v>
      </c>
      <c r="B3287">
        <v>2</v>
      </c>
      <c r="C3287">
        <v>88</v>
      </c>
      <c r="D3287">
        <v>1.32</v>
      </c>
    </row>
    <row r="3288" spans="1:4" ht="14.4" hidden="1" x14ac:dyDescent="0.35">
      <c r="A3288">
        <v>7</v>
      </c>
      <c r="B3288">
        <v>2</v>
      </c>
      <c r="C3288">
        <v>89</v>
      </c>
      <c r="D3288">
        <v>1.32</v>
      </c>
    </row>
    <row r="3289" spans="1:4" ht="14.4" hidden="1" x14ac:dyDescent="0.35">
      <c r="A3289">
        <v>7</v>
      </c>
      <c r="B3289">
        <v>2</v>
      </c>
      <c r="C3289">
        <v>90</v>
      </c>
      <c r="D3289">
        <v>1.45</v>
      </c>
    </row>
    <row r="3290" spans="1:4" ht="14.4" hidden="1" x14ac:dyDescent="0.35">
      <c r="A3290">
        <v>7</v>
      </c>
      <c r="B3290">
        <v>2</v>
      </c>
      <c r="C3290">
        <v>91</v>
      </c>
      <c r="D3290">
        <v>1.35</v>
      </c>
    </row>
    <row r="3291" spans="1:4" ht="14.4" hidden="1" x14ac:dyDescent="0.35">
      <c r="A3291">
        <v>7</v>
      </c>
      <c r="B3291">
        <v>2</v>
      </c>
      <c r="C3291">
        <v>92</v>
      </c>
      <c r="D3291">
        <v>1.21</v>
      </c>
    </row>
    <row r="3292" spans="1:4" ht="14.4" hidden="1" x14ac:dyDescent="0.35">
      <c r="A3292">
        <v>7</v>
      </c>
      <c r="B3292">
        <v>2</v>
      </c>
      <c r="C3292">
        <v>93</v>
      </c>
      <c r="D3292">
        <v>1.2</v>
      </c>
    </row>
    <row r="3293" spans="1:4" ht="14.4" hidden="1" x14ac:dyDescent="0.35">
      <c r="A3293">
        <v>7</v>
      </c>
      <c r="B3293">
        <v>2</v>
      </c>
      <c r="C3293">
        <v>94</v>
      </c>
      <c r="D3293">
        <v>1.29</v>
      </c>
    </row>
    <row r="3294" spans="1:4" ht="14.4" hidden="1" x14ac:dyDescent="0.35">
      <c r="A3294">
        <v>7</v>
      </c>
      <c r="B3294">
        <v>2</v>
      </c>
      <c r="C3294">
        <v>95</v>
      </c>
      <c r="D3294">
        <v>1.29</v>
      </c>
    </row>
    <row r="3295" spans="1:4" ht="14.4" hidden="1" x14ac:dyDescent="0.35">
      <c r="A3295">
        <v>7</v>
      </c>
      <c r="B3295">
        <v>2</v>
      </c>
      <c r="C3295">
        <v>96</v>
      </c>
      <c r="D3295">
        <v>1.29</v>
      </c>
    </row>
    <row r="3296" spans="1:4" ht="14.4" hidden="1" x14ac:dyDescent="0.35">
      <c r="A3296">
        <v>7</v>
      </c>
      <c r="B3296">
        <v>2</v>
      </c>
      <c r="C3296">
        <v>97</v>
      </c>
      <c r="D3296">
        <v>1.18</v>
      </c>
    </row>
    <row r="3297" spans="1:4" ht="14.4" hidden="1" x14ac:dyDescent="0.35">
      <c r="A3297">
        <v>7</v>
      </c>
      <c r="B3297">
        <v>2</v>
      </c>
      <c r="C3297">
        <v>98</v>
      </c>
      <c r="D3297">
        <v>1.26</v>
      </c>
    </row>
    <row r="3298" spans="1:4" ht="14.4" hidden="1" x14ac:dyDescent="0.35">
      <c r="A3298">
        <v>7</v>
      </c>
      <c r="B3298">
        <v>2</v>
      </c>
      <c r="C3298">
        <v>99</v>
      </c>
      <c r="D3298">
        <v>1.27</v>
      </c>
    </row>
    <row r="3299" spans="1:4" ht="14.4" hidden="1" x14ac:dyDescent="0.35">
      <c r="A3299">
        <v>7</v>
      </c>
      <c r="B3299">
        <v>2</v>
      </c>
      <c r="C3299">
        <v>100</v>
      </c>
      <c r="D3299">
        <v>1.27</v>
      </c>
    </row>
    <row r="3300" spans="1:4" ht="14.4" hidden="1" x14ac:dyDescent="0.35">
      <c r="A3300">
        <v>7</v>
      </c>
      <c r="B3300">
        <v>2</v>
      </c>
      <c r="C3300">
        <v>101</v>
      </c>
      <c r="D3300">
        <v>1.27</v>
      </c>
    </row>
    <row r="3301" spans="1:4" ht="14.4" hidden="1" x14ac:dyDescent="0.35">
      <c r="A3301">
        <v>7</v>
      </c>
      <c r="B3301">
        <v>2</v>
      </c>
      <c r="C3301">
        <v>102</v>
      </c>
      <c r="D3301">
        <v>1.35</v>
      </c>
    </row>
    <row r="3302" spans="1:4" ht="14.4" hidden="1" x14ac:dyDescent="0.35">
      <c r="A3302">
        <v>7</v>
      </c>
      <c r="B3302">
        <v>2</v>
      </c>
      <c r="C3302">
        <v>103</v>
      </c>
      <c r="D3302">
        <v>1.41</v>
      </c>
    </row>
    <row r="3303" spans="1:4" ht="14.4" hidden="1" x14ac:dyDescent="0.35">
      <c r="A3303">
        <v>7</v>
      </c>
      <c r="B3303">
        <v>2</v>
      </c>
      <c r="C3303">
        <v>104</v>
      </c>
      <c r="D3303">
        <v>1.44</v>
      </c>
    </row>
    <row r="3304" spans="1:4" ht="14.4" hidden="1" x14ac:dyDescent="0.35">
      <c r="A3304">
        <v>7</v>
      </c>
      <c r="B3304">
        <v>2</v>
      </c>
      <c r="C3304">
        <v>105</v>
      </c>
      <c r="D3304">
        <v>1.48</v>
      </c>
    </row>
    <row r="3305" spans="1:4" ht="14.4" hidden="1" x14ac:dyDescent="0.35">
      <c r="A3305">
        <v>7</v>
      </c>
      <c r="B3305">
        <v>2</v>
      </c>
      <c r="C3305">
        <v>106</v>
      </c>
      <c r="D3305">
        <v>1.48</v>
      </c>
    </row>
    <row r="3306" spans="1:4" ht="14.4" hidden="1" x14ac:dyDescent="0.35">
      <c r="A3306">
        <v>7</v>
      </c>
      <c r="B3306">
        <v>2</v>
      </c>
      <c r="C3306">
        <v>107</v>
      </c>
      <c r="D3306">
        <v>1.32</v>
      </c>
    </row>
    <row r="3307" spans="1:4" ht="14.4" hidden="1" x14ac:dyDescent="0.35">
      <c r="A3307">
        <v>7</v>
      </c>
      <c r="B3307">
        <v>2</v>
      </c>
      <c r="C3307">
        <v>108</v>
      </c>
      <c r="D3307">
        <v>1.32</v>
      </c>
    </row>
    <row r="3308" spans="1:4" ht="14.4" hidden="1" x14ac:dyDescent="0.35">
      <c r="A3308">
        <v>7</v>
      </c>
      <c r="B3308">
        <v>2</v>
      </c>
      <c r="C3308">
        <v>109</v>
      </c>
      <c r="D3308">
        <v>1.32</v>
      </c>
    </row>
    <row r="3309" spans="1:4" ht="14.4" hidden="1" x14ac:dyDescent="0.35">
      <c r="A3309">
        <v>7</v>
      </c>
      <c r="B3309">
        <v>2</v>
      </c>
      <c r="C3309">
        <v>110</v>
      </c>
      <c r="D3309">
        <v>1.32</v>
      </c>
    </row>
    <row r="3310" spans="1:4" ht="14.4" hidden="1" x14ac:dyDescent="0.35">
      <c r="A3310">
        <v>7</v>
      </c>
      <c r="B3310">
        <v>2</v>
      </c>
      <c r="C3310">
        <v>111</v>
      </c>
      <c r="D3310">
        <v>1.41</v>
      </c>
    </row>
    <row r="3311" spans="1:4" ht="14.4" hidden="1" x14ac:dyDescent="0.35">
      <c r="A3311">
        <v>7</v>
      </c>
      <c r="B3311">
        <v>2</v>
      </c>
      <c r="C3311">
        <v>112</v>
      </c>
      <c r="D3311">
        <v>1.41</v>
      </c>
    </row>
    <row r="3312" spans="1:4" ht="14.4" hidden="1" x14ac:dyDescent="0.35">
      <c r="A3312">
        <v>7</v>
      </c>
      <c r="B3312">
        <v>2</v>
      </c>
      <c r="C3312">
        <v>113</v>
      </c>
      <c r="D3312">
        <v>1.32</v>
      </c>
    </row>
    <row r="3313" spans="1:4" ht="14.4" hidden="1" x14ac:dyDescent="0.35">
      <c r="A3313">
        <v>7</v>
      </c>
      <c r="B3313">
        <v>2</v>
      </c>
      <c r="C3313">
        <v>114</v>
      </c>
      <c r="D3313">
        <v>1.33</v>
      </c>
    </row>
    <row r="3314" spans="1:4" ht="14.4" hidden="1" x14ac:dyDescent="0.35">
      <c r="A3314">
        <v>7</v>
      </c>
      <c r="B3314">
        <v>2</v>
      </c>
      <c r="C3314">
        <v>115</v>
      </c>
      <c r="D3314">
        <v>1.39</v>
      </c>
    </row>
    <row r="3315" spans="1:4" ht="14.4" hidden="1" x14ac:dyDescent="0.35">
      <c r="A3315">
        <v>7</v>
      </c>
      <c r="B3315">
        <v>2</v>
      </c>
      <c r="C3315">
        <v>116</v>
      </c>
      <c r="D3315">
        <v>1.39</v>
      </c>
    </row>
    <row r="3316" spans="1:4" ht="14.4" hidden="1" x14ac:dyDescent="0.35">
      <c r="A3316">
        <v>7</v>
      </c>
      <c r="B3316">
        <v>2</v>
      </c>
      <c r="C3316">
        <v>117</v>
      </c>
      <c r="D3316">
        <v>1.39</v>
      </c>
    </row>
    <row r="3317" spans="1:4" ht="14.4" hidden="1" x14ac:dyDescent="0.35">
      <c r="A3317">
        <v>7</v>
      </c>
      <c r="B3317">
        <v>2</v>
      </c>
      <c r="C3317">
        <v>118</v>
      </c>
      <c r="D3317">
        <v>1.39</v>
      </c>
    </row>
    <row r="3318" spans="1:4" ht="14.4" hidden="1" x14ac:dyDescent="0.35">
      <c r="A3318">
        <v>7</v>
      </c>
      <c r="B3318">
        <v>2</v>
      </c>
      <c r="C3318">
        <v>119</v>
      </c>
      <c r="D3318">
        <v>1.47</v>
      </c>
    </row>
    <row r="3319" spans="1:4" ht="14.4" hidden="1" x14ac:dyDescent="0.35">
      <c r="A3319">
        <v>7</v>
      </c>
      <c r="B3319">
        <v>2</v>
      </c>
      <c r="C3319">
        <v>120</v>
      </c>
      <c r="D3319">
        <v>1.47</v>
      </c>
    </row>
    <row r="3320" spans="1:4" ht="14.4" hidden="1" x14ac:dyDescent="0.35">
      <c r="A3320">
        <v>7</v>
      </c>
      <c r="B3320">
        <v>2</v>
      </c>
      <c r="C3320">
        <v>121</v>
      </c>
      <c r="D3320">
        <v>1.39</v>
      </c>
    </row>
    <row r="3321" spans="1:4" ht="14.4" hidden="1" x14ac:dyDescent="0.35">
      <c r="A3321">
        <v>7</v>
      </c>
      <c r="B3321">
        <v>2</v>
      </c>
      <c r="C3321">
        <v>122</v>
      </c>
      <c r="D3321">
        <v>1.5</v>
      </c>
    </row>
    <row r="3322" spans="1:4" ht="14.4" hidden="1" x14ac:dyDescent="0.35">
      <c r="A3322">
        <v>7</v>
      </c>
      <c r="B3322">
        <v>2</v>
      </c>
      <c r="C3322">
        <v>123</v>
      </c>
      <c r="D3322">
        <v>1.45</v>
      </c>
    </row>
    <row r="3323" spans="1:4" ht="14.4" hidden="1" x14ac:dyDescent="0.35">
      <c r="A3323">
        <v>7</v>
      </c>
      <c r="B3323">
        <v>2</v>
      </c>
      <c r="C3323">
        <v>124</v>
      </c>
      <c r="D3323">
        <v>1.45</v>
      </c>
    </row>
    <row r="3324" spans="1:4" ht="14.4" hidden="1" x14ac:dyDescent="0.35">
      <c r="A3324">
        <v>7</v>
      </c>
      <c r="B3324">
        <v>2</v>
      </c>
      <c r="C3324">
        <v>125</v>
      </c>
      <c r="D3324">
        <v>1.45</v>
      </c>
    </row>
    <row r="3325" spans="1:4" ht="14.4" hidden="1" x14ac:dyDescent="0.35">
      <c r="A3325">
        <v>7</v>
      </c>
      <c r="B3325">
        <v>2</v>
      </c>
      <c r="C3325">
        <v>126</v>
      </c>
      <c r="D3325">
        <v>1.55</v>
      </c>
    </row>
    <row r="3326" spans="1:4" ht="14.4" hidden="1" x14ac:dyDescent="0.35">
      <c r="A3326">
        <v>7</v>
      </c>
      <c r="B3326">
        <v>2</v>
      </c>
      <c r="C3326">
        <v>127</v>
      </c>
      <c r="D3326">
        <v>1.55</v>
      </c>
    </row>
    <row r="3327" spans="1:4" ht="14.4" hidden="1" x14ac:dyDescent="0.35">
      <c r="A3327">
        <v>7</v>
      </c>
      <c r="B3327">
        <v>2</v>
      </c>
      <c r="C3327">
        <v>128</v>
      </c>
      <c r="D3327">
        <v>1.63</v>
      </c>
    </row>
    <row r="3328" spans="1:4" ht="14.4" hidden="1" x14ac:dyDescent="0.35">
      <c r="A3328">
        <v>7</v>
      </c>
      <c r="B3328">
        <v>2</v>
      </c>
      <c r="C3328">
        <v>129</v>
      </c>
      <c r="D3328">
        <v>1.62</v>
      </c>
    </row>
    <row r="3329" spans="1:4" ht="14.4" hidden="1" x14ac:dyDescent="0.35">
      <c r="A3329">
        <v>7</v>
      </c>
      <c r="B3329">
        <v>2</v>
      </c>
      <c r="C3329">
        <v>130</v>
      </c>
      <c r="D3329">
        <v>1.53</v>
      </c>
    </row>
    <row r="3330" spans="1:4" ht="14.4" hidden="1" x14ac:dyDescent="0.35">
      <c r="A3330">
        <v>7</v>
      </c>
      <c r="B3330">
        <v>2</v>
      </c>
      <c r="C3330">
        <v>131</v>
      </c>
      <c r="D3330">
        <v>1.53</v>
      </c>
    </row>
    <row r="3331" spans="1:4" ht="14.4" hidden="1" x14ac:dyDescent="0.35">
      <c r="A3331">
        <v>7</v>
      </c>
      <c r="B3331">
        <v>2</v>
      </c>
      <c r="C3331">
        <v>132</v>
      </c>
      <c r="D3331">
        <v>1.53</v>
      </c>
    </row>
    <row r="3332" spans="1:4" ht="14.4" hidden="1" x14ac:dyDescent="0.35">
      <c r="A3332">
        <v>7</v>
      </c>
      <c r="B3332">
        <v>2</v>
      </c>
      <c r="C3332">
        <v>133</v>
      </c>
      <c r="D3332">
        <v>1.53</v>
      </c>
    </row>
    <row r="3333" spans="1:4" ht="14.4" hidden="1" x14ac:dyDescent="0.35">
      <c r="A3333">
        <v>7</v>
      </c>
      <c r="B3333">
        <v>2</v>
      </c>
      <c r="C3333">
        <v>134</v>
      </c>
      <c r="D3333">
        <v>1.69</v>
      </c>
    </row>
    <row r="3334" spans="1:4" ht="14.4" hidden="1" x14ac:dyDescent="0.35">
      <c r="A3334">
        <v>7</v>
      </c>
      <c r="B3334">
        <v>2</v>
      </c>
      <c r="C3334">
        <v>135</v>
      </c>
      <c r="D3334">
        <v>1.69</v>
      </c>
    </row>
    <row r="3335" spans="1:4" ht="14.4" hidden="1" x14ac:dyDescent="0.35">
      <c r="A3335">
        <v>7</v>
      </c>
      <c r="B3335">
        <v>2</v>
      </c>
      <c r="C3335">
        <v>136</v>
      </c>
      <c r="D3335">
        <v>1.64</v>
      </c>
    </row>
    <row r="3336" spans="1:4" ht="14.4" hidden="1" x14ac:dyDescent="0.35">
      <c r="A3336">
        <v>7</v>
      </c>
      <c r="B3336">
        <v>2</v>
      </c>
      <c r="C3336">
        <v>137</v>
      </c>
      <c r="D3336">
        <v>1.62</v>
      </c>
    </row>
    <row r="3337" spans="1:4" x14ac:dyDescent="0.35">
      <c r="A3337">
        <v>7</v>
      </c>
      <c r="B3337">
        <v>2</v>
      </c>
      <c r="C3337">
        <v>138</v>
      </c>
      <c r="D3337">
        <v>20000</v>
      </c>
    </row>
    <row r="3338" spans="1:4" ht="14.4" hidden="1" x14ac:dyDescent="0.35">
      <c r="A3338">
        <v>8</v>
      </c>
      <c r="B3338">
        <v>0</v>
      </c>
      <c r="C3338">
        <v>0</v>
      </c>
      <c r="D3338">
        <v>61.616700000000002</v>
      </c>
    </row>
    <row r="3339" spans="1:4" ht="14.4" hidden="1" x14ac:dyDescent="0.35">
      <c r="A3339">
        <v>8</v>
      </c>
      <c r="B3339">
        <v>0</v>
      </c>
      <c r="C3339">
        <v>1</v>
      </c>
      <c r="D3339">
        <v>4.42</v>
      </c>
    </row>
    <row r="3340" spans="1:4" ht="14.4" hidden="1" x14ac:dyDescent="0.35">
      <c r="A3340">
        <v>8</v>
      </c>
      <c r="B3340">
        <v>0</v>
      </c>
      <c r="C3340">
        <v>2</v>
      </c>
      <c r="D3340">
        <v>4.3899999999999997</v>
      </c>
    </row>
    <row r="3341" spans="1:4" ht="14.4" hidden="1" x14ac:dyDescent="0.35">
      <c r="A3341">
        <v>8</v>
      </c>
      <c r="B3341">
        <v>0</v>
      </c>
      <c r="C3341">
        <v>3</v>
      </c>
      <c r="D3341">
        <v>4.3</v>
      </c>
    </row>
    <row r="3342" spans="1:4" ht="14.4" hidden="1" x14ac:dyDescent="0.35">
      <c r="A3342">
        <v>8</v>
      </c>
      <c r="B3342">
        <v>0</v>
      </c>
      <c r="C3342">
        <v>4</v>
      </c>
      <c r="D3342">
        <v>4.2699999999999996</v>
      </c>
    </row>
    <row r="3343" spans="1:4" ht="14.4" hidden="1" x14ac:dyDescent="0.35">
      <c r="A3343">
        <v>8</v>
      </c>
      <c r="B3343">
        <v>0</v>
      </c>
      <c r="C3343">
        <v>5</v>
      </c>
      <c r="D3343">
        <v>4.33</v>
      </c>
    </row>
    <row r="3344" spans="1:4" ht="14.4" hidden="1" x14ac:dyDescent="0.35">
      <c r="A3344">
        <v>8</v>
      </c>
      <c r="B3344">
        <v>0</v>
      </c>
      <c r="C3344">
        <v>6</v>
      </c>
      <c r="D3344">
        <v>4.17</v>
      </c>
    </row>
    <row r="3345" spans="1:4" ht="14.4" hidden="1" x14ac:dyDescent="0.35">
      <c r="A3345">
        <v>8</v>
      </c>
      <c r="B3345">
        <v>0</v>
      </c>
      <c r="C3345">
        <v>7</v>
      </c>
      <c r="D3345">
        <v>4.26</v>
      </c>
    </row>
    <row r="3346" spans="1:4" ht="14.4" hidden="1" x14ac:dyDescent="0.35">
      <c r="A3346">
        <v>8</v>
      </c>
      <c r="B3346">
        <v>0</v>
      </c>
      <c r="C3346">
        <v>8</v>
      </c>
      <c r="D3346">
        <v>4.26</v>
      </c>
    </row>
    <row r="3347" spans="1:4" ht="14.4" hidden="1" x14ac:dyDescent="0.35">
      <c r="A3347">
        <v>8</v>
      </c>
      <c r="B3347">
        <v>0</v>
      </c>
      <c r="C3347">
        <v>9</v>
      </c>
      <c r="D3347">
        <v>4.26</v>
      </c>
    </row>
    <row r="3348" spans="1:4" ht="14.4" hidden="1" x14ac:dyDescent="0.35">
      <c r="A3348">
        <v>8</v>
      </c>
      <c r="B3348">
        <v>0</v>
      </c>
      <c r="C3348">
        <v>10</v>
      </c>
      <c r="D3348">
        <v>4.2</v>
      </c>
    </row>
    <row r="3349" spans="1:4" ht="14.4" hidden="1" x14ac:dyDescent="0.35">
      <c r="A3349">
        <v>8</v>
      </c>
      <c r="B3349">
        <v>0</v>
      </c>
      <c r="C3349">
        <v>11</v>
      </c>
      <c r="D3349">
        <v>4.21</v>
      </c>
    </row>
    <row r="3350" spans="1:4" ht="14.4" hidden="1" x14ac:dyDescent="0.35">
      <c r="A3350">
        <v>8</v>
      </c>
      <c r="B3350">
        <v>0</v>
      </c>
      <c r="C3350">
        <v>12</v>
      </c>
      <c r="D3350">
        <v>4.24</v>
      </c>
    </row>
    <row r="3351" spans="1:4" ht="14.4" hidden="1" x14ac:dyDescent="0.35">
      <c r="A3351">
        <v>8</v>
      </c>
      <c r="B3351">
        <v>0</v>
      </c>
      <c r="C3351">
        <v>13</v>
      </c>
      <c r="D3351">
        <v>4.32</v>
      </c>
    </row>
    <row r="3352" spans="1:4" ht="14.4" hidden="1" x14ac:dyDescent="0.35">
      <c r="A3352">
        <v>8</v>
      </c>
      <c r="B3352">
        <v>0</v>
      </c>
      <c r="C3352">
        <v>14</v>
      </c>
      <c r="D3352">
        <v>4.32</v>
      </c>
    </row>
    <row r="3353" spans="1:4" ht="14.4" hidden="1" x14ac:dyDescent="0.35">
      <c r="A3353">
        <v>8</v>
      </c>
      <c r="B3353">
        <v>0</v>
      </c>
      <c r="C3353">
        <v>15</v>
      </c>
      <c r="D3353">
        <v>4.21</v>
      </c>
    </row>
    <row r="3354" spans="1:4" ht="14.4" hidden="1" x14ac:dyDescent="0.35">
      <c r="A3354">
        <v>8</v>
      </c>
      <c r="B3354">
        <v>0</v>
      </c>
      <c r="C3354">
        <v>16</v>
      </c>
      <c r="D3354">
        <v>4.32</v>
      </c>
    </row>
    <row r="3355" spans="1:4" ht="14.4" hidden="1" x14ac:dyDescent="0.35">
      <c r="A3355">
        <v>8</v>
      </c>
      <c r="B3355">
        <v>0</v>
      </c>
      <c r="C3355">
        <v>17</v>
      </c>
      <c r="D3355">
        <v>4.32</v>
      </c>
    </row>
    <row r="3356" spans="1:4" ht="14.4" hidden="1" x14ac:dyDescent="0.35">
      <c r="A3356">
        <v>8</v>
      </c>
      <c r="B3356">
        <v>0</v>
      </c>
      <c r="C3356">
        <v>18</v>
      </c>
      <c r="D3356">
        <v>4.32</v>
      </c>
    </row>
    <row r="3357" spans="1:4" ht="14.4" hidden="1" x14ac:dyDescent="0.35">
      <c r="A3357">
        <v>8</v>
      </c>
      <c r="B3357">
        <v>0</v>
      </c>
      <c r="C3357">
        <v>19</v>
      </c>
      <c r="D3357">
        <v>4.3</v>
      </c>
    </row>
    <row r="3358" spans="1:4" ht="14.4" hidden="1" x14ac:dyDescent="0.35">
      <c r="A3358">
        <v>8</v>
      </c>
      <c r="B3358">
        <v>0</v>
      </c>
      <c r="C3358">
        <v>20</v>
      </c>
      <c r="D3358">
        <v>4.3600000000000003</v>
      </c>
    </row>
    <row r="3359" spans="1:4" ht="14.4" hidden="1" x14ac:dyDescent="0.35">
      <c r="A3359">
        <v>8</v>
      </c>
      <c r="B3359">
        <v>0</v>
      </c>
      <c r="C3359">
        <v>21</v>
      </c>
      <c r="D3359">
        <v>4.2</v>
      </c>
    </row>
    <row r="3360" spans="1:4" ht="14.4" hidden="1" x14ac:dyDescent="0.35">
      <c r="A3360">
        <v>8</v>
      </c>
      <c r="B3360">
        <v>0</v>
      </c>
      <c r="C3360">
        <v>22</v>
      </c>
      <c r="D3360">
        <v>4.21</v>
      </c>
    </row>
    <row r="3361" spans="1:4" ht="14.4" hidden="1" x14ac:dyDescent="0.35">
      <c r="A3361">
        <v>8</v>
      </c>
      <c r="B3361">
        <v>0</v>
      </c>
      <c r="C3361">
        <v>23</v>
      </c>
      <c r="D3361">
        <v>4.3899999999999997</v>
      </c>
    </row>
    <row r="3362" spans="1:4" ht="14.4" hidden="1" x14ac:dyDescent="0.35">
      <c r="A3362">
        <v>8</v>
      </c>
      <c r="B3362">
        <v>0</v>
      </c>
      <c r="C3362">
        <v>24</v>
      </c>
      <c r="D3362">
        <v>4.45</v>
      </c>
    </row>
    <row r="3363" spans="1:4" ht="14.4" hidden="1" x14ac:dyDescent="0.35">
      <c r="A3363">
        <v>8</v>
      </c>
      <c r="B3363">
        <v>0</v>
      </c>
      <c r="C3363">
        <v>25</v>
      </c>
      <c r="D3363">
        <v>4.46</v>
      </c>
    </row>
    <row r="3364" spans="1:4" ht="14.4" hidden="1" x14ac:dyDescent="0.35">
      <c r="A3364">
        <v>8</v>
      </c>
      <c r="B3364">
        <v>0</v>
      </c>
      <c r="C3364">
        <v>26</v>
      </c>
      <c r="D3364">
        <v>4.3600000000000003</v>
      </c>
    </row>
    <row r="3365" spans="1:4" ht="14.4" hidden="1" x14ac:dyDescent="0.35">
      <c r="A3365">
        <v>8</v>
      </c>
      <c r="B3365">
        <v>0</v>
      </c>
      <c r="C3365">
        <v>27</v>
      </c>
      <c r="D3365">
        <v>4.5</v>
      </c>
    </row>
    <row r="3366" spans="1:4" ht="14.4" hidden="1" x14ac:dyDescent="0.35">
      <c r="A3366">
        <v>8</v>
      </c>
      <c r="B3366">
        <v>0</v>
      </c>
      <c r="C3366">
        <v>28</v>
      </c>
      <c r="D3366">
        <v>4.47</v>
      </c>
    </row>
    <row r="3367" spans="1:4" ht="14.4" hidden="1" x14ac:dyDescent="0.35">
      <c r="A3367">
        <v>8</v>
      </c>
      <c r="B3367">
        <v>0</v>
      </c>
      <c r="C3367">
        <v>29</v>
      </c>
      <c r="D3367">
        <v>4.7</v>
      </c>
    </row>
    <row r="3368" spans="1:4" ht="14.4" hidden="1" x14ac:dyDescent="0.35">
      <c r="A3368">
        <v>8</v>
      </c>
      <c r="B3368">
        <v>0</v>
      </c>
      <c r="C3368">
        <v>30</v>
      </c>
      <c r="D3368">
        <v>4.59</v>
      </c>
    </row>
    <row r="3369" spans="1:4" ht="14.4" hidden="1" x14ac:dyDescent="0.35">
      <c r="A3369">
        <v>8</v>
      </c>
      <c r="B3369">
        <v>0</v>
      </c>
      <c r="C3369">
        <v>31</v>
      </c>
      <c r="D3369">
        <v>4.7</v>
      </c>
    </row>
    <row r="3370" spans="1:4" ht="14.4" hidden="1" x14ac:dyDescent="0.35">
      <c r="A3370">
        <v>8</v>
      </c>
      <c r="B3370">
        <v>0</v>
      </c>
      <c r="C3370">
        <v>32</v>
      </c>
      <c r="D3370">
        <v>4.92</v>
      </c>
    </row>
    <row r="3371" spans="1:4" ht="14.4" hidden="1" x14ac:dyDescent="0.35">
      <c r="A3371">
        <v>8</v>
      </c>
      <c r="B3371">
        <v>0</v>
      </c>
      <c r="C3371">
        <v>33</v>
      </c>
      <c r="D3371">
        <v>4.9800000000000004</v>
      </c>
    </row>
    <row r="3372" spans="1:4" ht="14.4" hidden="1" x14ac:dyDescent="0.35">
      <c r="A3372">
        <v>8</v>
      </c>
      <c r="B3372">
        <v>0</v>
      </c>
      <c r="C3372">
        <v>34</v>
      </c>
      <c r="D3372">
        <v>4.9800000000000004</v>
      </c>
    </row>
    <row r="3373" spans="1:4" ht="14.4" hidden="1" x14ac:dyDescent="0.35">
      <c r="A3373">
        <v>8</v>
      </c>
      <c r="B3373">
        <v>0</v>
      </c>
      <c r="C3373">
        <v>35</v>
      </c>
      <c r="D3373">
        <v>4.91</v>
      </c>
    </row>
    <row r="3374" spans="1:4" ht="14.4" hidden="1" x14ac:dyDescent="0.35">
      <c r="A3374">
        <v>8</v>
      </c>
      <c r="B3374">
        <v>0</v>
      </c>
      <c r="C3374">
        <v>36</v>
      </c>
      <c r="D3374">
        <v>4.97</v>
      </c>
    </row>
    <row r="3375" spans="1:4" ht="14.4" hidden="1" x14ac:dyDescent="0.35">
      <c r="A3375">
        <v>8</v>
      </c>
      <c r="B3375">
        <v>0</v>
      </c>
      <c r="C3375">
        <v>37</v>
      </c>
      <c r="D3375">
        <v>5.15</v>
      </c>
    </row>
    <row r="3376" spans="1:4" ht="14.4" hidden="1" x14ac:dyDescent="0.35">
      <c r="A3376">
        <v>8</v>
      </c>
      <c r="B3376">
        <v>0</v>
      </c>
      <c r="C3376">
        <v>38</v>
      </c>
      <c r="D3376">
        <v>4.8899999999999997</v>
      </c>
    </row>
    <row r="3377" spans="1:4" ht="14.4" hidden="1" x14ac:dyDescent="0.35">
      <c r="A3377">
        <v>8</v>
      </c>
      <c r="B3377">
        <v>0</v>
      </c>
      <c r="C3377">
        <v>39</v>
      </c>
      <c r="D3377">
        <v>5.1100000000000003</v>
      </c>
    </row>
    <row r="3378" spans="1:4" ht="14.4" hidden="1" x14ac:dyDescent="0.35">
      <c r="A3378">
        <v>8</v>
      </c>
      <c r="B3378">
        <v>0</v>
      </c>
      <c r="C3378">
        <v>40</v>
      </c>
      <c r="D3378">
        <v>4.8899999999999997</v>
      </c>
    </row>
    <row r="3379" spans="1:4" ht="14.4" hidden="1" x14ac:dyDescent="0.35">
      <c r="A3379">
        <v>8</v>
      </c>
      <c r="B3379">
        <v>0</v>
      </c>
      <c r="C3379">
        <v>41</v>
      </c>
      <c r="D3379">
        <v>4.88</v>
      </c>
    </row>
    <row r="3380" spans="1:4" ht="14.4" hidden="1" x14ac:dyDescent="0.35">
      <c r="A3380">
        <v>8</v>
      </c>
      <c r="B3380">
        <v>0</v>
      </c>
      <c r="C3380">
        <v>42</v>
      </c>
      <c r="D3380">
        <v>4.8899999999999997</v>
      </c>
    </row>
    <row r="3381" spans="1:4" ht="14.4" hidden="1" x14ac:dyDescent="0.35">
      <c r="A3381">
        <v>8</v>
      </c>
      <c r="B3381">
        <v>0</v>
      </c>
      <c r="C3381">
        <v>43</v>
      </c>
      <c r="D3381">
        <v>4.8899999999999997</v>
      </c>
    </row>
    <row r="3382" spans="1:4" ht="14.4" hidden="1" x14ac:dyDescent="0.35">
      <c r="A3382">
        <v>8</v>
      </c>
      <c r="B3382">
        <v>0</v>
      </c>
      <c r="C3382">
        <v>44</v>
      </c>
      <c r="D3382">
        <v>4.9800000000000004</v>
      </c>
    </row>
    <row r="3383" spans="1:4" ht="14.4" hidden="1" x14ac:dyDescent="0.35">
      <c r="A3383">
        <v>8</v>
      </c>
      <c r="B3383">
        <v>0</v>
      </c>
      <c r="C3383">
        <v>45</v>
      </c>
      <c r="D3383">
        <v>4.76</v>
      </c>
    </row>
    <row r="3384" spans="1:4" ht="14.4" hidden="1" x14ac:dyDescent="0.35">
      <c r="A3384">
        <v>8</v>
      </c>
      <c r="B3384">
        <v>0</v>
      </c>
      <c r="C3384">
        <v>46</v>
      </c>
      <c r="D3384">
        <v>4.79</v>
      </c>
    </row>
    <row r="3385" spans="1:4" ht="14.4" hidden="1" x14ac:dyDescent="0.35">
      <c r="A3385">
        <v>8</v>
      </c>
      <c r="B3385">
        <v>0</v>
      </c>
      <c r="C3385">
        <v>47</v>
      </c>
      <c r="D3385">
        <v>4.92</v>
      </c>
    </row>
    <row r="3386" spans="1:4" ht="14.4" hidden="1" x14ac:dyDescent="0.35">
      <c r="A3386">
        <v>8</v>
      </c>
      <c r="B3386">
        <v>0</v>
      </c>
      <c r="C3386">
        <v>48</v>
      </c>
      <c r="D3386">
        <v>4.8899999999999997</v>
      </c>
    </row>
    <row r="3387" spans="1:4" ht="14.4" hidden="1" x14ac:dyDescent="0.35">
      <c r="A3387">
        <v>8</v>
      </c>
      <c r="B3387">
        <v>0</v>
      </c>
      <c r="C3387">
        <v>49</v>
      </c>
      <c r="D3387">
        <v>5</v>
      </c>
    </row>
    <row r="3388" spans="1:4" ht="14.4" hidden="1" x14ac:dyDescent="0.35">
      <c r="A3388">
        <v>8</v>
      </c>
      <c r="B3388">
        <v>0</v>
      </c>
      <c r="C3388">
        <v>50</v>
      </c>
      <c r="D3388">
        <v>4.91</v>
      </c>
    </row>
    <row r="3389" spans="1:4" ht="14.4" hidden="1" x14ac:dyDescent="0.35">
      <c r="A3389">
        <v>8</v>
      </c>
      <c r="B3389">
        <v>0</v>
      </c>
      <c r="C3389">
        <v>51</v>
      </c>
      <c r="D3389">
        <v>4.97</v>
      </c>
    </row>
    <row r="3390" spans="1:4" ht="14.4" hidden="1" x14ac:dyDescent="0.35">
      <c r="A3390">
        <v>8</v>
      </c>
      <c r="B3390">
        <v>0</v>
      </c>
      <c r="C3390">
        <v>52</v>
      </c>
      <c r="D3390">
        <v>4.9400000000000004</v>
      </c>
    </row>
    <row r="3391" spans="1:4" ht="14.4" hidden="1" x14ac:dyDescent="0.35">
      <c r="A3391">
        <v>8</v>
      </c>
      <c r="B3391">
        <v>0</v>
      </c>
      <c r="C3391">
        <v>53</v>
      </c>
      <c r="D3391">
        <v>5.09</v>
      </c>
    </row>
    <row r="3392" spans="1:4" ht="14.4" hidden="1" x14ac:dyDescent="0.35">
      <c r="A3392">
        <v>8</v>
      </c>
      <c r="B3392">
        <v>0</v>
      </c>
      <c r="C3392">
        <v>54</v>
      </c>
      <c r="D3392">
        <v>4.95</v>
      </c>
    </row>
    <row r="3393" spans="1:4" ht="14.4" hidden="1" x14ac:dyDescent="0.35">
      <c r="A3393">
        <v>8</v>
      </c>
      <c r="B3393">
        <v>0</v>
      </c>
      <c r="C3393">
        <v>55</v>
      </c>
      <c r="D3393">
        <v>4.95</v>
      </c>
    </row>
    <row r="3394" spans="1:4" ht="14.4" hidden="1" x14ac:dyDescent="0.35">
      <c r="A3394">
        <v>8</v>
      </c>
      <c r="B3394">
        <v>0</v>
      </c>
      <c r="C3394">
        <v>56</v>
      </c>
      <c r="D3394">
        <v>4.9400000000000004</v>
      </c>
    </row>
    <row r="3395" spans="1:4" ht="14.4" hidden="1" x14ac:dyDescent="0.35">
      <c r="A3395">
        <v>8</v>
      </c>
      <c r="B3395">
        <v>0</v>
      </c>
      <c r="C3395">
        <v>57</v>
      </c>
      <c r="D3395">
        <v>5.35</v>
      </c>
    </row>
    <row r="3396" spans="1:4" ht="14.4" hidden="1" x14ac:dyDescent="0.35">
      <c r="A3396">
        <v>8</v>
      </c>
      <c r="B3396">
        <v>0</v>
      </c>
      <c r="C3396">
        <v>58</v>
      </c>
      <c r="D3396">
        <v>5.27</v>
      </c>
    </row>
    <row r="3397" spans="1:4" ht="14.4" hidden="1" x14ac:dyDescent="0.35">
      <c r="A3397">
        <v>8</v>
      </c>
      <c r="B3397">
        <v>0</v>
      </c>
      <c r="C3397">
        <v>59</v>
      </c>
      <c r="D3397">
        <v>4.33</v>
      </c>
    </row>
    <row r="3398" spans="1:4" ht="14.4" hidden="1" x14ac:dyDescent="0.35">
      <c r="A3398">
        <v>8</v>
      </c>
      <c r="B3398">
        <v>0</v>
      </c>
      <c r="C3398">
        <v>60</v>
      </c>
      <c r="D3398">
        <v>5.14</v>
      </c>
    </row>
    <row r="3399" spans="1:4" ht="14.4" hidden="1" x14ac:dyDescent="0.35">
      <c r="A3399">
        <v>8</v>
      </c>
      <c r="B3399">
        <v>0</v>
      </c>
      <c r="C3399">
        <v>61</v>
      </c>
      <c r="D3399">
        <v>5.14</v>
      </c>
    </row>
    <row r="3400" spans="1:4" ht="14.4" hidden="1" x14ac:dyDescent="0.35">
      <c r="A3400">
        <v>8</v>
      </c>
      <c r="B3400">
        <v>0</v>
      </c>
      <c r="C3400">
        <v>62</v>
      </c>
      <c r="D3400">
        <v>5.29</v>
      </c>
    </row>
    <row r="3401" spans="1:4" ht="14.4" hidden="1" x14ac:dyDescent="0.35">
      <c r="A3401">
        <v>8</v>
      </c>
      <c r="B3401">
        <v>0</v>
      </c>
      <c r="C3401">
        <v>63</v>
      </c>
      <c r="D3401">
        <v>5.17</v>
      </c>
    </row>
    <row r="3402" spans="1:4" ht="14.4" hidden="1" x14ac:dyDescent="0.35">
      <c r="A3402">
        <v>8</v>
      </c>
      <c r="B3402">
        <v>0</v>
      </c>
      <c r="C3402">
        <v>64</v>
      </c>
      <c r="D3402">
        <v>5.26</v>
      </c>
    </row>
    <row r="3403" spans="1:4" ht="14.4" hidden="1" x14ac:dyDescent="0.35">
      <c r="A3403">
        <v>8</v>
      </c>
      <c r="B3403">
        <v>0</v>
      </c>
      <c r="C3403">
        <v>65</v>
      </c>
      <c r="D3403">
        <v>5.03</v>
      </c>
    </row>
    <row r="3404" spans="1:4" ht="14.4" hidden="1" x14ac:dyDescent="0.35">
      <c r="A3404">
        <v>8</v>
      </c>
      <c r="B3404">
        <v>0</v>
      </c>
      <c r="C3404">
        <v>66</v>
      </c>
      <c r="D3404">
        <v>5.03</v>
      </c>
    </row>
    <row r="3405" spans="1:4" ht="14.4" hidden="1" x14ac:dyDescent="0.35">
      <c r="A3405">
        <v>8</v>
      </c>
      <c r="B3405">
        <v>0</v>
      </c>
      <c r="C3405">
        <v>67</v>
      </c>
      <c r="D3405">
        <v>5.0199999999999996</v>
      </c>
    </row>
    <row r="3406" spans="1:4" ht="14.4" hidden="1" x14ac:dyDescent="0.35">
      <c r="A3406">
        <v>8</v>
      </c>
      <c r="B3406">
        <v>0</v>
      </c>
      <c r="C3406">
        <v>68</v>
      </c>
      <c r="D3406">
        <v>4.97</v>
      </c>
    </row>
    <row r="3407" spans="1:4" ht="14.4" hidden="1" x14ac:dyDescent="0.35">
      <c r="A3407">
        <v>8</v>
      </c>
      <c r="B3407">
        <v>0</v>
      </c>
      <c r="C3407">
        <v>69</v>
      </c>
      <c r="D3407">
        <v>4.95</v>
      </c>
    </row>
    <row r="3408" spans="1:4" ht="14.4" hidden="1" x14ac:dyDescent="0.35">
      <c r="A3408">
        <v>8</v>
      </c>
      <c r="B3408">
        <v>0</v>
      </c>
      <c r="C3408">
        <v>70</v>
      </c>
      <c r="D3408">
        <v>4.53</v>
      </c>
    </row>
    <row r="3409" spans="1:4" ht="14.4" hidden="1" x14ac:dyDescent="0.35">
      <c r="A3409">
        <v>8</v>
      </c>
      <c r="B3409">
        <v>0</v>
      </c>
      <c r="C3409">
        <v>71</v>
      </c>
      <c r="D3409">
        <v>4.47</v>
      </c>
    </row>
    <row r="3410" spans="1:4" ht="14.4" hidden="1" x14ac:dyDescent="0.35">
      <c r="A3410">
        <v>8</v>
      </c>
      <c r="B3410">
        <v>0</v>
      </c>
      <c r="C3410">
        <v>72</v>
      </c>
      <c r="D3410">
        <v>4.45</v>
      </c>
    </row>
    <row r="3411" spans="1:4" ht="14.4" hidden="1" x14ac:dyDescent="0.35">
      <c r="A3411">
        <v>8</v>
      </c>
      <c r="B3411">
        <v>0</v>
      </c>
      <c r="C3411">
        <v>73</v>
      </c>
      <c r="D3411">
        <v>4.41</v>
      </c>
    </row>
    <row r="3412" spans="1:4" ht="14.4" hidden="1" x14ac:dyDescent="0.35">
      <c r="A3412">
        <v>8</v>
      </c>
      <c r="B3412">
        <v>0</v>
      </c>
      <c r="C3412">
        <v>74</v>
      </c>
      <c r="D3412">
        <v>4.21</v>
      </c>
    </row>
    <row r="3413" spans="1:4" ht="14.4" hidden="1" x14ac:dyDescent="0.35">
      <c r="A3413">
        <v>8</v>
      </c>
      <c r="B3413">
        <v>0</v>
      </c>
      <c r="C3413">
        <v>75</v>
      </c>
      <c r="D3413">
        <v>4.3</v>
      </c>
    </row>
    <row r="3414" spans="1:4" ht="14.4" hidden="1" x14ac:dyDescent="0.35">
      <c r="A3414">
        <v>8</v>
      </c>
      <c r="B3414">
        <v>0</v>
      </c>
      <c r="C3414">
        <v>76</v>
      </c>
      <c r="D3414">
        <v>4.33</v>
      </c>
    </row>
    <row r="3415" spans="1:4" ht="14.4" hidden="1" x14ac:dyDescent="0.35">
      <c r="A3415">
        <v>8</v>
      </c>
      <c r="B3415">
        <v>0</v>
      </c>
      <c r="C3415">
        <v>77</v>
      </c>
      <c r="D3415">
        <v>4.32</v>
      </c>
    </row>
    <row r="3416" spans="1:4" ht="14.4" hidden="1" x14ac:dyDescent="0.35">
      <c r="A3416">
        <v>8</v>
      </c>
      <c r="B3416">
        <v>0</v>
      </c>
      <c r="C3416">
        <v>78</v>
      </c>
      <c r="D3416">
        <v>4.3499999999999996</v>
      </c>
    </row>
    <row r="3417" spans="1:4" ht="14.4" hidden="1" x14ac:dyDescent="0.35">
      <c r="A3417">
        <v>8</v>
      </c>
      <c r="B3417">
        <v>0</v>
      </c>
      <c r="C3417">
        <v>79</v>
      </c>
      <c r="D3417">
        <v>4.2</v>
      </c>
    </row>
    <row r="3418" spans="1:4" ht="14.4" hidden="1" x14ac:dyDescent="0.35">
      <c r="A3418">
        <v>8</v>
      </c>
      <c r="B3418">
        <v>0</v>
      </c>
      <c r="C3418">
        <v>80</v>
      </c>
      <c r="D3418">
        <v>4.24</v>
      </c>
    </row>
    <row r="3419" spans="1:4" ht="14.4" hidden="1" x14ac:dyDescent="0.35">
      <c r="A3419">
        <v>8</v>
      </c>
      <c r="B3419">
        <v>0</v>
      </c>
      <c r="C3419">
        <v>81</v>
      </c>
      <c r="D3419">
        <v>4.24</v>
      </c>
    </row>
    <row r="3420" spans="1:4" ht="14.4" hidden="1" x14ac:dyDescent="0.35">
      <c r="A3420">
        <v>8</v>
      </c>
      <c r="B3420">
        <v>0</v>
      </c>
      <c r="C3420">
        <v>82</v>
      </c>
      <c r="D3420">
        <v>4.2699999999999996</v>
      </c>
    </row>
    <row r="3421" spans="1:4" ht="14.4" hidden="1" x14ac:dyDescent="0.35">
      <c r="A3421">
        <v>8</v>
      </c>
      <c r="B3421">
        <v>0</v>
      </c>
      <c r="C3421">
        <v>83</v>
      </c>
      <c r="D3421">
        <v>4.2699999999999996</v>
      </c>
    </row>
    <row r="3422" spans="1:4" ht="14.4" hidden="1" x14ac:dyDescent="0.35">
      <c r="A3422">
        <v>8</v>
      </c>
      <c r="B3422">
        <v>0</v>
      </c>
      <c r="C3422">
        <v>84</v>
      </c>
      <c r="D3422">
        <v>4.32</v>
      </c>
    </row>
    <row r="3423" spans="1:4" ht="14.4" hidden="1" x14ac:dyDescent="0.35">
      <c r="A3423">
        <v>8</v>
      </c>
      <c r="B3423">
        <v>0</v>
      </c>
      <c r="C3423">
        <v>85</v>
      </c>
      <c r="D3423">
        <v>4.24</v>
      </c>
    </row>
    <row r="3424" spans="1:4" ht="14.4" hidden="1" x14ac:dyDescent="0.35">
      <c r="A3424">
        <v>8</v>
      </c>
      <c r="B3424">
        <v>0</v>
      </c>
      <c r="C3424">
        <v>86</v>
      </c>
      <c r="D3424">
        <v>4.3899999999999997</v>
      </c>
    </row>
    <row r="3425" spans="1:4" ht="14.4" hidden="1" x14ac:dyDescent="0.35">
      <c r="A3425">
        <v>8</v>
      </c>
      <c r="B3425">
        <v>0</v>
      </c>
      <c r="C3425">
        <v>87</v>
      </c>
      <c r="D3425">
        <v>4.53</v>
      </c>
    </row>
    <row r="3426" spans="1:4" ht="14.4" hidden="1" x14ac:dyDescent="0.35">
      <c r="A3426">
        <v>8</v>
      </c>
      <c r="B3426">
        <v>0</v>
      </c>
      <c r="C3426">
        <v>88</v>
      </c>
      <c r="D3426">
        <v>4.34</v>
      </c>
    </row>
    <row r="3427" spans="1:4" ht="14.4" hidden="1" x14ac:dyDescent="0.35">
      <c r="A3427">
        <v>8</v>
      </c>
      <c r="B3427">
        <v>0</v>
      </c>
      <c r="C3427">
        <v>89</v>
      </c>
      <c r="D3427">
        <v>4.3</v>
      </c>
    </row>
    <row r="3428" spans="1:4" ht="14.4" hidden="1" x14ac:dyDescent="0.35">
      <c r="A3428">
        <v>8</v>
      </c>
      <c r="B3428">
        <v>0</v>
      </c>
      <c r="C3428">
        <v>90</v>
      </c>
      <c r="D3428">
        <v>4.29</v>
      </c>
    </row>
    <row r="3429" spans="1:4" ht="14.4" hidden="1" x14ac:dyDescent="0.35">
      <c r="A3429">
        <v>8</v>
      </c>
      <c r="B3429">
        <v>0</v>
      </c>
      <c r="C3429">
        <v>91</v>
      </c>
      <c r="D3429">
        <v>4.32</v>
      </c>
    </row>
    <row r="3430" spans="1:4" ht="14.4" hidden="1" x14ac:dyDescent="0.35">
      <c r="A3430">
        <v>8</v>
      </c>
      <c r="B3430">
        <v>0</v>
      </c>
      <c r="C3430">
        <v>92</v>
      </c>
      <c r="D3430">
        <v>4.26</v>
      </c>
    </row>
    <row r="3431" spans="1:4" ht="14.4" hidden="1" x14ac:dyDescent="0.35">
      <c r="A3431">
        <v>8</v>
      </c>
      <c r="B3431">
        <v>0</v>
      </c>
      <c r="C3431">
        <v>93</v>
      </c>
      <c r="D3431">
        <v>4.26</v>
      </c>
    </row>
    <row r="3432" spans="1:4" ht="14.4" hidden="1" x14ac:dyDescent="0.35">
      <c r="A3432">
        <v>8</v>
      </c>
      <c r="B3432">
        <v>0</v>
      </c>
      <c r="C3432">
        <v>94</v>
      </c>
      <c r="D3432">
        <v>4.0599999999999996</v>
      </c>
    </row>
    <row r="3433" spans="1:4" ht="14.4" hidden="1" x14ac:dyDescent="0.35">
      <c r="A3433">
        <v>8</v>
      </c>
      <c r="B3433">
        <v>0</v>
      </c>
      <c r="C3433">
        <v>95</v>
      </c>
      <c r="D3433">
        <v>3.94</v>
      </c>
    </row>
    <row r="3434" spans="1:4" ht="14.4" hidden="1" x14ac:dyDescent="0.35">
      <c r="A3434">
        <v>8</v>
      </c>
      <c r="B3434">
        <v>0</v>
      </c>
      <c r="C3434">
        <v>96</v>
      </c>
      <c r="D3434">
        <v>3.94</v>
      </c>
    </row>
    <row r="3435" spans="1:4" ht="14.4" hidden="1" x14ac:dyDescent="0.35">
      <c r="A3435">
        <v>8</v>
      </c>
      <c r="B3435">
        <v>0</v>
      </c>
      <c r="C3435">
        <v>97</v>
      </c>
      <c r="D3435">
        <v>3.79</v>
      </c>
    </row>
    <row r="3436" spans="1:4" ht="14.4" hidden="1" x14ac:dyDescent="0.35">
      <c r="A3436">
        <v>8</v>
      </c>
      <c r="B3436">
        <v>0</v>
      </c>
      <c r="C3436">
        <v>98</v>
      </c>
      <c r="D3436">
        <v>3.42</v>
      </c>
    </row>
    <row r="3437" spans="1:4" ht="14.4" hidden="1" x14ac:dyDescent="0.35">
      <c r="A3437">
        <v>8</v>
      </c>
      <c r="B3437">
        <v>0</v>
      </c>
      <c r="C3437">
        <v>99</v>
      </c>
      <c r="D3437">
        <v>3.35</v>
      </c>
    </row>
    <row r="3438" spans="1:4" ht="14.4" hidden="1" x14ac:dyDescent="0.35">
      <c r="A3438">
        <v>8</v>
      </c>
      <c r="B3438">
        <v>0</v>
      </c>
      <c r="C3438">
        <v>100</v>
      </c>
      <c r="D3438">
        <v>3.44</v>
      </c>
    </row>
    <row r="3439" spans="1:4" ht="14.4" hidden="1" x14ac:dyDescent="0.35">
      <c r="A3439">
        <v>8</v>
      </c>
      <c r="B3439">
        <v>0</v>
      </c>
      <c r="C3439">
        <v>101</v>
      </c>
      <c r="D3439">
        <v>3.35</v>
      </c>
    </row>
    <row r="3440" spans="1:4" ht="14.4" hidden="1" x14ac:dyDescent="0.35">
      <c r="A3440">
        <v>8</v>
      </c>
      <c r="B3440">
        <v>0</v>
      </c>
      <c r="C3440">
        <v>102</v>
      </c>
      <c r="D3440">
        <v>3.42</v>
      </c>
    </row>
    <row r="3441" spans="1:4" ht="14.4" hidden="1" x14ac:dyDescent="0.35">
      <c r="A3441">
        <v>8</v>
      </c>
      <c r="B3441">
        <v>0</v>
      </c>
      <c r="C3441">
        <v>103</v>
      </c>
      <c r="D3441">
        <v>3.44</v>
      </c>
    </row>
    <row r="3442" spans="1:4" ht="14.4" hidden="1" x14ac:dyDescent="0.35">
      <c r="A3442">
        <v>8</v>
      </c>
      <c r="B3442">
        <v>0</v>
      </c>
      <c r="C3442">
        <v>104</v>
      </c>
      <c r="D3442">
        <v>3.45</v>
      </c>
    </row>
    <row r="3443" spans="1:4" ht="14.4" hidden="1" x14ac:dyDescent="0.35">
      <c r="A3443">
        <v>8</v>
      </c>
      <c r="B3443">
        <v>0</v>
      </c>
      <c r="C3443">
        <v>105</v>
      </c>
      <c r="D3443">
        <v>3.44</v>
      </c>
    </row>
    <row r="3444" spans="1:4" ht="14.4" hidden="1" x14ac:dyDescent="0.35">
      <c r="A3444">
        <v>8</v>
      </c>
      <c r="B3444">
        <v>0</v>
      </c>
      <c r="C3444">
        <v>106</v>
      </c>
      <c r="D3444">
        <v>3.44</v>
      </c>
    </row>
    <row r="3445" spans="1:4" ht="14.4" hidden="1" x14ac:dyDescent="0.35">
      <c r="A3445">
        <v>8</v>
      </c>
      <c r="B3445">
        <v>0</v>
      </c>
      <c r="C3445">
        <v>107</v>
      </c>
      <c r="D3445">
        <v>4.12</v>
      </c>
    </row>
    <row r="3446" spans="1:4" ht="14.4" hidden="1" x14ac:dyDescent="0.35">
      <c r="A3446">
        <v>8</v>
      </c>
      <c r="B3446">
        <v>0</v>
      </c>
      <c r="C3446">
        <v>108</v>
      </c>
      <c r="D3446">
        <v>4.2300000000000004</v>
      </c>
    </row>
    <row r="3447" spans="1:4" ht="14.4" hidden="1" x14ac:dyDescent="0.35">
      <c r="A3447">
        <v>8</v>
      </c>
      <c r="B3447">
        <v>0</v>
      </c>
      <c r="C3447">
        <v>109</v>
      </c>
      <c r="D3447">
        <v>4.2300000000000004</v>
      </c>
    </row>
    <row r="3448" spans="1:4" x14ac:dyDescent="0.35">
      <c r="A3448">
        <v>8</v>
      </c>
      <c r="B3448">
        <v>0</v>
      </c>
      <c r="C3448">
        <v>110</v>
      </c>
      <c r="D3448">
        <v>20000</v>
      </c>
    </row>
    <row r="3449" spans="1:4" ht="14.4" hidden="1" x14ac:dyDescent="0.35">
      <c r="A3449">
        <v>8</v>
      </c>
      <c r="B3449">
        <v>0</v>
      </c>
      <c r="C3449">
        <v>111</v>
      </c>
      <c r="D3449">
        <v>0</v>
      </c>
    </row>
    <row r="3450" spans="1:4" ht="14.4" hidden="1" x14ac:dyDescent="0.35">
      <c r="A3450">
        <v>8</v>
      </c>
      <c r="B3450">
        <v>0</v>
      </c>
      <c r="C3450">
        <v>112</v>
      </c>
      <c r="D3450">
        <v>0</v>
      </c>
    </row>
    <row r="3451" spans="1:4" ht="14.4" hidden="1" x14ac:dyDescent="0.35">
      <c r="A3451">
        <v>8</v>
      </c>
      <c r="B3451">
        <v>0</v>
      </c>
      <c r="C3451">
        <v>113</v>
      </c>
      <c r="D3451">
        <v>0</v>
      </c>
    </row>
    <row r="3452" spans="1:4" ht="14.4" hidden="1" x14ac:dyDescent="0.35">
      <c r="A3452">
        <v>8</v>
      </c>
      <c r="B3452">
        <v>0</v>
      </c>
      <c r="C3452">
        <v>114</v>
      </c>
      <c r="D3452">
        <v>0</v>
      </c>
    </row>
    <row r="3453" spans="1:4" ht="14.4" hidden="1" x14ac:dyDescent="0.35">
      <c r="A3453">
        <v>8</v>
      </c>
      <c r="B3453">
        <v>0</v>
      </c>
      <c r="C3453">
        <v>115</v>
      </c>
      <c r="D3453">
        <v>0</v>
      </c>
    </row>
    <row r="3454" spans="1:4" ht="14.4" hidden="1" x14ac:dyDescent="0.35">
      <c r="A3454">
        <v>8</v>
      </c>
      <c r="B3454">
        <v>0</v>
      </c>
      <c r="C3454">
        <v>116</v>
      </c>
      <c r="D3454">
        <v>0</v>
      </c>
    </row>
    <row r="3455" spans="1:4" ht="14.4" hidden="1" x14ac:dyDescent="0.35">
      <c r="A3455">
        <v>8</v>
      </c>
      <c r="B3455">
        <v>0</v>
      </c>
      <c r="C3455">
        <v>117</v>
      </c>
      <c r="D3455">
        <v>0</v>
      </c>
    </row>
    <row r="3456" spans="1:4" ht="14.4" hidden="1" x14ac:dyDescent="0.35">
      <c r="A3456">
        <v>8</v>
      </c>
      <c r="B3456">
        <v>0</v>
      </c>
      <c r="C3456">
        <v>118</v>
      </c>
      <c r="D3456">
        <v>0</v>
      </c>
    </row>
    <row r="3457" spans="1:4" ht="14.4" hidden="1" x14ac:dyDescent="0.35">
      <c r="A3457">
        <v>8</v>
      </c>
      <c r="B3457">
        <v>0</v>
      </c>
      <c r="C3457">
        <v>119</v>
      </c>
      <c r="D3457">
        <v>0</v>
      </c>
    </row>
    <row r="3458" spans="1:4" ht="14.4" hidden="1" x14ac:dyDescent="0.35">
      <c r="A3458">
        <v>8</v>
      </c>
      <c r="B3458">
        <v>0</v>
      </c>
      <c r="C3458">
        <v>120</v>
      </c>
      <c r="D3458">
        <v>0</v>
      </c>
    </row>
    <row r="3459" spans="1:4" ht="14.4" hidden="1" x14ac:dyDescent="0.35">
      <c r="A3459">
        <v>8</v>
      </c>
      <c r="B3459">
        <v>0</v>
      </c>
      <c r="C3459">
        <v>121</v>
      </c>
      <c r="D3459">
        <v>0</v>
      </c>
    </row>
    <row r="3460" spans="1:4" ht="14.4" hidden="1" x14ac:dyDescent="0.35">
      <c r="A3460">
        <v>8</v>
      </c>
      <c r="B3460">
        <v>0</v>
      </c>
      <c r="C3460">
        <v>122</v>
      </c>
      <c r="D3460">
        <v>0</v>
      </c>
    </row>
    <row r="3461" spans="1:4" ht="14.4" hidden="1" x14ac:dyDescent="0.35">
      <c r="A3461">
        <v>8</v>
      </c>
      <c r="B3461">
        <v>0</v>
      </c>
      <c r="C3461">
        <v>123</v>
      </c>
      <c r="D3461">
        <v>0</v>
      </c>
    </row>
    <row r="3462" spans="1:4" ht="14.4" hidden="1" x14ac:dyDescent="0.35">
      <c r="A3462">
        <v>8</v>
      </c>
      <c r="B3462">
        <v>0</v>
      </c>
      <c r="C3462">
        <v>124</v>
      </c>
      <c r="D3462">
        <v>0</v>
      </c>
    </row>
    <row r="3463" spans="1:4" ht="14.4" hidden="1" x14ac:dyDescent="0.35">
      <c r="A3463">
        <v>8</v>
      </c>
      <c r="B3463">
        <v>0</v>
      </c>
      <c r="C3463">
        <v>125</v>
      </c>
      <c r="D3463">
        <v>0</v>
      </c>
    </row>
    <row r="3464" spans="1:4" ht="14.4" hidden="1" x14ac:dyDescent="0.35">
      <c r="A3464">
        <v>8</v>
      </c>
      <c r="B3464">
        <v>0</v>
      </c>
      <c r="C3464">
        <v>126</v>
      </c>
      <c r="D3464">
        <v>0</v>
      </c>
    </row>
    <row r="3465" spans="1:4" ht="14.4" hidden="1" x14ac:dyDescent="0.35">
      <c r="A3465">
        <v>8</v>
      </c>
      <c r="B3465">
        <v>0</v>
      </c>
      <c r="C3465">
        <v>127</v>
      </c>
      <c r="D3465">
        <v>0</v>
      </c>
    </row>
    <row r="3466" spans="1:4" ht="14.4" hidden="1" x14ac:dyDescent="0.35">
      <c r="A3466">
        <v>8</v>
      </c>
      <c r="B3466">
        <v>0</v>
      </c>
      <c r="C3466">
        <v>128</v>
      </c>
      <c r="D3466">
        <v>0</v>
      </c>
    </row>
    <row r="3467" spans="1:4" ht="14.4" hidden="1" x14ac:dyDescent="0.35">
      <c r="A3467">
        <v>8</v>
      </c>
      <c r="B3467">
        <v>0</v>
      </c>
      <c r="C3467">
        <v>129</v>
      </c>
      <c r="D3467">
        <v>0</v>
      </c>
    </row>
    <row r="3468" spans="1:4" ht="14.4" hidden="1" x14ac:dyDescent="0.35">
      <c r="A3468">
        <v>8</v>
      </c>
      <c r="B3468">
        <v>0</v>
      </c>
      <c r="C3468">
        <v>130</v>
      </c>
      <c r="D3468">
        <v>0</v>
      </c>
    </row>
    <row r="3469" spans="1:4" ht="14.4" hidden="1" x14ac:dyDescent="0.35">
      <c r="A3469">
        <v>8</v>
      </c>
      <c r="B3469">
        <v>0</v>
      </c>
      <c r="C3469">
        <v>131</v>
      </c>
      <c r="D3469">
        <v>0</v>
      </c>
    </row>
    <row r="3470" spans="1:4" ht="14.4" hidden="1" x14ac:dyDescent="0.35">
      <c r="A3470">
        <v>8</v>
      </c>
      <c r="B3470">
        <v>0</v>
      </c>
      <c r="C3470">
        <v>132</v>
      </c>
      <c r="D3470">
        <v>0</v>
      </c>
    </row>
    <row r="3471" spans="1:4" ht="14.4" hidden="1" x14ac:dyDescent="0.35">
      <c r="A3471">
        <v>8</v>
      </c>
      <c r="B3471">
        <v>0</v>
      </c>
      <c r="C3471">
        <v>133</v>
      </c>
      <c r="D3471">
        <v>0</v>
      </c>
    </row>
    <row r="3472" spans="1:4" ht="14.4" hidden="1" x14ac:dyDescent="0.35">
      <c r="A3472">
        <v>8</v>
      </c>
      <c r="B3472">
        <v>0</v>
      </c>
      <c r="C3472">
        <v>134</v>
      </c>
      <c r="D3472">
        <v>0</v>
      </c>
    </row>
    <row r="3473" spans="1:4" ht="14.4" hidden="1" x14ac:dyDescent="0.35">
      <c r="A3473">
        <v>8</v>
      </c>
      <c r="B3473">
        <v>0</v>
      </c>
      <c r="C3473">
        <v>135</v>
      </c>
      <c r="D3473">
        <v>0</v>
      </c>
    </row>
    <row r="3474" spans="1:4" ht="14.4" hidden="1" x14ac:dyDescent="0.35">
      <c r="A3474">
        <v>8</v>
      </c>
      <c r="B3474">
        <v>0</v>
      </c>
      <c r="C3474">
        <v>136</v>
      </c>
      <c r="D3474">
        <v>0</v>
      </c>
    </row>
    <row r="3475" spans="1:4" ht="14.4" hidden="1" x14ac:dyDescent="0.35">
      <c r="A3475">
        <v>8</v>
      </c>
      <c r="B3475">
        <v>0</v>
      </c>
      <c r="C3475">
        <v>137</v>
      </c>
      <c r="D3475">
        <v>0</v>
      </c>
    </row>
    <row r="3476" spans="1:4" ht="14.4" hidden="1" x14ac:dyDescent="0.35">
      <c r="A3476">
        <v>8</v>
      </c>
      <c r="B3476">
        <v>0</v>
      </c>
      <c r="C3476">
        <v>138</v>
      </c>
      <c r="D3476">
        <v>0</v>
      </c>
    </row>
    <row r="3477" spans="1:4" ht="14.4" hidden="1" x14ac:dyDescent="0.35">
      <c r="A3477">
        <v>8</v>
      </c>
      <c r="B3477">
        <v>1</v>
      </c>
      <c r="C3477">
        <v>0</v>
      </c>
      <c r="D3477">
        <v>0</v>
      </c>
    </row>
    <row r="3478" spans="1:4" ht="14.4" hidden="1" x14ac:dyDescent="0.35">
      <c r="A3478">
        <v>8</v>
      </c>
      <c r="B3478">
        <v>1</v>
      </c>
      <c r="C3478">
        <v>1</v>
      </c>
      <c r="D3478">
        <v>0</v>
      </c>
    </row>
    <row r="3479" spans="1:4" ht="14.4" hidden="1" x14ac:dyDescent="0.35">
      <c r="A3479">
        <v>8</v>
      </c>
      <c r="B3479">
        <v>1</v>
      </c>
      <c r="C3479">
        <v>2</v>
      </c>
      <c r="D3479">
        <v>0</v>
      </c>
    </row>
    <row r="3480" spans="1:4" ht="14.4" hidden="1" x14ac:dyDescent="0.35">
      <c r="A3480">
        <v>8</v>
      </c>
      <c r="B3480">
        <v>1</v>
      </c>
      <c r="C3480">
        <v>3</v>
      </c>
      <c r="D3480">
        <v>0</v>
      </c>
    </row>
    <row r="3481" spans="1:4" ht="14.4" hidden="1" x14ac:dyDescent="0.35">
      <c r="A3481">
        <v>8</v>
      </c>
      <c r="B3481">
        <v>1</v>
      </c>
      <c r="C3481">
        <v>4</v>
      </c>
      <c r="D3481">
        <v>0</v>
      </c>
    </row>
    <row r="3482" spans="1:4" ht="14.4" hidden="1" x14ac:dyDescent="0.35">
      <c r="A3482">
        <v>8</v>
      </c>
      <c r="B3482">
        <v>1</v>
      </c>
      <c r="C3482">
        <v>5</v>
      </c>
      <c r="D3482">
        <v>0</v>
      </c>
    </row>
    <row r="3483" spans="1:4" ht="14.4" hidden="1" x14ac:dyDescent="0.35">
      <c r="A3483">
        <v>8</v>
      </c>
      <c r="B3483">
        <v>1</v>
      </c>
      <c r="C3483">
        <v>6</v>
      </c>
      <c r="D3483">
        <v>0</v>
      </c>
    </row>
    <row r="3484" spans="1:4" ht="14.4" hidden="1" x14ac:dyDescent="0.35">
      <c r="A3484">
        <v>8</v>
      </c>
      <c r="B3484">
        <v>1</v>
      </c>
      <c r="C3484">
        <v>7</v>
      </c>
      <c r="D3484">
        <v>0</v>
      </c>
    </row>
    <row r="3485" spans="1:4" ht="14.4" hidden="1" x14ac:dyDescent="0.35">
      <c r="A3485">
        <v>8</v>
      </c>
      <c r="B3485">
        <v>1</v>
      </c>
      <c r="C3485">
        <v>8</v>
      </c>
      <c r="D3485">
        <v>0</v>
      </c>
    </row>
    <row r="3486" spans="1:4" ht="14.4" hidden="1" x14ac:dyDescent="0.35">
      <c r="A3486">
        <v>8</v>
      </c>
      <c r="B3486">
        <v>1</v>
      </c>
      <c r="C3486">
        <v>9</v>
      </c>
      <c r="D3486">
        <v>0</v>
      </c>
    </row>
    <row r="3487" spans="1:4" ht="14.4" hidden="1" x14ac:dyDescent="0.35">
      <c r="A3487">
        <v>8</v>
      </c>
      <c r="B3487">
        <v>1</v>
      </c>
      <c r="C3487">
        <v>10</v>
      </c>
      <c r="D3487">
        <v>0</v>
      </c>
    </row>
    <row r="3488" spans="1:4" ht="14.4" hidden="1" x14ac:dyDescent="0.35">
      <c r="A3488">
        <v>8</v>
      </c>
      <c r="B3488">
        <v>1</v>
      </c>
      <c r="C3488">
        <v>11</v>
      </c>
      <c r="D3488">
        <v>0</v>
      </c>
    </row>
    <row r="3489" spans="1:4" ht="14.4" hidden="1" x14ac:dyDescent="0.35">
      <c r="A3489">
        <v>8</v>
      </c>
      <c r="B3489">
        <v>1</v>
      </c>
      <c r="C3489">
        <v>12</v>
      </c>
      <c r="D3489">
        <v>0</v>
      </c>
    </row>
    <row r="3490" spans="1:4" ht="14.4" hidden="1" x14ac:dyDescent="0.35">
      <c r="A3490">
        <v>8</v>
      </c>
      <c r="B3490">
        <v>1</v>
      </c>
      <c r="C3490">
        <v>13</v>
      </c>
      <c r="D3490">
        <v>0</v>
      </c>
    </row>
    <row r="3491" spans="1:4" ht="14.4" hidden="1" x14ac:dyDescent="0.35">
      <c r="A3491">
        <v>8</v>
      </c>
      <c r="B3491">
        <v>1</v>
      </c>
      <c r="C3491">
        <v>14</v>
      </c>
      <c r="D3491">
        <v>61.616700000000002</v>
      </c>
    </row>
    <row r="3492" spans="1:4" ht="14.4" hidden="1" x14ac:dyDescent="0.35">
      <c r="A3492">
        <v>8</v>
      </c>
      <c r="B3492">
        <v>1</v>
      </c>
      <c r="C3492">
        <v>15</v>
      </c>
      <c r="D3492">
        <v>4.42</v>
      </c>
    </row>
    <row r="3493" spans="1:4" ht="14.4" hidden="1" x14ac:dyDescent="0.35">
      <c r="A3493">
        <v>8</v>
      </c>
      <c r="B3493">
        <v>1</v>
      </c>
      <c r="C3493">
        <v>16</v>
      </c>
      <c r="D3493">
        <v>4.3899999999999997</v>
      </c>
    </row>
    <row r="3494" spans="1:4" ht="14.4" hidden="1" x14ac:dyDescent="0.35">
      <c r="A3494">
        <v>8</v>
      </c>
      <c r="B3494">
        <v>1</v>
      </c>
      <c r="C3494">
        <v>17</v>
      </c>
      <c r="D3494">
        <v>4.3</v>
      </c>
    </row>
    <row r="3495" spans="1:4" ht="14.4" hidden="1" x14ac:dyDescent="0.35">
      <c r="A3495">
        <v>8</v>
      </c>
      <c r="B3495">
        <v>1</v>
      </c>
      <c r="C3495">
        <v>18</v>
      </c>
      <c r="D3495">
        <v>4.2699999999999996</v>
      </c>
    </row>
    <row r="3496" spans="1:4" ht="14.4" hidden="1" x14ac:dyDescent="0.35">
      <c r="A3496">
        <v>8</v>
      </c>
      <c r="B3496">
        <v>1</v>
      </c>
      <c r="C3496">
        <v>19</v>
      </c>
      <c r="D3496">
        <v>4.33</v>
      </c>
    </row>
    <row r="3497" spans="1:4" ht="14.4" hidden="1" x14ac:dyDescent="0.35">
      <c r="A3497">
        <v>8</v>
      </c>
      <c r="B3497">
        <v>1</v>
      </c>
      <c r="C3497">
        <v>20</v>
      </c>
      <c r="D3497">
        <v>4.17</v>
      </c>
    </row>
    <row r="3498" spans="1:4" ht="14.4" hidden="1" x14ac:dyDescent="0.35">
      <c r="A3498">
        <v>8</v>
      </c>
      <c r="B3498">
        <v>1</v>
      </c>
      <c r="C3498">
        <v>21</v>
      </c>
      <c r="D3498">
        <v>4.26</v>
      </c>
    </row>
    <row r="3499" spans="1:4" ht="14.4" hidden="1" x14ac:dyDescent="0.35">
      <c r="A3499">
        <v>8</v>
      </c>
      <c r="B3499">
        <v>1</v>
      </c>
      <c r="C3499">
        <v>22</v>
      </c>
      <c r="D3499">
        <v>4.26</v>
      </c>
    </row>
    <row r="3500" spans="1:4" ht="14.4" hidden="1" x14ac:dyDescent="0.35">
      <c r="A3500">
        <v>8</v>
      </c>
      <c r="B3500">
        <v>1</v>
      </c>
      <c r="C3500">
        <v>23</v>
      </c>
      <c r="D3500">
        <v>4.26</v>
      </c>
    </row>
    <row r="3501" spans="1:4" ht="14.4" hidden="1" x14ac:dyDescent="0.35">
      <c r="A3501">
        <v>8</v>
      </c>
      <c r="B3501">
        <v>1</v>
      </c>
      <c r="C3501">
        <v>24</v>
      </c>
      <c r="D3501">
        <v>4.2</v>
      </c>
    </row>
    <row r="3502" spans="1:4" ht="14.4" hidden="1" x14ac:dyDescent="0.35">
      <c r="A3502">
        <v>8</v>
      </c>
      <c r="B3502">
        <v>1</v>
      </c>
      <c r="C3502">
        <v>25</v>
      </c>
      <c r="D3502">
        <v>4.21</v>
      </c>
    </row>
    <row r="3503" spans="1:4" ht="14.4" hidden="1" x14ac:dyDescent="0.35">
      <c r="A3503">
        <v>8</v>
      </c>
      <c r="B3503">
        <v>1</v>
      </c>
      <c r="C3503">
        <v>26</v>
      </c>
      <c r="D3503">
        <v>4.24</v>
      </c>
    </row>
    <row r="3504" spans="1:4" ht="14.4" hidden="1" x14ac:dyDescent="0.35">
      <c r="A3504">
        <v>8</v>
      </c>
      <c r="B3504">
        <v>1</v>
      </c>
      <c r="C3504">
        <v>27</v>
      </c>
      <c r="D3504">
        <v>4.32</v>
      </c>
    </row>
    <row r="3505" spans="1:4" ht="14.4" hidden="1" x14ac:dyDescent="0.35">
      <c r="A3505">
        <v>8</v>
      </c>
      <c r="B3505">
        <v>1</v>
      </c>
      <c r="C3505">
        <v>28</v>
      </c>
      <c r="D3505">
        <v>4.32</v>
      </c>
    </row>
    <row r="3506" spans="1:4" ht="14.4" hidden="1" x14ac:dyDescent="0.35">
      <c r="A3506">
        <v>8</v>
      </c>
      <c r="B3506">
        <v>1</v>
      </c>
      <c r="C3506">
        <v>29</v>
      </c>
      <c r="D3506">
        <v>4.21</v>
      </c>
    </row>
    <row r="3507" spans="1:4" ht="14.4" hidden="1" x14ac:dyDescent="0.35">
      <c r="A3507">
        <v>8</v>
      </c>
      <c r="B3507">
        <v>1</v>
      </c>
      <c r="C3507">
        <v>30</v>
      </c>
      <c r="D3507">
        <v>4.32</v>
      </c>
    </row>
    <row r="3508" spans="1:4" ht="14.4" hidden="1" x14ac:dyDescent="0.35">
      <c r="A3508">
        <v>8</v>
      </c>
      <c r="B3508">
        <v>1</v>
      </c>
      <c r="C3508">
        <v>31</v>
      </c>
      <c r="D3508">
        <v>4.32</v>
      </c>
    </row>
    <row r="3509" spans="1:4" ht="14.4" hidden="1" x14ac:dyDescent="0.35">
      <c r="A3509">
        <v>8</v>
      </c>
      <c r="B3509">
        <v>1</v>
      </c>
      <c r="C3509">
        <v>32</v>
      </c>
      <c r="D3509">
        <v>4.32</v>
      </c>
    </row>
    <row r="3510" spans="1:4" ht="14.4" hidden="1" x14ac:dyDescent="0.35">
      <c r="A3510">
        <v>8</v>
      </c>
      <c r="B3510">
        <v>1</v>
      </c>
      <c r="C3510">
        <v>33</v>
      </c>
      <c r="D3510">
        <v>4.3</v>
      </c>
    </row>
    <row r="3511" spans="1:4" ht="14.4" hidden="1" x14ac:dyDescent="0.35">
      <c r="A3511">
        <v>8</v>
      </c>
      <c r="B3511">
        <v>1</v>
      </c>
      <c r="C3511">
        <v>34</v>
      </c>
      <c r="D3511">
        <v>4.3600000000000003</v>
      </c>
    </row>
    <row r="3512" spans="1:4" ht="14.4" hidden="1" x14ac:dyDescent="0.35">
      <c r="A3512">
        <v>8</v>
      </c>
      <c r="B3512">
        <v>1</v>
      </c>
      <c r="C3512">
        <v>35</v>
      </c>
      <c r="D3512">
        <v>4.2</v>
      </c>
    </row>
    <row r="3513" spans="1:4" ht="14.4" hidden="1" x14ac:dyDescent="0.35">
      <c r="A3513">
        <v>8</v>
      </c>
      <c r="B3513">
        <v>1</v>
      </c>
      <c r="C3513">
        <v>36</v>
      </c>
      <c r="D3513">
        <v>4.21</v>
      </c>
    </row>
    <row r="3514" spans="1:4" ht="14.4" hidden="1" x14ac:dyDescent="0.35">
      <c r="A3514">
        <v>8</v>
      </c>
      <c r="B3514">
        <v>1</v>
      </c>
      <c r="C3514">
        <v>37</v>
      </c>
      <c r="D3514">
        <v>4.3899999999999997</v>
      </c>
    </row>
    <row r="3515" spans="1:4" ht="14.4" hidden="1" x14ac:dyDescent="0.35">
      <c r="A3515">
        <v>8</v>
      </c>
      <c r="B3515">
        <v>1</v>
      </c>
      <c r="C3515">
        <v>38</v>
      </c>
      <c r="D3515">
        <v>4.45</v>
      </c>
    </row>
    <row r="3516" spans="1:4" ht="14.4" hidden="1" x14ac:dyDescent="0.35">
      <c r="A3516">
        <v>8</v>
      </c>
      <c r="B3516">
        <v>1</v>
      </c>
      <c r="C3516">
        <v>39</v>
      </c>
      <c r="D3516">
        <v>4.46</v>
      </c>
    </row>
    <row r="3517" spans="1:4" ht="14.4" hidden="1" x14ac:dyDescent="0.35">
      <c r="A3517">
        <v>8</v>
      </c>
      <c r="B3517">
        <v>1</v>
      </c>
      <c r="C3517">
        <v>40</v>
      </c>
      <c r="D3517">
        <v>4.3600000000000003</v>
      </c>
    </row>
    <row r="3518" spans="1:4" ht="14.4" hidden="1" x14ac:dyDescent="0.35">
      <c r="A3518">
        <v>8</v>
      </c>
      <c r="B3518">
        <v>1</v>
      </c>
      <c r="C3518">
        <v>41</v>
      </c>
      <c r="D3518">
        <v>4.5</v>
      </c>
    </row>
    <row r="3519" spans="1:4" ht="14.4" hidden="1" x14ac:dyDescent="0.35">
      <c r="A3519">
        <v>8</v>
      </c>
      <c r="B3519">
        <v>1</v>
      </c>
      <c r="C3519">
        <v>42</v>
      </c>
      <c r="D3519">
        <v>4.47</v>
      </c>
    </row>
    <row r="3520" spans="1:4" ht="14.4" hidden="1" x14ac:dyDescent="0.35">
      <c r="A3520">
        <v>8</v>
      </c>
      <c r="B3520">
        <v>1</v>
      </c>
      <c r="C3520">
        <v>43</v>
      </c>
      <c r="D3520">
        <v>4.7</v>
      </c>
    </row>
    <row r="3521" spans="1:4" ht="14.4" hidden="1" x14ac:dyDescent="0.35">
      <c r="A3521">
        <v>8</v>
      </c>
      <c r="B3521">
        <v>1</v>
      </c>
      <c r="C3521">
        <v>44</v>
      </c>
      <c r="D3521">
        <v>4.59</v>
      </c>
    </row>
    <row r="3522" spans="1:4" ht="14.4" hidden="1" x14ac:dyDescent="0.35">
      <c r="A3522">
        <v>8</v>
      </c>
      <c r="B3522">
        <v>1</v>
      </c>
      <c r="C3522">
        <v>45</v>
      </c>
      <c r="D3522">
        <v>4.7</v>
      </c>
    </row>
    <row r="3523" spans="1:4" ht="14.4" hidden="1" x14ac:dyDescent="0.35">
      <c r="A3523">
        <v>8</v>
      </c>
      <c r="B3523">
        <v>1</v>
      </c>
      <c r="C3523">
        <v>46</v>
      </c>
      <c r="D3523">
        <v>4.92</v>
      </c>
    </row>
    <row r="3524" spans="1:4" ht="14.4" hidden="1" x14ac:dyDescent="0.35">
      <c r="A3524">
        <v>8</v>
      </c>
      <c r="B3524">
        <v>1</v>
      </c>
      <c r="C3524">
        <v>47</v>
      </c>
      <c r="D3524">
        <v>4.9800000000000004</v>
      </c>
    </row>
    <row r="3525" spans="1:4" ht="14.4" hidden="1" x14ac:dyDescent="0.35">
      <c r="A3525">
        <v>8</v>
      </c>
      <c r="B3525">
        <v>1</v>
      </c>
      <c r="C3525">
        <v>48</v>
      </c>
      <c r="D3525">
        <v>4.9800000000000004</v>
      </c>
    </row>
    <row r="3526" spans="1:4" ht="14.4" hidden="1" x14ac:dyDescent="0.35">
      <c r="A3526">
        <v>8</v>
      </c>
      <c r="B3526">
        <v>1</v>
      </c>
      <c r="C3526">
        <v>49</v>
      </c>
      <c r="D3526">
        <v>4.91</v>
      </c>
    </row>
    <row r="3527" spans="1:4" ht="14.4" hidden="1" x14ac:dyDescent="0.35">
      <c r="A3527">
        <v>8</v>
      </c>
      <c r="B3527">
        <v>1</v>
      </c>
      <c r="C3527">
        <v>50</v>
      </c>
      <c r="D3527">
        <v>4.97</v>
      </c>
    </row>
    <row r="3528" spans="1:4" ht="14.4" hidden="1" x14ac:dyDescent="0.35">
      <c r="A3528">
        <v>8</v>
      </c>
      <c r="B3528">
        <v>1</v>
      </c>
      <c r="C3528">
        <v>51</v>
      </c>
      <c r="D3528">
        <v>5.15</v>
      </c>
    </row>
    <row r="3529" spans="1:4" ht="14.4" hidden="1" x14ac:dyDescent="0.35">
      <c r="A3529">
        <v>8</v>
      </c>
      <c r="B3529">
        <v>1</v>
      </c>
      <c r="C3529">
        <v>52</v>
      </c>
      <c r="D3529">
        <v>4.8899999999999997</v>
      </c>
    </row>
    <row r="3530" spans="1:4" ht="14.4" hidden="1" x14ac:dyDescent="0.35">
      <c r="A3530">
        <v>8</v>
      </c>
      <c r="B3530">
        <v>1</v>
      </c>
      <c r="C3530">
        <v>53</v>
      </c>
      <c r="D3530">
        <v>5.1100000000000003</v>
      </c>
    </row>
    <row r="3531" spans="1:4" ht="14.4" hidden="1" x14ac:dyDescent="0.35">
      <c r="A3531">
        <v>8</v>
      </c>
      <c r="B3531">
        <v>1</v>
      </c>
      <c r="C3531">
        <v>54</v>
      </c>
      <c r="D3531">
        <v>4.8899999999999997</v>
      </c>
    </row>
    <row r="3532" spans="1:4" ht="14.4" hidden="1" x14ac:dyDescent="0.35">
      <c r="A3532">
        <v>8</v>
      </c>
      <c r="B3532">
        <v>1</v>
      </c>
      <c r="C3532">
        <v>55</v>
      </c>
      <c r="D3532">
        <v>4.88</v>
      </c>
    </row>
    <row r="3533" spans="1:4" ht="14.4" hidden="1" x14ac:dyDescent="0.35">
      <c r="A3533">
        <v>8</v>
      </c>
      <c r="B3533">
        <v>1</v>
      </c>
      <c r="C3533">
        <v>56</v>
      </c>
      <c r="D3533">
        <v>4.8899999999999997</v>
      </c>
    </row>
    <row r="3534" spans="1:4" ht="14.4" hidden="1" x14ac:dyDescent="0.35">
      <c r="A3534">
        <v>8</v>
      </c>
      <c r="B3534">
        <v>1</v>
      </c>
      <c r="C3534">
        <v>57</v>
      </c>
      <c r="D3534">
        <v>4.8899999999999997</v>
      </c>
    </row>
    <row r="3535" spans="1:4" ht="14.4" hidden="1" x14ac:dyDescent="0.35">
      <c r="A3535">
        <v>8</v>
      </c>
      <c r="B3535">
        <v>1</v>
      </c>
      <c r="C3535">
        <v>58</v>
      </c>
      <c r="D3535">
        <v>4.9800000000000004</v>
      </c>
    </row>
    <row r="3536" spans="1:4" ht="14.4" hidden="1" x14ac:dyDescent="0.35">
      <c r="A3536">
        <v>8</v>
      </c>
      <c r="B3536">
        <v>1</v>
      </c>
      <c r="C3536">
        <v>59</v>
      </c>
      <c r="D3536">
        <v>4.76</v>
      </c>
    </row>
    <row r="3537" spans="1:4" ht="14.4" hidden="1" x14ac:dyDescent="0.35">
      <c r="A3537">
        <v>8</v>
      </c>
      <c r="B3537">
        <v>1</v>
      </c>
      <c r="C3537">
        <v>60</v>
      </c>
      <c r="D3537">
        <v>4.79</v>
      </c>
    </row>
    <row r="3538" spans="1:4" ht="14.4" hidden="1" x14ac:dyDescent="0.35">
      <c r="A3538">
        <v>8</v>
      </c>
      <c r="B3538">
        <v>1</v>
      </c>
      <c r="C3538">
        <v>61</v>
      </c>
      <c r="D3538">
        <v>4.92</v>
      </c>
    </row>
    <row r="3539" spans="1:4" ht="14.4" hidden="1" x14ac:dyDescent="0.35">
      <c r="A3539">
        <v>8</v>
      </c>
      <c r="B3539">
        <v>1</v>
      </c>
      <c r="C3539">
        <v>62</v>
      </c>
      <c r="D3539">
        <v>4.8899999999999997</v>
      </c>
    </row>
    <row r="3540" spans="1:4" ht="14.4" hidden="1" x14ac:dyDescent="0.35">
      <c r="A3540">
        <v>8</v>
      </c>
      <c r="B3540">
        <v>1</v>
      </c>
      <c r="C3540">
        <v>63</v>
      </c>
      <c r="D3540">
        <v>5</v>
      </c>
    </row>
    <row r="3541" spans="1:4" ht="14.4" hidden="1" x14ac:dyDescent="0.35">
      <c r="A3541">
        <v>8</v>
      </c>
      <c r="B3541">
        <v>1</v>
      </c>
      <c r="C3541">
        <v>64</v>
      </c>
      <c r="D3541">
        <v>4.91</v>
      </c>
    </row>
    <row r="3542" spans="1:4" ht="14.4" hidden="1" x14ac:dyDescent="0.35">
      <c r="A3542">
        <v>8</v>
      </c>
      <c r="B3542">
        <v>1</v>
      </c>
      <c r="C3542">
        <v>65</v>
      </c>
      <c r="D3542">
        <v>4.97</v>
      </c>
    </row>
    <row r="3543" spans="1:4" ht="14.4" hidden="1" x14ac:dyDescent="0.35">
      <c r="A3543">
        <v>8</v>
      </c>
      <c r="B3543">
        <v>1</v>
      </c>
      <c r="C3543">
        <v>66</v>
      </c>
      <c r="D3543">
        <v>4.9400000000000004</v>
      </c>
    </row>
    <row r="3544" spans="1:4" ht="14.4" hidden="1" x14ac:dyDescent="0.35">
      <c r="A3544">
        <v>8</v>
      </c>
      <c r="B3544">
        <v>1</v>
      </c>
      <c r="C3544">
        <v>67</v>
      </c>
      <c r="D3544">
        <v>5.09</v>
      </c>
    </row>
    <row r="3545" spans="1:4" ht="14.4" hidden="1" x14ac:dyDescent="0.35">
      <c r="A3545">
        <v>8</v>
      </c>
      <c r="B3545">
        <v>1</v>
      </c>
      <c r="C3545">
        <v>68</v>
      </c>
      <c r="D3545">
        <v>4.95</v>
      </c>
    </row>
    <row r="3546" spans="1:4" ht="14.4" hidden="1" x14ac:dyDescent="0.35">
      <c r="A3546">
        <v>8</v>
      </c>
      <c r="B3546">
        <v>1</v>
      </c>
      <c r="C3546">
        <v>69</v>
      </c>
      <c r="D3546">
        <v>4.95</v>
      </c>
    </row>
    <row r="3547" spans="1:4" ht="14.4" hidden="1" x14ac:dyDescent="0.35">
      <c r="A3547">
        <v>8</v>
      </c>
      <c r="B3547">
        <v>1</v>
      </c>
      <c r="C3547">
        <v>70</v>
      </c>
      <c r="D3547">
        <v>4.9400000000000004</v>
      </c>
    </row>
    <row r="3548" spans="1:4" ht="14.4" hidden="1" x14ac:dyDescent="0.35">
      <c r="A3548">
        <v>8</v>
      </c>
      <c r="B3548">
        <v>1</v>
      </c>
      <c r="C3548">
        <v>71</v>
      </c>
      <c r="D3548">
        <v>5.35</v>
      </c>
    </row>
    <row r="3549" spans="1:4" ht="14.4" hidden="1" x14ac:dyDescent="0.35">
      <c r="A3549">
        <v>8</v>
      </c>
      <c r="B3549">
        <v>1</v>
      </c>
      <c r="C3549">
        <v>72</v>
      </c>
      <c r="D3549">
        <v>5.27</v>
      </c>
    </row>
    <row r="3550" spans="1:4" ht="14.4" hidden="1" x14ac:dyDescent="0.35">
      <c r="A3550">
        <v>8</v>
      </c>
      <c r="B3550">
        <v>1</v>
      </c>
      <c r="C3550">
        <v>73</v>
      </c>
      <c r="D3550">
        <v>4.33</v>
      </c>
    </row>
    <row r="3551" spans="1:4" ht="14.4" hidden="1" x14ac:dyDescent="0.35">
      <c r="A3551">
        <v>8</v>
      </c>
      <c r="B3551">
        <v>1</v>
      </c>
      <c r="C3551">
        <v>74</v>
      </c>
      <c r="D3551">
        <v>5.14</v>
      </c>
    </row>
    <row r="3552" spans="1:4" ht="14.4" hidden="1" x14ac:dyDescent="0.35">
      <c r="A3552">
        <v>8</v>
      </c>
      <c r="B3552">
        <v>1</v>
      </c>
      <c r="C3552">
        <v>75</v>
      </c>
      <c r="D3552">
        <v>5.14</v>
      </c>
    </row>
    <row r="3553" spans="1:4" ht="14.4" hidden="1" x14ac:dyDescent="0.35">
      <c r="A3553">
        <v>8</v>
      </c>
      <c r="B3553">
        <v>1</v>
      </c>
      <c r="C3553">
        <v>76</v>
      </c>
      <c r="D3553">
        <v>5.29</v>
      </c>
    </row>
    <row r="3554" spans="1:4" ht="14.4" hidden="1" x14ac:dyDescent="0.35">
      <c r="A3554">
        <v>8</v>
      </c>
      <c r="B3554">
        <v>1</v>
      </c>
      <c r="C3554">
        <v>77</v>
      </c>
      <c r="D3554">
        <v>5.17</v>
      </c>
    </row>
    <row r="3555" spans="1:4" ht="14.4" hidden="1" x14ac:dyDescent="0.35">
      <c r="A3555">
        <v>8</v>
      </c>
      <c r="B3555">
        <v>1</v>
      </c>
      <c r="C3555">
        <v>78</v>
      </c>
      <c r="D3555">
        <v>5.26</v>
      </c>
    </row>
    <row r="3556" spans="1:4" ht="14.4" hidden="1" x14ac:dyDescent="0.35">
      <c r="A3556">
        <v>8</v>
      </c>
      <c r="B3556">
        <v>1</v>
      </c>
      <c r="C3556">
        <v>79</v>
      </c>
      <c r="D3556">
        <v>5.03</v>
      </c>
    </row>
    <row r="3557" spans="1:4" ht="14.4" hidden="1" x14ac:dyDescent="0.35">
      <c r="A3557">
        <v>8</v>
      </c>
      <c r="B3557">
        <v>1</v>
      </c>
      <c r="C3557">
        <v>80</v>
      </c>
      <c r="D3557">
        <v>5.03</v>
      </c>
    </row>
    <row r="3558" spans="1:4" ht="14.4" hidden="1" x14ac:dyDescent="0.35">
      <c r="A3558">
        <v>8</v>
      </c>
      <c r="B3558">
        <v>1</v>
      </c>
      <c r="C3558">
        <v>81</v>
      </c>
      <c r="D3558">
        <v>5.0199999999999996</v>
      </c>
    </row>
    <row r="3559" spans="1:4" ht="14.4" hidden="1" x14ac:dyDescent="0.35">
      <c r="A3559">
        <v>8</v>
      </c>
      <c r="B3559">
        <v>1</v>
      </c>
      <c r="C3559">
        <v>82</v>
      </c>
      <c r="D3559">
        <v>4.97</v>
      </c>
    </row>
    <row r="3560" spans="1:4" ht="14.4" hidden="1" x14ac:dyDescent="0.35">
      <c r="A3560">
        <v>8</v>
      </c>
      <c r="B3560">
        <v>1</v>
      </c>
      <c r="C3560">
        <v>83</v>
      </c>
      <c r="D3560">
        <v>4.95</v>
      </c>
    </row>
    <row r="3561" spans="1:4" ht="14.4" hidden="1" x14ac:dyDescent="0.35">
      <c r="A3561">
        <v>8</v>
      </c>
      <c r="B3561">
        <v>1</v>
      </c>
      <c r="C3561">
        <v>84</v>
      </c>
      <c r="D3561">
        <v>4.53</v>
      </c>
    </row>
    <row r="3562" spans="1:4" ht="14.4" hidden="1" x14ac:dyDescent="0.35">
      <c r="A3562">
        <v>8</v>
      </c>
      <c r="B3562">
        <v>1</v>
      </c>
      <c r="C3562">
        <v>85</v>
      </c>
      <c r="D3562">
        <v>4.47</v>
      </c>
    </row>
    <row r="3563" spans="1:4" ht="14.4" hidden="1" x14ac:dyDescent="0.35">
      <c r="A3563">
        <v>8</v>
      </c>
      <c r="B3563">
        <v>1</v>
      </c>
      <c r="C3563">
        <v>86</v>
      </c>
      <c r="D3563">
        <v>4.45</v>
      </c>
    </row>
    <row r="3564" spans="1:4" ht="14.4" hidden="1" x14ac:dyDescent="0.35">
      <c r="A3564">
        <v>8</v>
      </c>
      <c r="B3564">
        <v>1</v>
      </c>
      <c r="C3564">
        <v>87</v>
      </c>
      <c r="D3564">
        <v>4.41</v>
      </c>
    </row>
    <row r="3565" spans="1:4" ht="14.4" hidden="1" x14ac:dyDescent="0.35">
      <c r="A3565">
        <v>8</v>
      </c>
      <c r="B3565">
        <v>1</v>
      </c>
      <c r="C3565">
        <v>88</v>
      </c>
      <c r="D3565">
        <v>4.21</v>
      </c>
    </row>
    <row r="3566" spans="1:4" ht="14.4" hidden="1" x14ac:dyDescent="0.35">
      <c r="A3566">
        <v>8</v>
      </c>
      <c r="B3566">
        <v>1</v>
      </c>
      <c r="C3566">
        <v>89</v>
      </c>
      <c r="D3566">
        <v>4.3</v>
      </c>
    </row>
    <row r="3567" spans="1:4" ht="14.4" hidden="1" x14ac:dyDescent="0.35">
      <c r="A3567">
        <v>8</v>
      </c>
      <c r="B3567">
        <v>1</v>
      </c>
      <c r="C3567">
        <v>90</v>
      </c>
      <c r="D3567">
        <v>4.33</v>
      </c>
    </row>
    <row r="3568" spans="1:4" ht="14.4" hidden="1" x14ac:dyDescent="0.35">
      <c r="A3568">
        <v>8</v>
      </c>
      <c r="B3568">
        <v>1</v>
      </c>
      <c r="C3568">
        <v>91</v>
      </c>
      <c r="D3568">
        <v>4.32</v>
      </c>
    </row>
    <row r="3569" spans="1:4" ht="14.4" hidden="1" x14ac:dyDescent="0.35">
      <c r="A3569">
        <v>8</v>
      </c>
      <c r="B3569">
        <v>1</v>
      </c>
      <c r="C3569">
        <v>92</v>
      </c>
      <c r="D3569">
        <v>4.3499999999999996</v>
      </c>
    </row>
    <row r="3570" spans="1:4" ht="14.4" hidden="1" x14ac:dyDescent="0.35">
      <c r="A3570">
        <v>8</v>
      </c>
      <c r="B3570">
        <v>1</v>
      </c>
      <c r="C3570">
        <v>93</v>
      </c>
      <c r="D3570">
        <v>4.2</v>
      </c>
    </row>
    <row r="3571" spans="1:4" ht="14.4" hidden="1" x14ac:dyDescent="0.35">
      <c r="A3571">
        <v>8</v>
      </c>
      <c r="B3571">
        <v>1</v>
      </c>
      <c r="C3571">
        <v>94</v>
      </c>
      <c r="D3571">
        <v>4.24</v>
      </c>
    </row>
    <row r="3572" spans="1:4" ht="14.4" hidden="1" x14ac:dyDescent="0.35">
      <c r="A3572">
        <v>8</v>
      </c>
      <c r="B3572">
        <v>1</v>
      </c>
      <c r="C3572">
        <v>95</v>
      </c>
      <c r="D3572">
        <v>4.24</v>
      </c>
    </row>
    <row r="3573" spans="1:4" ht="14.4" hidden="1" x14ac:dyDescent="0.35">
      <c r="A3573">
        <v>8</v>
      </c>
      <c r="B3573">
        <v>1</v>
      </c>
      <c r="C3573">
        <v>96</v>
      </c>
      <c r="D3573">
        <v>4.2699999999999996</v>
      </c>
    </row>
    <row r="3574" spans="1:4" ht="14.4" hidden="1" x14ac:dyDescent="0.35">
      <c r="A3574">
        <v>8</v>
      </c>
      <c r="B3574">
        <v>1</v>
      </c>
      <c r="C3574">
        <v>97</v>
      </c>
      <c r="D3574">
        <v>4.2699999999999996</v>
      </c>
    </row>
    <row r="3575" spans="1:4" ht="14.4" hidden="1" x14ac:dyDescent="0.35">
      <c r="A3575">
        <v>8</v>
      </c>
      <c r="B3575">
        <v>1</v>
      </c>
      <c r="C3575">
        <v>98</v>
      </c>
      <c r="D3575">
        <v>4.32</v>
      </c>
    </row>
    <row r="3576" spans="1:4" ht="14.4" hidden="1" x14ac:dyDescent="0.35">
      <c r="A3576">
        <v>8</v>
      </c>
      <c r="B3576">
        <v>1</v>
      </c>
      <c r="C3576">
        <v>99</v>
      </c>
      <c r="D3576">
        <v>4.24</v>
      </c>
    </row>
    <row r="3577" spans="1:4" ht="14.4" hidden="1" x14ac:dyDescent="0.35">
      <c r="A3577">
        <v>8</v>
      </c>
      <c r="B3577">
        <v>1</v>
      </c>
      <c r="C3577">
        <v>100</v>
      </c>
      <c r="D3577">
        <v>4.3899999999999997</v>
      </c>
    </row>
    <row r="3578" spans="1:4" ht="14.4" hidden="1" x14ac:dyDescent="0.35">
      <c r="A3578">
        <v>8</v>
      </c>
      <c r="B3578">
        <v>1</v>
      </c>
      <c r="C3578">
        <v>101</v>
      </c>
      <c r="D3578">
        <v>4.53</v>
      </c>
    </row>
    <row r="3579" spans="1:4" ht="14.4" hidden="1" x14ac:dyDescent="0.35">
      <c r="A3579">
        <v>8</v>
      </c>
      <c r="B3579">
        <v>1</v>
      </c>
      <c r="C3579">
        <v>102</v>
      </c>
      <c r="D3579">
        <v>4.34</v>
      </c>
    </row>
    <row r="3580" spans="1:4" ht="14.4" hidden="1" x14ac:dyDescent="0.35">
      <c r="A3580">
        <v>8</v>
      </c>
      <c r="B3580">
        <v>1</v>
      </c>
      <c r="C3580">
        <v>103</v>
      </c>
      <c r="D3580">
        <v>4.3</v>
      </c>
    </row>
    <row r="3581" spans="1:4" ht="14.4" hidden="1" x14ac:dyDescent="0.35">
      <c r="A3581">
        <v>8</v>
      </c>
      <c r="B3581">
        <v>1</v>
      </c>
      <c r="C3581">
        <v>104</v>
      </c>
      <c r="D3581">
        <v>4.29</v>
      </c>
    </row>
    <row r="3582" spans="1:4" ht="14.4" hidden="1" x14ac:dyDescent="0.35">
      <c r="A3582">
        <v>8</v>
      </c>
      <c r="B3582">
        <v>1</v>
      </c>
      <c r="C3582">
        <v>105</v>
      </c>
      <c r="D3582">
        <v>4.32</v>
      </c>
    </row>
    <row r="3583" spans="1:4" ht="14.4" hidden="1" x14ac:dyDescent="0.35">
      <c r="A3583">
        <v>8</v>
      </c>
      <c r="B3583">
        <v>1</v>
      </c>
      <c r="C3583">
        <v>106</v>
      </c>
      <c r="D3583">
        <v>4.26</v>
      </c>
    </row>
    <row r="3584" spans="1:4" ht="14.4" hidden="1" x14ac:dyDescent="0.35">
      <c r="A3584">
        <v>8</v>
      </c>
      <c r="B3584">
        <v>1</v>
      </c>
      <c r="C3584">
        <v>107</v>
      </c>
      <c r="D3584">
        <v>4.26</v>
      </c>
    </row>
    <row r="3585" spans="1:4" ht="14.4" hidden="1" x14ac:dyDescent="0.35">
      <c r="A3585">
        <v>8</v>
      </c>
      <c r="B3585">
        <v>1</v>
      </c>
      <c r="C3585">
        <v>108</v>
      </c>
      <c r="D3585">
        <v>4.0599999999999996</v>
      </c>
    </row>
    <row r="3586" spans="1:4" ht="14.4" hidden="1" x14ac:dyDescent="0.35">
      <c r="A3586">
        <v>8</v>
      </c>
      <c r="B3586">
        <v>1</v>
      </c>
      <c r="C3586">
        <v>109</v>
      </c>
      <c r="D3586">
        <v>3.94</v>
      </c>
    </row>
    <row r="3587" spans="1:4" ht="14.4" hidden="1" x14ac:dyDescent="0.35">
      <c r="A3587">
        <v>8</v>
      </c>
      <c r="B3587">
        <v>1</v>
      </c>
      <c r="C3587">
        <v>110</v>
      </c>
      <c r="D3587">
        <v>3.94</v>
      </c>
    </row>
    <row r="3588" spans="1:4" ht="14.4" hidden="1" x14ac:dyDescent="0.35">
      <c r="A3588">
        <v>8</v>
      </c>
      <c r="B3588">
        <v>1</v>
      </c>
      <c r="C3588">
        <v>111</v>
      </c>
      <c r="D3588">
        <v>3.79</v>
      </c>
    </row>
    <row r="3589" spans="1:4" ht="14.4" hidden="1" x14ac:dyDescent="0.35">
      <c r="A3589">
        <v>8</v>
      </c>
      <c r="B3589">
        <v>1</v>
      </c>
      <c r="C3589">
        <v>112</v>
      </c>
      <c r="D3589">
        <v>3.42</v>
      </c>
    </row>
    <row r="3590" spans="1:4" ht="14.4" hidden="1" x14ac:dyDescent="0.35">
      <c r="A3590">
        <v>8</v>
      </c>
      <c r="B3590">
        <v>1</v>
      </c>
      <c r="C3590">
        <v>113</v>
      </c>
      <c r="D3590">
        <v>3.35</v>
      </c>
    </row>
    <row r="3591" spans="1:4" ht="14.4" hidden="1" x14ac:dyDescent="0.35">
      <c r="A3591">
        <v>8</v>
      </c>
      <c r="B3591">
        <v>1</v>
      </c>
      <c r="C3591">
        <v>114</v>
      </c>
      <c r="D3591">
        <v>3.44</v>
      </c>
    </row>
    <row r="3592" spans="1:4" ht="14.4" hidden="1" x14ac:dyDescent="0.35">
      <c r="A3592">
        <v>8</v>
      </c>
      <c r="B3592">
        <v>1</v>
      </c>
      <c r="C3592">
        <v>115</v>
      </c>
      <c r="D3592">
        <v>3.35</v>
      </c>
    </row>
    <row r="3593" spans="1:4" ht="14.4" hidden="1" x14ac:dyDescent="0.35">
      <c r="A3593">
        <v>8</v>
      </c>
      <c r="B3593">
        <v>1</v>
      </c>
      <c r="C3593">
        <v>116</v>
      </c>
      <c r="D3593">
        <v>3.42</v>
      </c>
    </row>
    <row r="3594" spans="1:4" ht="14.4" hidden="1" x14ac:dyDescent="0.35">
      <c r="A3594">
        <v>8</v>
      </c>
      <c r="B3594">
        <v>1</v>
      </c>
      <c r="C3594">
        <v>117</v>
      </c>
      <c r="D3594">
        <v>3.44</v>
      </c>
    </row>
    <row r="3595" spans="1:4" ht="14.4" hidden="1" x14ac:dyDescent="0.35">
      <c r="A3595">
        <v>8</v>
      </c>
      <c r="B3595">
        <v>1</v>
      </c>
      <c r="C3595">
        <v>118</v>
      </c>
      <c r="D3595">
        <v>3.45</v>
      </c>
    </row>
    <row r="3596" spans="1:4" ht="14.4" hidden="1" x14ac:dyDescent="0.35">
      <c r="A3596">
        <v>8</v>
      </c>
      <c r="B3596">
        <v>1</v>
      </c>
      <c r="C3596">
        <v>119</v>
      </c>
      <c r="D3596">
        <v>3.44</v>
      </c>
    </row>
    <row r="3597" spans="1:4" ht="14.4" hidden="1" x14ac:dyDescent="0.35">
      <c r="A3597">
        <v>8</v>
      </c>
      <c r="B3597">
        <v>1</v>
      </c>
      <c r="C3597">
        <v>120</v>
      </c>
      <c r="D3597">
        <v>3.44</v>
      </c>
    </row>
    <row r="3598" spans="1:4" ht="14.4" hidden="1" x14ac:dyDescent="0.35">
      <c r="A3598">
        <v>8</v>
      </c>
      <c r="B3598">
        <v>1</v>
      </c>
      <c r="C3598">
        <v>121</v>
      </c>
      <c r="D3598">
        <v>4.12</v>
      </c>
    </row>
    <row r="3599" spans="1:4" ht="14.4" hidden="1" x14ac:dyDescent="0.35">
      <c r="A3599">
        <v>8</v>
      </c>
      <c r="B3599">
        <v>1</v>
      </c>
      <c r="C3599">
        <v>122</v>
      </c>
      <c r="D3599">
        <v>4.2300000000000004</v>
      </c>
    </row>
    <row r="3600" spans="1:4" ht="14.4" hidden="1" x14ac:dyDescent="0.35">
      <c r="A3600">
        <v>8</v>
      </c>
      <c r="B3600">
        <v>1</v>
      </c>
      <c r="C3600">
        <v>123</v>
      </c>
      <c r="D3600">
        <v>4.2300000000000004</v>
      </c>
    </row>
    <row r="3601" spans="1:4" x14ac:dyDescent="0.35">
      <c r="A3601">
        <v>8</v>
      </c>
      <c r="B3601">
        <v>1</v>
      </c>
      <c r="C3601">
        <v>124</v>
      </c>
      <c r="D3601">
        <v>20000</v>
      </c>
    </row>
    <row r="3602" spans="1:4" ht="14.4" hidden="1" x14ac:dyDescent="0.35">
      <c r="A3602">
        <v>8</v>
      </c>
      <c r="B3602">
        <v>1</v>
      </c>
      <c r="C3602">
        <v>125</v>
      </c>
      <c r="D3602">
        <v>0</v>
      </c>
    </row>
    <row r="3603" spans="1:4" ht="14.4" hidden="1" x14ac:dyDescent="0.35">
      <c r="A3603">
        <v>8</v>
      </c>
      <c r="B3603">
        <v>1</v>
      </c>
      <c r="C3603">
        <v>126</v>
      </c>
      <c r="D3603">
        <v>0</v>
      </c>
    </row>
    <row r="3604" spans="1:4" ht="14.4" hidden="1" x14ac:dyDescent="0.35">
      <c r="A3604">
        <v>8</v>
      </c>
      <c r="B3604">
        <v>1</v>
      </c>
      <c r="C3604">
        <v>127</v>
      </c>
      <c r="D3604">
        <v>0</v>
      </c>
    </row>
    <row r="3605" spans="1:4" ht="14.4" hidden="1" x14ac:dyDescent="0.35">
      <c r="A3605">
        <v>8</v>
      </c>
      <c r="B3605">
        <v>1</v>
      </c>
      <c r="C3605">
        <v>128</v>
      </c>
      <c r="D3605">
        <v>0</v>
      </c>
    </row>
    <row r="3606" spans="1:4" ht="14.4" hidden="1" x14ac:dyDescent="0.35">
      <c r="A3606">
        <v>8</v>
      </c>
      <c r="B3606">
        <v>1</v>
      </c>
      <c r="C3606">
        <v>129</v>
      </c>
      <c r="D3606">
        <v>0</v>
      </c>
    </row>
    <row r="3607" spans="1:4" ht="14.4" hidden="1" x14ac:dyDescent="0.35">
      <c r="A3607">
        <v>8</v>
      </c>
      <c r="B3607">
        <v>1</v>
      </c>
      <c r="C3607">
        <v>130</v>
      </c>
      <c r="D3607">
        <v>0</v>
      </c>
    </row>
    <row r="3608" spans="1:4" ht="14.4" hidden="1" x14ac:dyDescent="0.35">
      <c r="A3608">
        <v>8</v>
      </c>
      <c r="B3608">
        <v>1</v>
      </c>
      <c r="C3608">
        <v>131</v>
      </c>
      <c r="D3608">
        <v>0</v>
      </c>
    </row>
    <row r="3609" spans="1:4" ht="14.4" hidden="1" x14ac:dyDescent="0.35">
      <c r="A3609">
        <v>8</v>
      </c>
      <c r="B3609">
        <v>1</v>
      </c>
      <c r="C3609">
        <v>132</v>
      </c>
      <c r="D3609">
        <v>0</v>
      </c>
    </row>
    <row r="3610" spans="1:4" ht="14.4" hidden="1" x14ac:dyDescent="0.35">
      <c r="A3610">
        <v>8</v>
      </c>
      <c r="B3610">
        <v>1</v>
      </c>
      <c r="C3610">
        <v>133</v>
      </c>
      <c r="D3610">
        <v>0</v>
      </c>
    </row>
    <row r="3611" spans="1:4" ht="14.4" hidden="1" x14ac:dyDescent="0.35">
      <c r="A3611">
        <v>8</v>
      </c>
      <c r="B3611">
        <v>1</v>
      </c>
      <c r="C3611">
        <v>134</v>
      </c>
      <c r="D3611">
        <v>0</v>
      </c>
    </row>
    <row r="3612" spans="1:4" ht="14.4" hidden="1" x14ac:dyDescent="0.35">
      <c r="A3612">
        <v>8</v>
      </c>
      <c r="B3612">
        <v>1</v>
      </c>
      <c r="C3612">
        <v>135</v>
      </c>
      <c r="D3612">
        <v>0</v>
      </c>
    </row>
    <row r="3613" spans="1:4" ht="14.4" hidden="1" x14ac:dyDescent="0.35">
      <c r="A3613">
        <v>8</v>
      </c>
      <c r="B3613">
        <v>1</v>
      </c>
      <c r="C3613">
        <v>136</v>
      </c>
      <c r="D3613">
        <v>0</v>
      </c>
    </row>
    <row r="3614" spans="1:4" ht="14.4" hidden="1" x14ac:dyDescent="0.35">
      <c r="A3614">
        <v>8</v>
      </c>
      <c r="B3614">
        <v>1</v>
      </c>
      <c r="C3614">
        <v>137</v>
      </c>
      <c r="D3614">
        <v>0</v>
      </c>
    </row>
    <row r="3615" spans="1:4" ht="14.4" hidden="1" x14ac:dyDescent="0.35">
      <c r="A3615">
        <v>8</v>
      </c>
      <c r="B3615">
        <v>1</v>
      </c>
      <c r="C3615">
        <v>138</v>
      </c>
      <c r="D3615">
        <v>0</v>
      </c>
    </row>
    <row r="3616" spans="1:4" ht="14.4" hidden="1" x14ac:dyDescent="0.35">
      <c r="A3616">
        <v>8</v>
      </c>
      <c r="B3616">
        <v>2</v>
      </c>
      <c r="C3616">
        <v>0</v>
      </c>
      <c r="D3616">
        <v>0</v>
      </c>
    </row>
    <row r="3617" spans="1:4" ht="14.4" hidden="1" x14ac:dyDescent="0.35">
      <c r="A3617">
        <v>8</v>
      </c>
      <c r="B3617">
        <v>2</v>
      </c>
      <c r="C3617">
        <v>1</v>
      </c>
      <c r="D3617">
        <v>0</v>
      </c>
    </row>
    <row r="3618" spans="1:4" ht="14.4" hidden="1" x14ac:dyDescent="0.35">
      <c r="A3618">
        <v>8</v>
      </c>
      <c r="B3618">
        <v>2</v>
      </c>
      <c r="C3618">
        <v>2</v>
      </c>
      <c r="D3618">
        <v>0</v>
      </c>
    </row>
    <row r="3619" spans="1:4" ht="14.4" hidden="1" x14ac:dyDescent="0.35">
      <c r="A3619">
        <v>8</v>
      </c>
      <c r="B3619">
        <v>2</v>
      </c>
      <c r="C3619">
        <v>3</v>
      </c>
      <c r="D3619">
        <v>0</v>
      </c>
    </row>
    <row r="3620" spans="1:4" ht="14.4" hidden="1" x14ac:dyDescent="0.35">
      <c r="A3620">
        <v>8</v>
      </c>
      <c r="B3620">
        <v>2</v>
      </c>
      <c r="C3620">
        <v>4</v>
      </c>
      <c r="D3620">
        <v>0</v>
      </c>
    </row>
    <row r="3621" spans="1:4" ht="14.4" hidden="1" x14ac:dyDescent="0.35">
      <c r="A3621">
        <v>8</v>
      </c>
      <c r="B3621">
        <v>2</v>
      </c>
      <c r="C3621">
        <v>5</v>
      </c>
      <c r="D3621">
        <v>0</v>
      </c>
    </row>
    <row r="3622" spans="1:4" ht="14.4" hidden="1" x14ac:dyDescent="0.35">
      <c r="A3622">
        <v>8</v>
      </c>
      <c r="B3622">
        <v>2</v>
      </c>
      <c r="C3622">
        <v>6</v>
      </c>
      <c r="D3622">
        <v>0</v>
      </c>
    </row>
    <row r="3623" spans="1:4" ht="14.4" hidden="1" x14ac:dyDescent="0.35">
      <c r="A3623">
        <v>8</v>
      </c>
      <c r="B3623">
        <v>2</v>
      </c>
      <c r="C3623">
        <v>7</v>
      </c>
      <c r="D3623">
        <v>0</v>
      </c>
    </row>
    <row r="3624" spans="1:4" ht="14.4" hidden="1" x14ac:dyDescent="0.35">
      <c r="A3624">
        <v>8</v>
      </c>
      <c r="B3624">
        <v>2</v>
      </c>
      <c r="C3624">
        <v>8</v>
      </c>
      <c r="D3624">
        <v>0</v>
      </c>
    </row>
    <row r="3625" spans="1:4" ht="14.4" hidden="1" x14ac:dyDescent="0.35">
      <c r="A3625">
        <v>8</v>
      </c>
      <c r="B3625">
        <v>2</v>
      </c>
      <c r="C3625">
        <v>9</v>
      </c>
      <c r="D3625">
        <v>0</v>
      </c>
    </row>
    <row r="3626" spans="1:4" ht="14.4" hidden="1" x14ac:dyDescent="0.35">
      <c r="A3626">
        <v>8</v>
      </c>
      <c r="B3626">
        <v>2</v>
      </c>
      <c r="C3626">
        <v>10</v>
      </c>
      <c r="D3626">
        <v>0</v>
      </c>
    </row>
    <row r="3627" spans="1:4" ht="14.4" hidden="1" x14ac:dyDescent="0.35">
      <c r="A3627">
        <v>8</v>
      </c>
      <c r="B3627">
        <v>2</v>
      </c>
      <c r="C3627">
        <v>11</v>
      </c>
      <c r="D3627">
        <v>0</v>
      </c>
    </row>
    <row r="3628" spans="1:4" ht="14.4" hidden="1" x14ac:dyDescent="0.35">
      <c r="A3628">
        <v>8</v>
      </c>
      <c r="B3628">
        <v>2</v>
      </c>
      <c r="C3628">
        <v>12</v>
      </c>
      <c r="D3628">
        <v>0</v>
      </c>
    </row>
    <row r="3629" spans="1:4" ht="14.4" hidden="1" x14ac:dyDescent="0.35">
      <c r="A3629">
        <v>8</v>
      </c>
      <c r="B3629">
        <v>2</v>
      </c>
      <c r="C3629">
        <v>13</v>
      </c>
      <c r="D3629">
        <v>0</v>
      </c>
    </row>
    <row r="3630" spans="1:4" ht="14.4" hidden="1" x14ac:dyDescent="0.35">
      <c r="A3630">
        <v>8</v>
      </c>
      <c r="B3630">
        <v>2</v>
      </c>
      <c r="C3630">
        <v>14</v>
      </c>
      <c r="D3630">
        <v>0</v>
      </c>
    </row>
    <row r="3631" spans="1:4" ht="14.4" hidden="1" x14ac:dyDescent="0.35">
      <c r="A3631">
        <v>8</v>
      </c>
      <c r="B3631">
        <v>2</v>
      </c>
      <c r="C3631">
        <v>15</v>
      </c>
      <c r="D3631">
        <v>0</v>
      </c>
    </row>
    <row r="3632" spans="1:4" ht="14.4" hidden="1" x14ac:dyDescent="0.35">
      <c r="A3632">
        <v>8</v>
      </c>
      <c r="B3632">
        <v>2</v>
      </c>
      <c r="C3632">
        <v>16</v>
      </c>
      <c r="D3632">
        <v>0</v>
      </c>
    </row>
    <row r="3633" spans="1:4" ht="14.4" hidden="1" x14ac:dyDescent="0.35">
      <c r="A3633">
        <v>8</v>
      </c>
      <c r="B3633">
        <v>2</v>
      </c>
      <c r="C3633">
        <v>17</v>
      </c>
      <c r="D3633">
        <v>0</v>
      </c>
    </row>
    <row r="3634" spans="1:4" ht="14.4" hidden="1" x14ac:dyDescent="0.35">
      <c r="A3634">
        <v>8</v>
      </c>
      <c r="B3634">
        <v>2</v>
      </c>
      <c r="C3634">
        <v>18</v>
      </c>
      <c r="D3634">
        <v>0</v>
      </c>
    </row>
    <row r="3635" spans="1:4" ht="14.4" hidden="1" x14ac:dyDescent="0.35">
      <c r="A3635">
        <v>8</v>
      </c>
      <c r="B3635">
        <v>2</v>
      </c>
      <c r="C3635">
        <v>19</v>
      </c>
      <c r="D3635">
        <v>0</v>
      </c>
    </row>
    <row r="3636" spans="1:4" ht="14.4" hidden="1" x14ac:dyDescent="0.35">
      <c r="A3636">
        <v>8</v>
      </c>
      <c r="B3636">
        <v>2</v>
      </c>
      <c r="C3636">
        <v>20</v>
      </c>
      <c r="D3636">
        <v>0</v>
      </c>
    </row>
    <row r="3637" spans="1:4" ht="14.4" hidden="1" x14ac:dyDescent="0.35">
      <c r="A3637">
        <v>8</v>
      </c>
      <c r="B3637">
        <v>2</v>
      </c>
      <c r="C3637">
        <v>21</v>
      </c>
      <c r="D3637">
        <v>0</v>
      </c>
    </row>
    <row r="3638" spans="1:4" ht="14.4" hidden="1" x14ac:dyDescent="0.35">
      <c r="A3638">
        <v>8</v>
      </c>
      <c r="B3638">
        <v>2</v>
      </c>
      <c r="C3638">
        <v>22</v>
      </c>
      <c r="D3638">
        <v>0</v>
      </c>
    </row>
    <row r="3639" spans="1:4" ht="14.4" hidden="1" x14ac:dyDescent="0.35">
      <c r="A3639">
        <v>8</v>
      </c>
      <c r="B3639">
        <v>2</v>
      </c>
      <c r="C3639">
        <v>23</v>
      </c>
      <c r="D3639">
        <v>0</v>
      </c>
    </row>
    <row r="3640" spans="1:4" ht="14.4" hidden="1" x14ac:dyDescent="0.35">
      <c r="A3640">
        <v>8</v>
      </c>
      <c r="B3640">
        <v>2</v>
      </c>
      <c r="C3640">
        <v>24</v>
      </c>
      <c r="D3640">
        <v>0</v>
      </c>
    </row>
    <row r="3641" spans="1:4" ht="14.4" hidden="1" x14ac:dyDescent="0.35">
      <c r="A3641">
        <v>8</v>
      </c>
      <c r="B3641">
        <v>2</v>
      </c>
      <c r="C3641">
        <v>25</v>
      </c>
      <c r="D3641">
        <v>0</v>
      </c>
    </row>
    <row r="3642" spans="1:4" ht="14.4" hidden="1" x14ac:dyDescent="0.35">
      <c r="A3642">
        <v>8</v>
      </c>
      <c r="B3642">
        <v>2</v>
      </c>
      <c r="C3642">
        <v>26</v>
      </c>
      <c r="D3642">
        <v>0</v>
      </c>
    </row>
    <row r="3643" spans="1:4" ht="14.4" hidden="1" x14ac:dyDescent="0.35">
      <c r="A3643">
        <v>8</v>
      </c>
      <c r="B3643">
        <v>2</v>
      </c>
      <c r="C3643">
        <v>27</v>
      </c>
      <c r="D3643">
        <v>0</v>
      </c>
    </row>
    <row r="3644" spans="1:4" ht="14.4" hidden="1" x14ac:dyDescent="0.35">
      <c r="A3644">
        <v>8</v>
      </c>
      <c r="B3644">
        <v>2</v>
      </c>
      <c r="C3644">
        <v>28</v>
      </c>
      <c r="D3644">
        <v>4.38</v>
      </c>
    </row>
    <row r="3645" spans="1:4" ht="14.4" hidden="1" x14ac:dyDescent="0.35">
      <c r="A3645">
        <v>8</v>
      </c>
      <c r="B3645">
        <v>2</v>
      </c>
      <c r="C3645">
        <v>29</v>
      </c>
      <c r="D3645">
        <v>4.42</v>
      </c>
    </row>
    <row r="3646" spans="1:4" ht="14.4" hidden="1" x14ac:dyDescent="0.35">
      <c r="A3646">
        <v>8</v>
      </c>
      <c r="B3646">
        <v>2</v>
      </c>
      <c r="C3646">
        <v>30</v>
      </c>
      <c r="D3646">
        <v>4.3899999999999997</v>
      </c>
    </row>
    <row r="3647" spans="1:4" ht="14.4" hidden="1" x14ac:dyDescent="0.35">
      <c r="A3647">
        <v>8</v>
      </c>
      <c r="B3647">
        <v>2</v>
      </c>
      <c r="C3647">
        <v>31</v>
      </c>
      <c r="D3647">
        <v>4.3</v>
      </c>
    </row>
    <row r="3648" spans="1:4" ht="14.4" hidden="1" x14ac:dyDescent="0.35">
      <c r="A3648">
        <v>8</v>
      </c>
      <c r="B3648">
        <v>2</v>
      </c>
      <c r="C3648">
        <v>32</v>
      </c>
      <c r="D3648">
        <v>4.2699999999999996</v>
      </c>
    </row>
    <row r="3649" spans="1:4" ht="14.4" hidden="1" x14ac:dyDescent="0.35">
      <c r="A3649">
        <v>8</v>
      </c>
      <c r="B3649">
        <v>2</v>
      </c>
      <c r="C3649">
        <v>33</v>
      </c>
      <c r="D3649">
        <v>4.33</v>
      </c>
    </row>
    <row r="3650" spans="1:4" ht="14.4" hidden="1" x14ac:dyDescent="0.35">
      <c r="A3650">
        <v>8</v>
      </c>
      <c r="B3650">
        <v>2</v>
      </c>
      <c r="C3650">
        <v>34</v>
      </c>
      <c r="D3650">
        <v>4.17</v>
      </c>
    </row>
    <row r="3651" spans="1:4" ht="14.4" hidden="1" x14ac:dyDescent="0.35">
      <c r="A3651">
        <v>8</v>
      </c>
      <c r="B3651">
        <v>2</v>
      </c>
      <c r="C3651">
        <v>35</v>
      </c>
      <c r="D3651">
        <v>4.26</v>
      </c>
    </row>
    <row r="3652" spans="1:4" ht="14.4" hidden="1" x14ac:dyDescent="0.35">
      <c r="A3652">
        <v>8</v>
      </c>
      <c r="B3652">
        <v>2</v>
      </c>
      <c r="C3652">
        <v>36</v>
      </c>
      <c r="D3652">
        <v>4.26</v>
      </c>
    </row>
    <row r="3653" spans="1:4" ht="14.4" hidden="1" x14ac:dyDescent="0.35">
      <c r="A3653">
        <v>8</v>
      </c>
      <c r="B3653">
        <v>2</v>
      </c>
      <c r="C3653">
        <v>37</v>
      </c>
      <c r="D3653">
        <v>4.26</v>
      </c>
    </row>
    <row r="3654" spans="1:4" ht="14.4" hidden="1" x14ac:dyDescent="0.35">
      <c r="A3654">
        <v>8</v>
      </c>
      <c r="B3654">
        <v>2</v>
      </c>
      <c r="C3654">
        <v>38</v>
      </c>
      <c r="D3654">
        <v>4.2</v>
      </c>
    </row>
    <row r="3655" spans="1:4" ht="14.4" hidden="1" x14ac:dyDescent="0.35">
      <c r="A3655">
        <v>8</v>
      </c>
      <c r="B3655">
        <v>2</v>
      </c>
      <c r="C3655">
        <v>39</v>
      </c>
      <c r="D3655">
        <v>4.21</v>
      </c>
    </row>
    <row r="3656" spans="1:4" ht="14.4" hidden="1" x14ac:dyDescent="0.35">
      <c r="A3656">
        <v>8</v>
      </c>
      <c r="B3656">
        <v>2</v>
      </c>
      <c r="C3656">
        <v>40</v>
      </c>
      <c r="D3656">
        <v>4.24</v>
      </c>
    </row>
    <row r="3657" spans="1:4" ht="14.4" hidden="1" x14ac:dyDescent="0.35">
      <c r="A3657">
        <v>8</v>
      </c>
      <c r="B3657">
        <v>2</v>
      </c>
      <c r="C3657">
        <v>41</v>
      </c>
      <c r="D3657">
        <v>4.32</v>
      </c>
    </row>
    <row r="3658" spans="1:4" ht="14.4" hidden="1" x14ac:dyDescent="0.35">
      <c r="A3658">
        <v>8</v>
      </c>
      <c r="B3658">
        <v>2</v>
      </c>
      <c r="C3658">
        <v>42</v>
      </c>
      <c r="D3658">
        <v>4.32</v>
      </c>
    </row>
    <row r="3659" spans="1:4" ht="14.4" hidden="1" x14ac:dyDescent="0.35">
      <c r="A3659">
        <v>8</v>
      </c>
      <c r="B3659">
        <v>2</v>
      </c>
      <c r="C3659">
        <v>43</v>
      </c>
      <c r="D3659">
        <v>4.21</v>
      </c>
    </row>
    <row r="3660" spans="1:4" ht="14.4" hidden="1" x14ac:dyDescent="0.35">
      <c r="A3660">
        <v>8</v>
      </c>
      <c r="B3660">
        <v>2</v>
      </c>
      <c r="C3660">
        <v>44</v>
      </c>
      <c r="D3660">
        <v>4.32</v>
      </c>
    </row>
    <row r="3661" spans="1:4" ht="14.4" hidden="1" x14ac:dyDescent="0.35">
      <c r="A3661">
        <v>8</v>
      </c>
      <c r="B3661">
        <v>2</v>
      </c>
      <c r="C3661">
        <v>45</v>
      </c>
      <c r="D3661">
        <v>4.32</v>
      </c>
    </row>
    <row r="3662" spans="1:4" ht="14.4" hidden="1" x14ac:dyDescent="0.35">
      <c r="A3662">
        <v>8</v>
      </c>
      <c r="B3662">
        <v>2</v>
      </c>
      <c r="C3662">
        <v>46</v>
      </c>
      <c r="D3662">
        <v>4.32</v>
      </c>
    </row>
    <row r="3663" spans="1:4" ht="14.4" hidden="1" x14ac:dyDescent="0.35">
      <c r="A3663">
        <v>8</v>
      </c>
      <c r="B3663">
        <v>2</v>
      </c>
      <c r="C3663">
        <v>47</v>
      </c>
      <c r="D3663">
        <v>4.3</v>
      </c>
    </row>
    <row r="3664" spans="1:4" ht="14.4" hidden="1" x14ac:dyDescent="0.35">
      <c r="A3664">
        <v>8</v>
      </c>
      <c r="B3664">
        <v>2</v>
      </c>
      <c r="C3664">
        <v>48</v>
      </c>
      <c r="D3664">
        <v>4.3600000000000003</v>
      </c>
    </row>
    <row r="3665" spans="1:4" ht="14.4" hidden="1" x14ac:dyDescent="0.35">
      <c r="A3665">
        <v>8</v>
      </c>
      <c r="B3665">
        <v>2</v>
      </c>
      <c r="C3665">
        <v>49</v>
      </c>
      <c r="D3665">
        <v>4.2</v>
      </c>
    </row>
    <row r="3666" spans="1:4" ht="14.4" hidden="1" x14ac:dyDescent="0.35">
      <c r="A3666">
        <v>8</v>
      </c>
      <c r="B3666">
        <v>2</v>
      </c>
      <c r="C3666">
        <v>50</v>
      </c>
      <c r="D3666">
        <v>4.21</v>
      </c>
    </row>
    <row r="3667" spans="1:4" ht="14.4" hidden="1" x14ac:dyDescent="0.35">
      <c r="A3667">
        <v>8</v>
      </c>
      <c r="B3667">
        <v>2</v>
      </c>
      <c r="C3667">
        <v>51</v>
      </c>
      <c r="D3667">
        <v>4.3899999999999997</v>
      </c>
    </row>
    <row r="3668" spans="1:4" ht="14.4" hidden="1" x14ac:dyDescent="0.35">
      <c r="A3668">
        <v>8</v>
      </c>
      <c r="B3668">
        <v>2</v>
      </c>
      <c r="C3668">
        <v>52</v>
      </c>
      <c r="D3668">
        <v>4.45</v>
      </c>
    </row>
    <row r="3669" spans="1:4" ht="14.4" hidden="1" x14ac:dyDescent="0.35">
      <c r="A3669">
        <v>8</v>
      </c>
      <c r="B3669">
        <v>2</v>
      </c>
      <c r="C3669">
        <v>53</v>
      </c>
      <c r="D3669">
        <v>4.46</v>
      </c>
    </row>
    <row r="3670" spans="1:4" ht="14.4" hidden="1" x14ac:dyDescent="0.35">
      <c r="A3670">
        <v>8</v>
      </c>
      <c r="B3670">
        <v>2</v>
      </c>
      <c r="C3670">
        <v>54</v>
      </c>
      <c r="D3670">
        <v>4.3600000000000003</v>
      </c>
    </row>
    <row r="3671" spans="1:4" ht="14.4" hidden="1" x14ac:dyDescent="0.35">
      <c r="A3671">
        <v>8</v>
      </c>
      <c r="B3671">
        <v>2</v>
      </c>
      <c r="C3671">
        <v>55</v>
      </c>
      <c r="D3671">
        <v>4.5</v>
      </c>
    </row>
    <row r="3672" spans="1:4" ht="14.4" hidden="1" x14ac:dyDescent="0.35">
      <c r="A3672">
        <v>8</v>
      </c>
      <c r="B3672">
        <v>2</v>
      </c>
      <c r="C3672">
        <v>56</v>
      </c>
      <c r="D3672">
        <v>4.47</v>
      </c>
    </row>
    <row r="3673" spans="1:4" ht="14.4" hidden="1" x14ac:dyDescent="0.35">
      <c r="A3673">
        <v>8</v>
      </c>
      <c r="B3673">
        <v>2</v>
      </c>
      <c r="C3673">
        <v>57</v>
      </c>
      <c r="D3673">
        <v>4.7</v>
      </c>
    </row>
    <row r="3674" spans="1:4" ht="14.4" hidden="1" x14ac:dyDescent="0.35">
      <c r="A3674">
        <v>8</v>
      </c>
      <c r="B3674">
        <v>2</v>
      </c>
      <c r="C3674">
        <v>58</v>
      </c>
      <c r="D3674">
        <v>4.59</v>
      </c>
    </row>
    <row r="3675" spans="1:4" ht="14.4" hidden="1" x14ac:dyDescent="0.35">
      <c r="A3675">
        <v>8</v>
      </c>
      <c r="B3675">
        <v>2</v>
      </c>
      <c r="C3675">
        <v>59</v>
      </c>
      <c r="D3675">
        <v>4.7</v>
      </c>
    </row>
    <row r="3676" spans="1:4" ht="14.4" hidden="1" x14ac:dyDescent="0.35">
      <c r="A3676">
        <v>8</v>
      </c>
      <c r="B3676">
        <v>2</v>
      </c>
      <c r="C3676">
        <v>60</v>
      </c>
      <c r="D3676">
        <v>4.92</v>
      </c>
    </row>
    <row r="3677" spans="1:4" ht="14.4" hidden="1" x14ac:dyDescent="0.35">
      <c r="A3677">
        <v>8</v>
      </c>
      <c r="B3677">
        <v>2</v>
      </c>
      <c r="C3677">
        <v>61</v>
      </c>
      <c r="D3677">
        <v>4.9800000000000004</v>
      </c>
    </row>
    <row r="3678" spans="1:4" ht="14.4" hidden="1" x14ac:dyDescent="0.35">
      <c r="A3678">
        <v>8</v>
      </c>
      <c r="B3678">
        <v>2</v>
      </c>
      <c r="C3678">
        <v>62</v>
      </c>
      <c r="D3678">
        <v>4.9800000000000004</v>
      </c>
    </row>
    <row r="3679" spans="1:4" ht="14.4" hidden="1" x14ac:dyDescent="0.35">
      <c r="A3679">
        <v>8</v>
      </c>
      <c r="B3679">
        <v>2</v>
      </c>
      <c r="C3679">
        <v>63</v>
      </c>
      <c r="D3679">
        <v>4.91</v>
      </c>
    </row>
    <row r="3680" spans="1:4" ht="14.4" hidden="1" x14ac:dyDescent="0.35">
      <c r="A3680">
        <v>8</v>
      </c>
      <c r="B3680">
        <v>2</v>
      </c>
      <c r="C3680">
        <v>64</v>
      </c>
      <c r="D3680">
        <v>4.97</v>
      </c>
    </row>
    <row r="3681" spans="1:4" ht="14.4" hidden="1" x14ac:dyDescent="0.35">
      <c r="A3681">
        <v>8</v>
      </c>
      <c r="B3681">
        <v>2</v>
      </c>
      <c r="C3681">
        <v>65</v>
      </c>
      <c r="D3681">
        <v>5.15</v>
      </c>
    </row>
    <row r="3682" spans="1:4" ht="14.4" hidden="1" x14ac:dyDescent="0.35">
      <c r="A3682">
        <v>8</v>
      </c>
      <c r="B3682">
        <v>2</v>
      </c>
      <c r="C3682">
        <v>66</v>
      </c>
      <c r="D3682">
        <v>4.8899999999999997</v>
      </c>
    </row>
    <row r="3683" spans="1:4" ht="14.4" hidden="1" x14ac:dyDescent="0.35">
      <c r="A3683">
        <v>8</v>
      </c>
      <c r="B3683">
        <v>2</v>
      </c>
      <c r="C3683">
        <v>67</v>
      </c>
      <c r="D3683">
        <v>5.1100000000000003</v>
      </c>
    </row>
    <row r="3684" spans="1:4" ht="14.4" hidden="1" x14ac:dyDescent="0.35">
      <c r="A3684">
        <v>8</v>
      </c>
      <c r="B3684">
        <v>2</v>
      </c>
      <c r="C3684">
        <v>68</v>
      </c>
      <c r="D3684">
        <v>4.8899999999999997</v>
      </c>
    </row>
    <row r="3685" spans="1:4" ht="14.4" hidden="1" x14ac:dyDescent="0.35">
      <c r="A3685">
        <v>8</v>
      </c>
      <c r="B3685">
        <v>2</v>
      </c>
      <c r="C3685">
        <v>69</v>
      </c>
      <c r="D3685">
        <v>4.88</v>
      </c>
    </row>
    <row r="3686" spans="1:4" ht="14.4" hidden="1" x14ac:dyDescent="0.35">
      <c r="A3686">
        <v>8</v>
      </c>
      <c r="B3686">
        <v>2</v>
      </c>
      <c r="C3686">
        <v>70</v>
      </c>
      <c r="D3686">
        <v>4.8899999999999997</v>
      </c>
    </row>
    <row r="3687" spans="1:4" ht="14.4" hidden="1" x14ac:dyDescent="0.35">
      <c r="A3687">
        <v>8</v>
      </c>
      <c r="B3687">
        <v>2</v>
      </c>
      <c r="C3687">
        <v>71</v>
      </c>
      <c r="D3687">
        <v>4.8899999999999997</v>
      </c>
    </row>
    <row r="3688" spans="1:4" ht="14.4" hidden="1" x14ac:dyDescent="0.35">
      <c r="A3688">
        <v>8</v>
      </c>
      <c r="B3688">
        <v>2</v>
      </c>
      <c r="C3688">
        <v>72</v>
      </c>
      <c r="D3688">
        <v>4.9800000000000004</v>
      </c>
    </row>
    <row r="3689" spans="1:4" ht="14.4" hidden="1" x14ac:dyDescent="0.35">
      <c r="A3689">
        <v>8</v>
      </c>
      <c r="B3689">
        <v>2</v>
      </c>
      <c r="C3689">
        <v>73</v>
      </c>
      <c r="D3689">
        <v>4.76</v>
      </c>
    </row>
    <row r="3690" spans="1:4" ht="14.4" hidden="1" x14ac:dyDescent="0.35">
      <c r="A3690">
        <v>8</v>
      </c>
      <c r="B3690">
        <v>2</v>
      </c>
      <c r="C3690">
        <v>74</v>
      </c>
      <c r="D3690">
        <v>4.79</v>
      </c>
    </row>
    <row r="3691" spans="1:4" ht="14.4" hidden="1" x14ac:dyDescent="0.35">
      <c r="A3691">
        <v>8</v>
      </c>
      <c r="B3691">
        <v>2</v>
      </c>
      <c r="C3691">
        <v>75</v>
      </c>
      <c r="D3691">
        <v>4.92</v>
      </c>
    </row>
    <row r="3692" spans="1:4" ht="14.4" hidden="1" x14ac:dyDescent="0.35">
      <c r="A3692">
        <v>8</v>
      </c>
      <c r="B3692">
        <v>2</v>
      </c>
      <c r="C3692">
        <v>76</v>
      </c>
      <c r="D3692">
        <v>4.8899999999999997</v>
      </c>
    </row>
    <row r="3693" spans="1:4" ht="14.4" hidden="1" x14ac:dyDescent="0.35">
      <c r="A3693">
        <v>8</v>
      </c>
      <c r="B3693">
        <v>2</v>
      </c>
      <c r="C3693">
        <v>77</v>
      </c>
      <c r="D3693">
        <v>5</v>
      </c>
    </row>
    <row r="3694" spans="1:4" ht="14.4" hidden="1" x14ac:dyDescent="0.35">
      <c r="A3694">
        <v>8</v>
      </c>
      <c r="B3694">
        <v>2</v>
      </c>
      <c r="C3694">
        <v>78</v>
      </c>
      <c r="D3694">
        <v>4.91</v>
      </c>
    </row>
    <row r="3695" spans="1:4" ht="14.4" hidden="1" x14ac:dyDescent="0.35">
      <c r="A3695">
        <v>8</v>
      </c>
      <c r="B3695">
        <v>2</v>
      </c>
      <c r="C3695">
        <v>79</v>
      </c>
      <c r="D3695">
        <v>4.97</v>
      </c>
    </row>
    <row r="3696" spans="1:4" ht="14.4" hidden="1" x14ac:dyDescent="0.35">
      <c r="A3696">
        <v>8</v>
      </c>
      <c r="B3696">
        <v>2</v>
      </c>
      <c r="C3696">
        <v>80</v>
      </c>
      <c r="D3696">
        <v>4.9400000000000004</v>
      </c>
    </row>
    <row r="3697" spans="1:4" ht="14.4" hidden="1" x14ac:dyDescent="0.35">
      <c r="A3697">
        <v>8</v>
      </c>
      <c r="B3697">
        <v>2</v>
      </c>
      <c r="C3697">
        <v>81</v>
      </c>
      <c r="D3697">
        <v>5.09</v>
      </c>
    </row>
    <row r="3698" spans="1:4" ht="14.4" hidden="1" x14ac:dyDescent="0.35">
      <c r="A3698">
        <v>8</v>
      </c>
      <c r="B3698">
        <v>2</v>
      </c>
      <c r="C3698">
        <v>82</v>
      </c>
      <c r="D3698">
        <v>4.95</v>
      </c>
    </row>
    <row r="3699" spans="1:4" ht="14.4" hidden="1" x14ac:dyDescent="0.35">
      <c r="A3699">
        <v>8</v>
      </c>
      <c r="B3699">
        <v>2</v>
      </c>
      <c r="C3699">
        <v>83</v>
      </c>
      <c r="D3699">
        <v>4.95</v>
      </c>
    </row>
    <row r="3700" spans="1:4" ht="14.4" hidden="1" x14ac:dyDescent="0.35">
      <c r="A3700">
        <v>8</v>
      </c>
      <c r="B3700">
        <v>2</v>
      </c>
      <c r="C3700">
        <v>84</v>
      </c>
      <c r="D3700">
        <v>4.9400000000000004</v>
      </c>
    </row>
    <row r="3701" spans="1:4" ht="14.4" hidden="1" x14ac:dyDescent="0.35">
      <c r="A3701">
        <v>8</v>
      </c>
      <c r="B3701">
        <v>2</v>
      </c>
      <c r="C3701">
        <v>85</v>
      </c>
      <c r="D3701">
        <v>5.35</v>
      </c>
    </row>
    <row r="3702" spans="1:4" ht="14.4" hidden="1" x14ac:dyDescent="0.35">
      <c r="A3702">
        <v>8</v>
      </c>
      <c r="B3702">
        <v>2</v>
      </c>
      <c r="C3702">
        <v>86</v>
      </c>
      <c r="D3702">
        <v>5.27</v>
      </c>
    </row>
    <row r="3703" spans="1:4" ht="14.4" hidden="1" x14ac:dyDescent="0.35">
      <c r="A3703">
        <v>8</v>
      </c>
      <c r="B3703">
        <v>2</v>
      </c>
      <c r="C3703">
        <v>87</v>
      </c>
      <c r="D3703">
        <v>4.33</v>
      </c>
    </row>
    <row r="3704" spans="1:4" ht="14.4" hidden="1" x14ac:dyDescent="0.35">
      <c r="A3704">
        <v>8</v>
      </c>
      <c r="B3704">
        <v>2</v>
      </c>
      <c r="C3704">
        <v>88</v>
      </c>
      <c r="D3704">
        <v>5.14</v>
      </c>
    </row>
    <row r="3705" spans="1:4" ht="14.4" hidden="1" x14ac:dyDescent="0.35">
      <c r="A3705">
        <v>8</v>
      </c>
      <c r="B3705">
        <v>2</v>
      </c>
      <c r="C3705">
        <v>89</v>
      </c>
      <c r="D3705">
        <v>5.14</v>
      </c>
    </row>
    <row r="3706" spans="1:4" ht="14.4" hidden="1" x14ac:dyDescent="0.35">
      <c r="A3706">
        <v>8</v>
      </c>
      <c r="B3706">
        <v>2</v>
      </c>
      <c r="C3706">
        <v>90</v>
      </c>
      <c r="D3706">
        <v>5.29</v>
      </c>
    </row>
    <row r="3707" spans="1:4" ht="14.4" hidden="1" x14ac:dyDescent="0.35">
      <c r="A3707">
        <v>8</v>
      </c>
      <c r="B3707">
        <v>2</v>
      </c>
      <c r="C3707">
        <v>91</v>
      </c>
      <c r="D3707">
        <v>5.17</v>
      </c>
    </row>
    <row r="3708" spans="1:4" ht="14.4" hidden="1" x14ac:dyDescent="0.35">
      <c r="A3708">
        <v>8</v>
      </c>
      <c r="B3708">
        <v>2</v>
      </c>
      <c r="C3708">
        <v>92</v>
      </c>
      <c r="D3708">
        <v>5.26</v>
      </c>
    </row>
    <row r="3709" spans="1:4" ht="14.4" hidden="1" x14ac:dyDescent="0.35">
      <c r="A3709">
        <v>8</v>
      </c>
      <c r="B3709">
        <v>2</v>
      </c>
      <c r="C3709">
        <v>93</v>
      </c>
      <c r="D3709">
        <v>5.03</v>
      </c>
    </row>
    <row r="3710" spans="1:4" ht="14.4" hidden="1" x14ac:dyDescent="0.35">
      <c r="A3710">
        <v>8</v>
      </c>
      <c r="B3710">
        <v>2</v>
      </c>
      <c r="C3710">
        <v>94</v>
      </c>
      <c r="D3710">
        <v>5.03</v>
      </c>
    </row>
    <row r="3711" spans="1:4" ht="14.4" hidden="1" x14ac:dyDescent="0.35">
      <c r="A3711">
        <v>8</v>
      </c>
      <c r="B3711">
        <v>2</v>
      </c>
      <c r="C3711">
        <v>95</v>
      </c>
      <c r="D3711">
        <v>5.0199999999999996</v>
      </c>
    </row>
    <row r="3712" spans="1:4" ht="14.4" hidden="1" x14ac:dyDescent="0.35">
      <c r="A3712">
        <v>8</v>
      </c>
      <c r="B3712">
        <v>2</v>
      </c>
      <c r="C3712">
        <v>96</v>
      </c>
      <c r="D3712">
        <v>4.97</v>
      </c>
    </row>
    <row r="3713" spans="1:4" ht="14.4" hidden="1" x14ac:dyDescent="0.35">
      <c r="A3713">
        <v>8</v>
      </c>
      <c r="B3713">
        <v>2</v>
      </c>
      <c r="C3713">
        <v>97</v>
      </c>
      <c r="D3713">
        <v>4.95</v>
      </c>
    </row>
    <row r="3714" spans="1:4" ht="14.4" hidden="1" x14ac:dyDescent="0.35">
      <c r="A3714">
        <v>8</v>
      </c>
      <c r="B3714">
        <v>2</v>
      </c>
      <c r="C3714">
        <v>98</v>
      </c>
      <c r="D3714">
        <v>4.53</v>
      </c>
    </row>
    <row r="3715" spans="1:4" ht="14.4" hidden="1" x14ac:dyDescent="0.35">
      <c r="A3715">
        <v>8</v>
      </c>
      <c r="B3715">
        <v>2</v>
      </c>
      <c r="C3715">
        <v>99</v>
      </c>
      <c r="D3715">
        <v>4.47</v>
      </c>
    </row>
    <row r="3716" spans="1:4" ht="14.4" hidden="1" x14ac:dyDescent="0.35">
      <c r="A3716">
        <v>8</v>
      </c>
      <c r="B3716">
        <v>2</v>
      </c>
      <c r="C3716">
        <v>100</v>
      </c>
      <c r="D3716">
        <v>4.45</v>
      </c>
    </row>
    <row r="3717" spans="1:4" ht="14.4" hidden="1" x14ac:dyDescent="0.35">
      <c r="A3717">
        <v>8</v>
      </c>
      <c r="B3717">
        <v>2</v>
      </c>
      <c r="C3717">
        <v>101</v>
      </c>
      <c r="D3717">
        <v>4.41</v>
      </c>
    </row>
    <row r="3718" spans="1:4" ht="14.4" hidden="1" x14ac:dyDescent="0.35">
      <c r="A3718">
        <v>8</v>
      </c>
      <c r="B3718">
        <v>2</v>
      </c>
      <c r="C3718">
        <v>102</v>
      </c>
      <c r="D3718">
        <v>4.21</v>
      </c>
    </row>
    <row r="3719" spans="1:4" ht="14.4" hidden="1" x14ac:dyDescent="0.35">
      <c r="A3719">
        <v>8</v>
      </c>
      <c r="B3719">
        <v>2</v>
      </c>
      <c r="C3719">
        <v>103</v>
      </c>
      <c r="D3719">
        <v>4.3</v>
      </c>
    </row>
    <row r="3720" spans="1:4" ht="14.4" hidden="1" x14ac:dyDescent="0.35">
      <c r="A3720">
        <v>8</v>
      </c>
      <c r="B3720">
        <v>2</v>
      </c>
      <c r="C3720">
        <v>104</v>
      </c>
      <c r="D3720">
        <v>4.33</v>
      </c>
    </row>
    <row r="3721" spans="1:4" ht="14.4" hidden="1" x14ac:dyDescent="0.35">
      <c r="A3721">
        <v>8</v>
      </c>
      <c r="B3721">
        <v>2</v>
      </c>
      <c r="C3721">
        <v>105</v>
      </c>
      <c r="D3721">
        <v>4.32</v>
      </c>
    </row>
    <row r="3722" spans="1:4" ht="14.4" hidden="1" x14ac:dyDescent="0.35">
      <c r="A3722">
        <v>8</v>
      </c>
      <c r="B3722">
        <v>2</v>
      </c>
      <c r="C3722">
        <v>106</v>
      </c>
      <c r="D3722">
        <v>4.3499999999999996</v>
      </c>
    </row>
    <row r="3723" spans="1:4" ht="14.4" hidden="1" x14ac:dyDescent="0.35">
      <c r="A3723">
        <v>8</v>
      </c>
      <c r="B3723">
        <v>2</v>
      </c>
      <c r="C3723">
        <v>107</v>
      </c>
      <c r="D3723">
        <v>4.2</v>
      </c>
    </row>
    <row r="3724" spans="1:4" ht="14.4" hidden="1" x14ac:dyDescent="0.35">
      <c r="A3724">
        <v>8</v>
      </c>
      <c r="B3724">
        <v>2</v>
      </c>
      <c r="C3724">
        <v>108</v>
      </c>
      <c r="D3724">
        <v>4.24</v>
      </c>
    </row>
    <row r="3725" spans="1:4" ht="14.4" hidden="1" x14ac:dyDescent="0.35">
      <c r="A3725">
        <v>8</v>
      </c>
      <c r="B3725">
        <v>2</v>
      </c>
      <c r="C3725">
        <v>109</v>
      </c>
      <c r="D3725">
        <v>4.24</v>
      </c>
    </row>
    <row r="3726" spans="1:4" ht="14.4" hidden="1" x14ac:dyDescent="0.35">
      <c r="A3726">
        <v>8</v>
      </c>
      <c r="B3726">
        <v>2</v>
      </c>
      <c r="C3726">
        <v>110</v>
      </c>
      <c r="D3726">
        <v>4.2699999999999996</v>
      </c>
    </row>
    <row r="3727" spans="1:4" ht="14.4" hidden="1" x14ac:dyDescent="0.35">
      <c r="A3727">
        <v>8</v>
      </c>
      <c r="B3727">
        <v>2</v>
      </c>
      <c r="C3727">
        <v>111</v>
      </c>
      <c r="D3727">
        <v>4.2699999999999996</v>
      </c>
    </row>
    <row r="3728" spans="1:4" ht="14.4" hidden="1" x14ac:dyDescent="0.35">
      <c r="A3728">
        <v>8</v>
      </c>
      <c r="B3728">
        <v>2</v>
      </c>
      <c r="C3728">
        <v>112</v>
      </c>
      <c r="D3728">
        <v>4.32</v>
      </c>
    </row>
    <row r="3729" spans="1:4" ht="14.4" hidden="1" x14ac:dyDescent="0.35">
      <c r="A3729">
        <v>8</v>
      </c>
      <c r="B3729">
        <v>2</v>
      </c>
      <c r="C3729">
        <v>113</v>
      </c>
      <c r="D3729">
        <v>4.24</v>
      </c>
    </row>
    <row r="3730" spans="1:4" ht="14.4" hidden="1" x14ac:dyDescent="0.35">
      <c r="A3730">
        <v>8</v>
      </c>
      <c r="B3730">
        <v>2</v>
      </c>
      <c r="C3730">
        <v>114</v>
      </c>
      <c r="D3730">
        <v>4.3899999999999997</v>
      </c>
    </row>
    <row r="3731" spans="1:4" ht="14.4" hidden="1" x14ac:dyDescent="0.35">
      <c r="A3731">
        <v>8</v>
      </c>
      <c r="B3731">
        <v>2</v>
      </c>
      <c r="C3731">
        <v>115</v>
      </c>
      <c r="D3731">
        <v>4.53</v>
      </c>
    </row>
    <row r="3732" spans="1:4" ht="14.4" hidden="1" x14ac:dyDescent="0.35">
      <c r="A3732">
        <v>8</v>
      </c>
      <c r="B3732">
        <v>2</v>
      </c>
      <c r="C3732">
        <v>116</v>
      </c>
      <c r="D3732">
        <v>4.34</v>
      </c>
    </row>
    <row r="3733" spans="1:4" ht="14.4" hidden="1" x14ac:dyDescent="0.35">
      <c r="A3733">
        <v>8</v>
      </c>
      <c r="B3733">
        <v>2</v>
      </c>
      <c r="C3733">
        <v>117</v>
      </c>
      <c r="D3733">
        <v>4.3</v>
      </c>
    </row>
    <row r="3734" spans="1:4" ht="14.4" hidden="1" x14ac:dyDescent="0.35">
      <c r="A3734">
        <v>8</v>
      </c>
      <c r="B3734">
        <v>2</v>
      </c>
      <c r="C3734">
        <v>118</v>
      </c>
      <c r="D3734">
        <v>4.29</v>
      </c>
    </row>
    <row r="3735" spans="1:4" ht="14.4" hidden="1" x14ac:dyDescent="0.35">
      <c r="A3735">
        <v>8</v>
      </c>
      <c r="B3735">
        <v>2</v>
      </c>
      <c r="C3735">
        <v>119</v>
      </c>
      <c r="D3735">
        <v>4.32</v>
      </c>
    </row>
    <row r="3736" spans="1:4" ht="14.4" hidden="1" x14ac:dyDescent="0.35">
      <c r="A3736">
        <v>8</v>
      </c>
      <c r="B3736">
        <v>2</v>
      </c>
      <c r="C3736">
        <v>120</v>
      </c>
      <c r="D3736">
        <v>4.26</v>
      </c>
    </row>
    <row r="3737" spans="1:4" ht="14.4" hidden="1" x14ac:dyDescent="0.35">
      <c r="A3737">
        <v>8</v>
      </c>
      <c r="B3737">
        <v>2</v>
      </c>
      <c r="C3737">
        <v>121</v>
      </c>
      <c r="D3737">
        <v>4.26</v>
      </c>
    </row>
    <row r="3738" spans="1:4" ht="14.4" hidden="1" x14ac:dyDescent="0.35">
      <c r="A3738">
        <v>8</v>
      </c>
      <c r="B3738">
        <v>2</v>
      </c>
      <c r="C3738">
        <v>122</v>
      </c>
      <c r="D3738">
        <v>4.0599999999999996</v>
      </c>
    </row>
    <row r="3739" spans="1:4" ht="14.4" hidden="1" x14ac:dyDescent="0.35">
      <c r="A3739">
        <v>8</v>
      </c>
      <c r="B3739">
        <v>2</v>
      </c>
      <c r="C3739">
        <v>123</v>
      </c>
      <c r="D3739">
        <v>3.94</v>
      </c>
    </row>
    <row r="3740" spans="1:4" ht="14.4" hidden="1" x14ac:dyDescent="0.35">
      <c r="A3740">
        <v>8</v>
      </c>
      <c r="B3740">
        <v>2</v>
      </c>
      <c r="C3740">
        <v>124</v>
      </c>
      <c r="D3740">
        <v>3.94</v>
      </c>
    </row>
    <row r="3741" spans="1:4" ht="14.4" hidden="1" x14ac:dyDescent="0.35">
      <c r="A3741">
        <v>8</v>
      </c>
      <c r="B3741">
        <v>2</v>
      </c>
      <c r="C3741">
        <v>125</v>
      </c>
      <c r="D3741">
        <v>3.79</v>
      </c>
    </row>
    <row r="3742" spans="1:4" ht="14.4" hidden="1" x14ac:dyDescent="0.35">
      <c r="A3742">
        <v>8</v>
      </c>
      <c r="B3742">
        <v>2</v>
      </c>
      <c r="C3742">
        <v>126</v>
      </c>
      <c r="D3742">
        <v>3.42</v>
      </c>
    </row>
    <row r="3743" spans="1:4" ht="14.4" hidden="1" x14ac:dyDescent="0.35">
      <c r="A3743">
        <v>8</v>
      </c>
      <c r="B3743">
        <v>2</v>
      </c>
      <c r="C3743">
        <v>127</v>
      </c>
      <c r="D3743">
        <v>3.35</v>
      </c>
    </row>
    <row r="3744" spans="1:4" ht="14.4" hidden="1" x14ac:dyDescent="0.35">
      <c r="A3744">
        <v>8</v>
      </c>
      <c r="B3744">
        <v>2</v>
      </c>
      <c r="C3744">
        <v>128</v>
      </c>
      <c r="D3744">
        <v>3.44</v>
      </c>
    </row>
    <row r="3745" spans="1:4" ht="14.4" hidden="1" x14ac:dyDescent="0.35">
      <c r="A3745">
        <v>8</v>
      </c>
      <c r="B3745">
        <v>2</v>
      </c>
      <c r="C3745">
        <v>129</v>
      </c>
      <c r="D3745">
        <v>3.35</v>
      </c>
    </row>
    <row r="3746" spans="1:4" ht="14.4" hidden="1" x14ac:dyDescent="0.35">
      <c r="A3746">
        <v>8</v>
      </c>
      <c r="B3746">
        <v>2</v>
      </c>
      <c r="C3746">
        <v>130</v>
      </c>
      <c r="D3746">
        <v>3.42</v>
      </c>
    </row>
    <row r="3747" spans="1:4" ht="14.4" hidden="1" x14ac:dyDescent="0.35">
      <c r="A3747">
        <v>8</v>
      </c>
      <c r="B3747">
        <v>2</v>
      </c>
      <c r="C3747">
        <v>131</v>
      </c>
      <c r="D3747">
        <v>3.44</v>
      </c>
    </row>
    <row r="3748" spans="1:4" ht="14.4" hidden="1" x14ac:dyDescent="0.35">
      <c r="A3748">
        <v>8</v>
      </c>
      <c r="B3748">
        <v>2</v>
      </c>
      <c r="C3748">
        <v>132</v>
      </c>
      <c r="D3748">
        <v>3.45</v>
      </c>
    </row>
    <row r="3749" spans="1:4" ht="14.4" hidden="1" x14ac:dyDescent="0.35">
      <c r="A3749">
        <v>8</v>
      </c>
      <c r="B3749">
        <v>2</v>
      </c>
      <c r="C3749">
        <v>133</v>
      </c>
      <c r="D3749">
        <v>3.44</v>
      </c>
    </row>
    <row r="3750" spans="1:4" ht="14.4" hidden="1" x14ac:dyDescent="0.35">
      <c r="A3750">
        <v>8</v>
      </c>
      <c r="B3750">
        <v>2</v>
      </c>
      <c r="C3750">
        <v>134</v>
      </c>
      <c r="D3750">
        <v>3.44</v>
      </c>
    </row>
    <row r="3751" spans="1:4" ht="14.4" hidden="1" x14ac:dyDescent="0.35">
      <c r="A3751">
        <v>8</v>
      </c>
      <c r="B3751">
        <v>2</v>
      </c>
      <c r="C3751">
        <v>135</v>
      </c>
      <c r="D3751">
        <v>4.12</v>
      </c>
    </row>
    <row r="3752" spans="1:4" ht="14.4" hidden="1" x14ac:dyDescent="0.35">
      <c r="A3752">
        <v>8</v>
      </c>
      <c r="B3752">
        <v>2</v>
      </c>
      <c r="C3752">
        <v>136</v>
      </c>
      <c r="D3752">
        <v>4.2300000000000004</v>
      </c>
    </row>
    <row r="3753" spans="1:4" ht="14.4" hidden="1" x14ac:dyDescent="0.35">
      <c r="A3753">
        <v>8</v>
      </c>
      <c r="B3753">
        <v>2</v>
      </c>
      <c r="C3753">
        <v>137</v>
      </c>
      <c r="D3753">
        <v>4.2300000000000004</v>
      </c>
    </row>
    <row r="3754" spans="1:4" x14ac:dyDescent="0.35">
      <c r="A3754">
        <v>8</v>
      </c>
      <c r="B3754">
        <v>2</v>
      </c>
      <c r="C3754">
        <v>138</v>
      </c>
      <c r="D3754">
        <v>20000</v>
      </c>
    </row>
    <row r="3755" spans="1:4" ht="14.4" hidden="1" x14ac:dyDescent="0.35">
      <c r="A3755">
        <v>0</v>
      </c>
      <c r="B3755" t="s">
        <v>141</v>
      </c>
      <c r="C3755">
        <v>0</v>
      </c>
      <c r="D3755">
        <v>687.06</v>
      </c>
    </row>
    <row r="3756" spans="1:4" ht="14.4" hidden="1" x14ac:dyDescent="0.35">
      <c r="A3756">
        <v>0</v>
      </c>
      <c r="B3756" t="s">
        <v>141</v>
      </c>
      <c r="C3756">
        <v>1</v>
      </c>
      <c r="D3756">
        <v>687.06</v>
      </c>
    </row>
    <row r="3757" spans="1:4" ht="14.4" hidden="1" x14ac:dyDescent="0.35">
      <c r="A3757">
        <v>0</v>
      </c>
      <c r="B3757" t="s">
        <v>141</v>
      </c>
      <c r="C3757">
        <v>2</v>
      </c>
      <c r="D3757">
        <v>680.97</v>
      </c>
    </row>
    <row r="3758" spans="1:4" ht="14.4" hidden="1" x14ac:dyDescent="0.35">
      <c r="A3758">
        <v>0</v>
      </c>
      <c r="B3758" t="s">
        <v>141</v>
      </c>
      <c r="C3758">
        <v>3</v>
      </c>
      <c r="D3758">
        <v>675.42</v>
      </c>
    </row>
    <row r="3759" spans="1:4" ht="14.4" hidden="1" x14ac:dyDescent="0.35">
      <c r="A3759">
        <v>0</v>
      </c>
      <c r="B3759" t="s">
        <v>141</v>
      </c>
      <c r="C3759">
        <v>4</v>
      </c>
      <c r="D3759">
        <v>673.3</v>
      </c>
    </row>
    <row r="3760" spans="1:4" ht="14.4" hidden="1" x14ac:dyDescent="0.35">
      <c r="A3760">
        <v>0</v>
      </c>
      <c r="B3760" t="s">
        <v>141</v>
      </c>
      <c r="C3760">
        <v>5</v>
      </c>
      <c r="D3760">
        <v>676.85</v>
      </c>
    </row>
    <row r="3761" spans="1:4" ht="14.4" hidden="1" x14ac:dyDescent="0.35">
      <c r="A3761">
        <v>0</v>
      </c>
      <c r="B3761" t="s">
        <v>141</v>
      </c>
      <c r="C3761">
        <v>6</v>
      </c>
      <c r="D3761">
        <v>671</v>
      </c>
    </row>
    <row r="3762" spans="1:4" ht="14.4" hidden="1" x14ac:dyDescent="0.35">
      <c r="A3762">
        <v>0</v>
      </c>
      <c r="B3762" t="s">
        <v>141</v>
      </c>
      <c r="C3762">
        <v>7</v>
      </c>
      <c r="D3762">
        <v>672.4</v>
      </c>
    </row>
    <row r="3763" spans="1:4" ht="14.4" hidden="1" x14ac:dyDescent="0.35">
      <c r="A3763">
        <v>0</v>
      </c>
      <c r="B3763" t="s">
        <v>141</v>
      </c>
      <c r="C3763">
        <v>8</v>
      </c>
      <c r="D3763">
        <v>654.5</v>
      </c>
    </row>
    <row r="3764" spans="1:4" ht="14.4" hidden="1" x14ac:dyDescent="0.35">
      <c r="A3764">
        <v>0</v>
      </c>
      <c r="B3764" t="s">
        <v>141</v>
      </c>
      <c r="C3764">
        <v>9</v>
      </c>
      <c r="D3764">
        <v>663.89</v>
      </c>
    </row>
    <row r="3765" spans="1:4" ht="14.4" hidden="1" x14ac:dyDescent="0.35">
      <c r="A3765">
        <v>0</v>
      </c>
      <c r="B3765" t="s">
        <v>141</v>
      </c>
      <c r="C3765">
        <v>10</v>
      </c>
      <c r="D3765">
        <v>663.2</v>
      </c>
    </row>
    <row r="3766" spans="1:4" ht="14.4" hidden="1" x14ac:dyDescent="0.35">
      <c r="A3766">
        <v>0</v>
      </c>
      <c r="B3766" t="s">
        <v>141</v>
      </c>
      <c r="C3766">
        <v>11</v>
      </c>
      <c r="D3766">
        <v>657.2</v>
      </c>
    </row>
    <row r="3767" spans="1:4" ht="14.4" hidden="1" x14ac:dyDescent="0.35">
      <c r="A3767">
        <v>0</v>
      </c>
      <c r="B3767" t="s">
        <v>141</v>
      </c>
      <c r="C3767">
        <v>12</v>
      </c>
      <c r="D3767">
        <v>658.42</v>
      </c>
    </row>
    <row r="3768" spans="1:4" ht="14.4" hidden="1" x14ac:dyDescent="0.35">
      <c r="A3768">
        <v>0</v>
      </c>
      <c r="B3768" t="s">
        <v>141</v>
      </c>
      <c r="C3768">
        <v>13</v>
      </c>
      <c r="D3768">
        <v>653.63</v>
      </c>
    </row>
    <row r="3769" spans="1:4" ht="14.4" hidden="1" x14ac:dyDescent="0.35">
      <c r="A3769">
        <v>0</v>
      </c>
      <c r="B3769" t="s">
        <v>141</v>
      </c>
      <c r="C3769">
        <v>14</v>
      </c>
      <c r="D3769">
        <v>651.61</v>
      </c>
    </row>
    <row r="3770" spans="1:4" ht="14.4" hidden="1" x14ac:dyDescent="0.35">
      <c r="A3770">
        <v>0</v>
      </c>
      <c r="B3770" t="s">
        <v>141</v>
      </c>
      <c r="C3770">
        <v>15</v>
      </c>
      <c r="D3770">
        <v>639.21</v>
      </c>
    </row>
    <row r="3771" spans="1:4" ht="14.4" hidden="1" x14ac:dyDescent="0.35">
      <c r="A3771">
        <v>0</v>
      </c>
      <c r="B3771" t="s">
        <v>141</v>
      </c>
      <c r="C3771">
        <v>16</v>
      </c>
      <c r="D3771">
        <v>629.66</v>
      </c>
    </row>
    <row r="3772" spans="1:4" ht="14.4" hidden="1" x14ac:dyDescent="0.35">
      <c r="A3772">
        <v>0</v>
      </c>
      <c r="B3772" t="s">
        <v>141</v>
      </c>
      <c r="C3772">
        <v>17</v>
      </c>
      <c r="D3772">
        <v>625.03</v>
      </c>
    </row>
    <row r="3773" spans="1:4" ht="14.4" hidden="1" x14ac:dyDescent="0.35">
      <c r="A3773">
        <v>0</v>
      </c>
      <c r="B3773" t="s">
        <v>141</v>
      </c>
      <c r="C3773">
        <v>18</v>
      </c>
      <c r="D3773">
        <v>605.72</v>
      </c>
    </row>
    <row r="3774" spans="1:4" ht="14.4" hidden="1" x14ac:dyDescent="0.35">
      <c r="A3774">
        <v>0</v>
      </c>
      <c r="B3774" t="s">
        <v>141</v>
      </c>
      <c r="C3774">
        <v>19</v>
      </c>
      <c r="D3774">
        <v>610.97</v>
      </c>
    </row>
    <row r="3775" spans="1:4" ht="14.4" hidden="1" x14ac:dyDescent="0.35">
      <c r="A3775">
        <v>0</v>
      </c>
      <c r="B3775" t="s">
        <v>141</v>
      </c>
      <c r="C3775">
        <v>20</v>
      </c>
      <c r="D3775">
        <v>609.44000000000005</v>
      </c>
    </row>
    <row r="3776" spans="1:4" ht="14.4" hidden="1" x14ac:dyDescent="0.35">
      <c r="A3776">
        <v>0</v>
      </c>
      <c r="B3776" t="s">
        <v>141</v>
      </c>
      <c r="C3776">
        <v>21</v>
      </c>
      <c r="D3776">
        <v>611.41</v>
      </c>
    </row>
    <row r="3777" spans="1:4" ht="14.4" hidden="1" x14ac:dyDescent="0.35">
      <c r="A3777">
        <v>0</v>
      </c>
      <c r="B3777" t="s">
        <v>141</v>
      </c>
      <c r="C3777">
        <v>22</v>
      </c>
      <c r="D3777">
        <v>611.35</v>
      </c>
    </row>
    <row r="3778" spans="1:4" ht="14.4" hidden="1" x14ac:dyDescent="0.35">
      <c r="A3778">
        <v>0</v>
      </c>
      <c r="B3778" t="s">
        <v>141</v>
      </c>
      <c r="C3778">
        <v>23</v>
      </c>
      <c r="D3778">
        <v>589.91999999999996</v>
      </c>
    </row>
    <row r="3779" spans="1:4" ht="14.4" hidden="1" x14ac:dyDescent="0.35">
      <c r="A3779">
        <v>0</v>
      </c>
      <c r="B3779" t="s">
        <v>141</v>
      </c>
      <c r="C3779">
        <v>24</v>
      </c>
      <c r="D3779">
        <v>585.32000000000005</v>
      </c>
    </row>
    <row r="3780" spans="1:4" ht="14.4" hidden="1" x14ac:dyDescent="0.35">
      <c r="A3780">
        <v>0</v>
      </c>
      <c r="B3780" t="s">
        <v>141</v>
      </c>
      <c r="C3780">
        <v>25</v>
      </c>
      <c r="D3780">
        <v>590.20000000000005</v>
      </c>
    </row>
    <row r="3781" spans="1:4" ht="14.4" hidden="1" x14ac:dyDescent="0.35">
      <c r="A3781">
        <v>0</v>
      </c>
      <c r="B3781" t="s">
        <v>141</v>
      </c>
      <c r="C3781">
        <v>26</v>
      </c>
      <c r="D3781">
        <v>589.91999999999996</v>
      </c>
    </row>
    <row r="3782" spans="1:4" ht="14.4" hidden="1" x14ac:dyDescent="0.35">
      <c r="A3782">
        <v>0</v>
      </c>
      <c r="B3782" t="s">
        <v>141</v>
      </c>
      <c r="C3782">
        <v>27</v>
      </c>
      <c r="D3782">
        <v>588.94000000000005</v>
      </c>
    </row>
    <row r="3783" spans="1:4" ht="14.4" hidden="1" x14ac:dyDescent="0.35">
      <c r="A3783">
        <v>0</v>
      </c>
      <c r="B3783" t="s">
        <v>141</v>
      </c>
      <c r="C3783">
        <v>28</v>
      </c>
      <c r="D3783">
        <v>591.74</v>
      </c>
    </row>
    <row r="3784" spans="1:4" ht="14.4" hidden="1" x14ac:dyDescent="0.35">
      <c r="A3784">
        <v>0</v>
      </c>
      <c r="B3784" t="s">
        <v>141</v>
      </c>
      <c r="C3784">
        <v>29</v>
      </c>
      <c r="D3784">
        <v>579.11</v>
      </c>
    </row>
    <row r="3785" spans="1:4" ht="14.4" hidden="1" x14ac:dyDescent="0.35">
      <c r="A3785">
        <v>0</v>
      </c>
      <c r="B3785" t="s">
        <v>141</v>
      </c>
      <c r="C3785">
        <v>30</v>
      </c>
      <c r="D3785">
        <v>593.09</v>
      </c>
    </row>
    <row r="3786" spans="1:4" ht="14.4" hidden="1" x14ac:dyDescent="0.35">
      <c r="A3786">
        <v>0</v>
      </c>
      <c r="B3786" t="s">
        <v>141</v>
      </c>
      <c r="C3786">
        <v>31</v>
      </c>
      <c r="D3786">
        <v>592.33000000000004</v>
      </c>
    </row>
    <row r="3787" spans="1:4" ht="14.4" hidden="1" x14ac:dyDescent="0.35">
      <c r="A3787">
        <v>0</v>
      </c>
      <c r="B3787" t="s">
        <v>141</v>
      </c>
      <c r="C3787">
        <v>32</v>
      </c>
      <c r="D3787">
        <v>593.89</v>
      </c>
    </row>
    <row r="3788" spans="1:4" ht="14.4" hidden="1" x14ac:dyDescent="0.35">
      <c r="A3788">
        <v>0</v>
      </c>
      <c r="B3788" t="s">
        <v>141</v>
      </c>
      <c r="C3788">
        <v>33</v>
      </c>
      <c r="D3788">
        <v>565.05999999999995</v>
      </c>
    </row>
    <row r="3789" spans="1:4" ht="14.4" hidden="1" x14ac:dyDescent="0.35">
      <c r="A3789">
        <v>0</v>
      </c>
      <c r="B3789" t="s">
        <v>141</v>
      </c>
      <c r="C3789">
        <v>34</v>
      </c>
      <c r="D3789">
        <v>570.61</v>
      </c>
    </row>
    <row r="3790" spans="1:4" ht="14.4" hidden="1" x14ac:dyDescent="0.35">
      <c r="A3790">
        <v>0</v>
      </c>
      <c r="B3790" t="s">
        <v>141</v>
      </c>
      <c r="C3790">
        <v>35</v>
      </c>
      <c r="D3790">
        <v>576.16999999999996</v>
      </c>
    </row>
    <row r="3791" spans="1:4" ht="14.4" hidden="1" x14ac:dyDescent="0.35">
      <c r="A3791">
        <v>0</v>
      </c>
      <c r="B3791" t="s">
        <v>141</v>
      </c>
      <c r="C3791">
        <v>36</v>
      </c>
      <c r="D3791">
        <v>577.75</v>
      </c>
    </row>
    <row r="3792" spans="1:4" ht="14.4" hidden="1" x14ac:dyDescent="0.35">
      <c r="A3792">
        <v>0</v>
      </c>
      <c r="B3792" t="s">
        <v>141</v>
      </c>
      <c r="C3792">
        <v>37</v>
      </c>
      <c r="D3792">
        <v>565.65</v>
      </c>
    </row>
    <row r="3793" spans="1:4" ht="14.4" hidden="1" x14ac:dyDescent="0.35">
      <c r="A3793">
        <v>0</v>
      </c>
      <c r="B3793" t="s">
        <v>141</v>
      </c>
      <c r="C3793">
        <v>38</v>
      </c>
      <c r="D3793">
        <v>571.79999999999995</v>
      </c>
    </row>
    <row r="3794" spans="1:4" ht="14.4" hidden="1" x14ac:dyDescent="0.35">
      <c r="A3794">
        <v>0</v>
      </c>
      <c r="B3794" t="s">
        <v>141</v>
      </c>
      <c r="C3794">
        <v>39</v>
      </c>
      <c r="D3794">
        <v>597.75</v>
      </c>
    </row>
    <row r="3795" spans="1:4" ht="14.4" hidden="1" x14ac:dyDescent="0.35">
      <c r="A3795">
        <v>0</v>
      </c>
      <c r="B3795" t="s">
        <v>141</v>
      </c>
      <c r="C3795">
        <v>40</v>
      </c>
      <c r="D3795">
        <v>605.24</v>
      </c>
    </row>
    <row r="3796" spans="1:4" ht="14.4" hidden="1" x14ac:dyDescent="0.35">
      <c r="A3796">
        <v>0</v>
      </c>
      <c r="B3796" t="s">
        <v>141</v>
      </c>
      <c r="C3796">
        <v>41</v>
      </c>
      <c r="D3796">
        <v>672.76</v>
      </c>
    </row>
    <row r="3797" spans="1:4" ht="14.4" hidden="1" x14ac:dyDescent="0.35">
      <c r="A3797">
        <v>0</v>
      </c>
      <c r="B3797" t="s">
        <v>141</v>
      </c>
      <c r="C3797">
        <v>42</v>
      </c>
      <c r="D3797">
        <v>699.65</v>
      </c>
    </row>
    <row r="3798" spans="1:4" ht="14.4" hidden="1" x14ac:dyDescent="0.35">
      <c r="A3798">
        <v>0</v>
      </c>
      <c r="B3798" t="s">
        <v>141</v>
      </c>
      <c r="C3798">
        <v>43</v>
      </c>
      <c r="D3798">
        <v>696.82</v>
      </c>
    </row>
    <row r="3799" spans="1:4" ht="14.4" hidden="1" x14ac:dyDescent="0.35">
      <c r="A3799">
        <v>0</v>
      </c>
      <c r="B3799" t="s">
        <v>141</v>
      </c>
      <c r="C3799">
        <v>44</v>
      </c>
      <c r="D3799">
        <v>682.41</v>
      </c>
    </row>
    <row r="3800" spans="1:4" ht="14.4" hidden="1" x14ac:dyDescent="0.35">
      <c r="A3800">
        <v>0</v>
      </c>
      <c r="B3800" t="s">
        <v>141</v>
      </c>
      <c r="C3800">
        <v>45</v>
      </c>
      <c r="D3800">
        <v>696.82</v>
      </c>
    </row>
    <row r="3801" spans="1:4" ht="14.4" hidden="1" x14ac:dyDescent="0.35">
      <c r="A3801">
        <v>0</v>
      </c>
      <c r="B3801" t="s">
        <v>141</v>
      </c>
      <c r="C3801">
        <v>46</v>
      </c>
      <c r="D3801">
        <v>703.37</v>
      </c>
    </row>
    <row r="3802" spans="1:4" ht="14.4" hidden="1" x14ac:dyDescent="0.35">
      <c r="A3802">
        <v>0</v>
      </c>
      <c r="B3802" t="s">
        <v>141</v>
      </c>
      <c r="C3802">
        <v>47</v>
      </c>
      <c r="D3802">
        <v>709.53</v>
      </c>
    </row>
    <row r="3803" spans="1:4" ht="14.4" hidden="1" x14ac:dyDescent="0.35">
      <c r="A3803">
        <v>0</v>
      </c>
      <c r="B3803" t="s">
        <v>141</v>
      </c>
      <c r="C3803">
        <v>48</v>
      </c>
      <c r="D3803">
        <v>684.22</v>
      </c>
    </row>
    <row r="3804" spans="1:4" ht="14.4" hidden="1" x14ac:dyDescent="0.35">
      <c r="A3804">
        <v>0</v>
      </c>
      <c r="B3804" t="s">
        <v>141</v>
      </c>
      <c r="C3804">
        <v>49</v>
      </c>
      <c r="D3804">
        <v>683.51</v>
      </c>
    </row>
    <row r="3805" spans="1:4" ht="14.4" hidden="1" x14ac:dyDescent="0.35">
      <c r="A3805">
        <v>0</v>
      </c>
      <c r="B3805" t="s">
        <v>141</v>
      </c>
      <c r="C3805">
        <v>50</v>
      </c>
      <c r="D3805">
        <v>677.65</v>
      </c>
    </row>
    <row r="3806" spans="1:4" ht="14.4" hidden="1" x14ac:dyDescent="0.35">
      <c r="A3806">
        <v>0</v>
      </c>
      <c r="B3806" t="s">
        <v>141</v>
      </c>
      <c r="C3806">
        <v>51</v>
      </c>
      <c r="D3806">
        <v>682.41</v>
      </c>
    </row>
    <row r="3807" spans="1:4" ht="14.4" hidden="1" x14ac:dyDescent="0.35">
      <c r="A3807">
        <v>0</v>
      </c>
      <c r="B3807" t="s">
        <v>141</v>
      </c>
      <c r="C3807">
        <v>52</v>
      </c>
      <c r="D3807">
        <v>661.89</v>
      </c>
    </row>
    <row r="3808" spans="1:4" ht="14.4" hidden="1" x14ac:dyDescent="0.35">
      <c r="A3808">
        <v>0</v>
      </c>
      <c r="B3808" t="s">
        <v>141</v>
      </c>
      <c r="C3808">
        <v>53</v>
      </c>
      <c r="D3808">
        <v>646.98</v>
      </c>
    </row>
    <row r="3809" spans="1:4" ht="14.4" hidden="1" x14ac:dyDescent="0.35">
      <c r="A3809">
        <v>0</v>
      </c>
      <c r="B3809" t="s">
        <v>141</v>
      </c>
      <c r="C3809">
        <v>54</v>
      </c>
      <c r="D3809">
        <v>643.69000000000005</v>
      </c>
    </row>
    <row r="3810" spans="1:4" ht="14.4" hidden="1" x14ac:dyDescent="0.35">
      <c r="A3810">
        <v>0</v>
      </c>
      <c r="B3810" t="s">
        <v>141</v>
      </c>
      <c r="C3810">
        <v>55</v>
      </c>
      <c r="D3810">
        <v>633.15</v>
      </c>
    </row>
    <row r="3811" spans="1:4" ht="14.4" hidden="1" x14ac:dyDescent="0.35">
      <c r="A3811">
        <v>0</v>
      </c>
      <c r="B3811" t="s">
        <v>141</v>
      </c>
      <c r="C3811">
        <v>56</v>
      </c>
      <c r="D3811">
        <v>645.22</v>
      </c>
    </row>
    <row r="3812" spans="1:4" ht="14.4" hidden="1" x14ac:dyDescent="0.35">
      <c r="A3812">
        <v>0</v>
      </c>
      <c r="B3812" t="s">
        <v>141</v>
      </c>
      <c r="C3812">
        <v>57</v>
      </c>
      <c r="D3812">
        <v>646.96</v>
      </c>
    </row>
    <row r="3813" spans="1:4" ht="14.4" hidden="1" x14ac:dyDescent="0.35">
      <c r="A3813">
        <v>0</v>
      </c>
      <c r="B3813" t="s">
        <v>141</v>
      </c>
      <c r="C3813">
        <v>58</v>
      </c>
      <c r="D3813">
        <v>650.15</v>
      </c>
    </row>
    <row r="3814" spans="1:4" ht="14.4" hidden="1" x14ac:dyDescent="0.35">
      <c r="A3814">
        <v>0</v>
      </c>
      <c r="B3814" t="s">
        <v>141</v>
      </c>
      <c r="C3814">
        <v>59</v>
      </c>
      <c r="D3814">
        <v>643.61</v>
      </c>
    </row>
    <row r="3815" spans="1:4" ht="14.4" hidden="1" x14ac:dyDescent="0.35">
      <c r="A3815">
        <v>0</v>
      </c>
      <c r="B3815" t="s">
        <v>141</v>
      </c>
      <c r="C3815">
        <v>60</v>
      </c>
      <c r="D3815">
        <v>643.70000000000005</v>
      </c>
    </row>
    <row r="3816" spans="1:4" ht="14.4" hidden="1" x14ac:dyDescent="0.35">
      <c r="A3816">
        <v>0</v>
      </c>
      <c r="B3816" t="s">
        <v>141</v>
      </c>
      <c r="C3816">
        <v>61</v>
      </c>
      <c r="D3816">
        <v>647.78</v>
      </c>
    </row>
    <row r="3817" spans="1:4" ht="14.4" hidden="1" x14ac:dyDescent="0.35">
      <c r="A3817">
        <v>0</v>
      </c>
      <c r="B3817" t="s">
        <v>141</v>
      </c>
      <c r="C3817">
        <v>62</v>
      </c>
      <c r="D3817">
        <v>644.23</v>
      </c>
    </row>
    <row r="3818" spans="1:4" ht="14.4" hidden="1" x14ac:dyDescent="0.35">
      <c r="A3818">
        <v>0</v>
      </c>
      <c r="B3818" t="s">
        <v>141</v>
      </c>
      <c r="C3818">
        <v>63</v>
      </c>
      <c r="D3818">
        <v>625.02</v>
      </c>
    </row>
    <row r="3819" spans="1:4" ht="14.4" hidden="1" x14ac:dyDescent="0.35">
      <c r="A3819">
        <v>0</v>
      </c>
      <c r="B3819" t="s">
        <v>141</v>
      </c>
      <c r="C3819">
        <v>64</v>
      </c>
      <c r="D3819">
        <v>559.88</v>
      </c>
    </row>
    <row r="3820" spans="1:4" ht="14.4" hidden="1" x14ac:dyDescent="0.35">
      <c r="A3820">
        <v>0</v>
      </c>
      <c r="B3820" t="s">
        <v>141</v>
      </c>
      <c r="C3820">
        <v>65</v>
      </c>
      <c r="D3820">
        <v>565.74</v>
      </c>
    </row>
    <row r="3821" spans="1:4" ht="14.4" hidden="1" x14ac:dyDescent="0.35">
      <c r="A3821">
        <v>0</v>
      </c>
      <c r="B3821" t="s">
        <v>141</v>
      </c>
      <c r="C3821">
        <v>66</v>
      </c>
      <c r="D3821">
        <v>575.02</v>
      </c>
    </row>
    <row r="3822" spans="1:4" ht="14.4" hidden="1" x14ac:dyDescent="0.35">
      <c r="A3822">
        <v>0</v>
      </c>
      <c r="B3822" t="s">
        <v>141</v>
      </c>
      <c r="C3822">
        <v>67</v>
      </c>
      <c r="D3822">
        <v>527.27</v>
      </c>
    </row>
    <row r="3823" spans="1:4" ht="14.4" hidden="1" x14ac:dyDescent="0.35">
      <c r="A3823">
        <v>0</v>
      </c>
      <c r="B3823" t="s">
        <v>141</v>
      </c>
      <c r="C3823">
        <v>68</v>
      </c>
      <c r="D3823">
        <v>548.5</v>
      </c>
    </row>
    <row r="3824" spans="1:4" ht="14.4" hidden="1" x14ac:dyDescent="0.35">
      <c r="A3824">
        <v>0</v>
      </c>
      <c r="B3824" t="s">
        <v>141</v>
      </c>
      <c r="C3824">
        <v>69</v>
      </c>
      <c r="D3824">
        <v>549.67999999999995</v>
      </c>
    </row>
    <row r="3825" spans="1:4" ht="14.4" hidden="1" x14ac:dyDescent="0.35">
      <c r="A3825">
        <v>0</v>
      </c>
      <c r="B3825" t="s">
        <v>141</v>
      </c>
      <c r="C3825">
        <v>70</v>
      </c>
      <c r="D3825">
        <v>544</v>
      </c>
    </row>
    <row r="3826" spans="1:4" ht="14.4" hidden="1" x14ac:dyDescent="0.35">
      <c r="A3826">
        <v>0</v>
      </c>
      <c r="B3826" t="s">
        <v>141</v>
      </c>
      <c r="C3826">
        <v>71</v>
      </c>
      <c r="D3826">
        <v>552.34</v>
      </c>
    </row>
    <row r="3827" spans="1:4" ht="14.4" hidden="1" x14ac:dyDescent="0.35">
      <c r="A3827">
        <v>0</v>
      </c>
      <c r="B3827" t="s">
        <v>141</v>
      </c>
      <c r="C3827">
        <v>72</v>
      </c>
      <c r="D3827">
        <v>551.72</v>
      </c>
    </row>
    <row r="3828" spans="1:4" ht="14.4" hidden="1" x14ac:dyDescent="0.35">
      <c r="A3828">
        <v>0</v>
      </c>
      <c r="B3828" t="s">
        <v>141</v>
      </c>
      <c r="C3828">
        <v>73</v>
      </c>
      <c r="D3828">
        <v>547.38</v>
      </c>
    </row>
    <row r="3829" spans="1:4" ht="14.4" hidden="1" x14ac:dyDescent="0.35">
      <c r="A3829">
        <v>0</v>
      </c>
      <c r="B3829" t="s">
        <v>141</v>
      </c>
      <c r="C3829">
        <v>74</v>
      </c>
      <c r="D3829">
        <v>532.29999999999995</v>
      </c>
    </row>
    <row r="3830" spans="1:4" ht="14.4" hidden="1" x14ac:dyDescent="0.35">
      <c r="A3830">
        <v>0</v>
      </c>
      <c r="B3830" t="s">
        <v>141</v>
      </c>
      <c r="C3830">
        <v>75</v>
      </c>
      <c r="D3830">
        <v>536.76</v>
      </c>
    </row>
    <row r="3831" spans="1:4" ht="14.4" hidden="1" x14ac:dyDescent="0.35">
      <c r="A3831">
        <v>0</v>
      </c>
      <c r="B3831" t="s">
        <v>141</v>
      </c>
      <c r="C3831">
        <v>76</v>
      </c>
      <c r="D3831">
        <v>530.71</v>
      </c>
    </row>
    <row r="3832" spans="1:4" ht="14.4" hidden="1" x14ac:dyDescent="0.35">
      <c r="A3832">
        <v>0</v>
      </c>
      <c r="B3832" t="s">
        <v>141</v>
      </c>
      <c r="C3832">
        <v>77</v>
      </c>
      <c r="D3832">
        <v>527.27</v>
      </c>
    </row>
    <row r="3833" spans="1:4" ht="14.4" hidden="1" x14ac:dyDescent="0.35">
      <c r="A3833">
        <v>0</v>
      </c>
      <c r="B3833" t="s">
        <v>141</v>
      </c>
      <c r="C3833">
        <v>78</v>
      </c>
      <c r="D3833">
        <v>532.27</v>
      </c>
    </row>
    <row r="3834" spans="1:4" ht="14.4" hidden="1" x14ac:dyDescent="0.35">
      <c r="A3834">
        <v>0</v>
      </c>
      <c r="B3834" t="s">
        <v>141</v>
      </c>
      <c r="C3834">
        <v>79</v>
      </c>
      <c r="D3834">
        <v>524.15</v>
      </c>
    </row>
    <row r="3835" spans="1:4" ht="14.4" hidden="1" x14ac:dyDescent="0.35">
      <c r="A3835">
        <v>0</v>
      </c>
      <c r="B3835" t="s">
        <v>141</v>
      </c>
      <c r="C3835">
        <v>80</v>
      </c>
      <c r="D3835">
        <v>534.61</v>
      </c>
    </row>
    <row r="3836" spans="1:4" ht="14.4" hidden="1" x14ac:dyDescent="0.35">
      <c r="A3836">
        <v>0</v>
      </c>
      <c r="B3836" t="s">
        <v>141</v>
      </c>
      <c r="C3836">
        <v>81</v>
      </c>
      <c r="D3836">
        <v>542.29</v>
      </c>
    </row>
    <row r="3837" spans="1:4" ht="14.4" hidden="1" x14ac:dyDescent="0.35">
      <c r="A3837">
        <v>0</v>
      </c>
      <c r="B3837" t="s">
        <v>141</v>
      </c>
      <c r="C3837">
        <v>82</v>
      </c>
      <c r="D3837">
        <v>539.41</v>
      </c>
    </row>
    <row r="3838" spans="1:4" ht="14.4" hidden="1" x14ac:dyDescent="0.35">
      <c r="A3838">
        <v>0</v>
      </c>
      <c r="B3838" t="s">
        <v>141</v>
      </c>
      <c r="C3838">
        <v>83</v>
      </c>
      <c r="D3838">
        <v>531.16</v>
      </c>
    </row>
    <row r="3839" spans="1:4" ht="14.4" hidden="1" x14ac:dyDescent="0.35">
      <c r="A3839">
        <v>0</v>
      </c>
      <c r="B3839" t="s">
        <v>141</v>
      </c>
      <c r="C3839">
        <v>84</v>
      </c>
      <c r="D3839">
        <v>533.05999999999995</v>
      </c>
    </row>
    <row r="3840" spans="1:4" ht="14.4" hidden="1" x14ac:dyDescent="0.35">
      <c r="A3840">
        <v>0</v>
      </c>
      <c r="B3840" t="s">
        <v>141</v>
      </c>
      <c r="C3840">
        <v>85</v>
      </c>
      <c r="D3840">
        <v>532.55999999999995</v>
      </c>
    </row>
    <row r="3841" spans="1:4" ht="14.4" hidden="1" x14ac:dyDescent="0.35">
      <c r="A3841">
        <v>0</v>
      </c>
      <c r="B3841" t="s">
        <v>141</v>
      </c>
      <c r="C3841">
        <v>86</v>
      </c>
      <c r="D3841">
        <v>533.04999999999995</v>
      </c>
    </row>
    <row r="3842" spans="1:4" ht="14.4" hidden="1" x14ac:dyDescent="0.35">
      <c r="A3842">
        <v>0</v>
      </c>
      <c r="B3842" t="s">
        <v>141</v>
      </c>
      <c r="C3842">
        <v>87</v>
      </c>
      <c r="D3842">
        <v>552.76</v>
      </c>
    </row>
    <row r="3843" spans="1:4" ht="14.4" hidden="1" x14ac:dyDescent="0.35">
      <c r="A3843">
        <v>0</v>
      </c>
      <c r="B3843" t="s">
        <v>141</v>
      </c>
      <c r="C3843">
        <v>88</v>
      </c>
      <c r="D3843">
        <v>604.32000000000005</v>
      </c>
    </row>
    <row r="3844" spans="1:4" ht="14.4" hidden="1" x14ac:dyDescent="0.35">
      <c r="A3844">
        <v>0</v>
      </c>
      <c r="B3844" t="s">
        <v>141</v>
      </c>
      <c r="C3844">
        <v>89</v>
      </c>
      <c r="D3844">
        <v>554.32000000000005</v>
      </c>
    </row>
    <row r="3845" spans="1:4" ht="14.4" hidden="1" x14ac:dyDescent="0.35">
      <c r="A3845">
        <v>0</v>
      </c>
      <c r="B3845" t="s">
        <v>141</v>
      </c>
      <c r="C3845">
        <v>90</v>
      </c>
      <c r="D3845">
        <v>554.32000000000005</v>
      </c>
    </row>
    <row r="3846" spans="1:4" ht="14.4" hidden="1" x14ac:dyDescent="0.35">
      <c r="A3846">
        <v>0</v>
      </c>
      <c r="B3846" t="s">
        <v>141</v>
      </c>
      <c r="C3846">
        <v>91</v>
      </c>
      <c r="D3846">
        <v>567.71</v>
      </c>
    </row>
    <row r="3847" spans="1:4" ht="14.4" hidden="1" x14ac:dyDescent="0.35">
      <c r="A3847">
        <v>0</v>
      </c>
      <c r="B3847" t="s">
        <v>141</v>
      </c>
      <c r="C3847">
        <v>92</v>
      </c>
      <c r="D3847">
        <v>570.17999999999995</v>
      </c>
    </row>
    <row r="3848" spans="1:4" ht="14.4" hidden="1" x14ac:dyDescent="0.35">
      <c r="A3848">
        <v>0</v>
      </c>
      <c r="B3848" t="s">
        <v>141</v>
      </c>
      <c r="C3848">
        <v>93</v>
      </c>
      <c r="D3848">
        <v>569.04</v>
      </c>
    </row>
    <row r="3849" spans="1:4" ht="14.4" hidden="1" x14ac:dyDescent="0.35">
      <c r="A3849">
        <v>0</v>
      </c>
      <c r="B3849" t="s">
        <v>141</v>
      </c>
      <c r="C3849">
        <v>94</v>
      </c>
      <c r="D3849">
        <v>562.9</v>
      </c>
    </row>
    <row r="3850" spans="1:4" ht="14.4" hidden="1" x14ac:dyDescent="0.35">
      <c r="A3850">
        <v>0</v>
      </c>
      <c r="B3850" t="s">
        <v>141</v>
      </c>
      <c r="C3850">
        <v>95</v>
      </c>
      <c r="D3850">
        <v>564.65</v>
      </c>
    </row>
    <row r="3851" spans="1:4" ht="14.4" hidden="1" x14ac:dyDescent="0.35">
      <c r="A3851">
        <v>0</v>
      </c>
      <c r="B3851" t="s">
        <v>141</v>
      </c>
      <c r="C3851">
        <v>96</v>
      </c>
      <c r="D3851">
        <v>564.41</v>
      </c>
    </row>
    <row r="3852" spans="1:4" ht="14.4" hidden="1" x14ac:dyDescent="0.35">
      <c r="A3852">
        <v>0</v>
      </c>
      <c r="B3852" t="s">
        <v>141</v>
      </c>
      <c r="C3852">
        <v>97</v>
      </c>
      <c r="D3852">
        <v>563.82000000000005</v>
      </c>
    </row>
    <row r="3853" spans="1:4" ht="14.4" hidden="1" x14ac:dyDescent="0.35">
      <c r="A3853">
        <v>0</v>
      </c>
      <c r="B3853" t="s">
        <v>141</v>
      </c>
      <c r="C3853">
        <v>98</v>
      </c>
      <c r="D3853">
        <v>565.79</v>
      </c>
    </row>
    <row r="3854" spans="1:4" ht="14.4" hidden="1" x14ac:dyDescent="0.35">
      <c r="A3854">
        <v>0</v>
      </c>
      <c r="B3854" t="s">
        <v>141</v>
      </c>
      <c r="C3854">
        <v>99</v>
      </c>
      <c r="D3854">
        <v>583.38</v>
      </c>
    </row>
    <row r="3855" spans="1:4" ht="14.4" hidden="1" x14ac:dyDescent="0.35">
      <c r="A3855">
        <v>0</v>
      </c>
      <c r="B3855" t="s">
        <v>141</v>
      </c>
      <c r="C3855">
        <v>100</v>
      </c>
      <c r="D3855">
        <v>585.16999999999996</v>
      </c>
    </row>
    <row r="3856" spans="1:4" ht="14.4" hidden="1" x14ac:dyDescent="0.35">
      <c r="A3856">
        <v>0</v>
      </c>
      <c r="B3856" t="s">
        <v>141</v>
      </c>
      <c r="C3856">
        <v>101</v>
      </c>
      <c r="D3856">
        <v>561</v>
      </c>
    </row>
    <row r="3857" spans="1:4" ht="14.4" hidden="1" x14ac:dyDescent="0.35">
      <c r="A3857">
        <v>0</v>
      </c>
      <c r="B3857" t="s">
        <v>141</v>
      </c>
      <c r="C3857">
        <v>102</v>
      </c>
      <c r="D3857">
        <v>565.17999999999995</v>
      </c>
    </row>
    <row r="3858" spans="1:4" ht="14.4" hidden="1" x14ac:dyDescent="0.35">
      <c r="A3858">
        <v>0</v>
      </c>
      <c r="B3858" t="s">
        <v>141</v>
      </c>
      <c r="C3858">
        <v>103</v>
      </c>
      <c r="D3858">
        <v>562.88</v>
      </c>
    </row>
    <row r="3859" spans="1:4" ht="14.4" hidden="1" x14ac:dyDescent="0.35">
      <c r="A3859">
        <v>0</v>
      </c>
      <c r="B3859" t="s">
        <v>141</v>
      </c>
      <c r="C3859">
        <v>104</v>
      </c>
      <c r="D3859">
        <v>570.12</v>
      </c>
    </row>
    <row r="3860" spans="1:4" ht="14.4" hidden="1" x14ac:dyDescent="0.35">
      <c r="A3860">
        <v>0</v>
      </c>
      <c r="B3860" t="s">
        <v>141</v>
      </c>
      <c r="C3860">
        <v>105</v>
      </c>
      <c r="D3860">
        <v>604.32000000000005</v>
      </c>
    </row>
    <row r="3861" spans="1:4" ht="14.4" hidden="1" x14ac:dyDescent="0.35">
      <c r="A3861">
        <v>0</v>
      </c>
      <c r="B3861" t="s">
        <v>141</v>
      </c>
      <c r="C3861">
        <v>106</v>
      </c>
      <c r="D3861">
        <v>613.35</v>
      </c>
    </row>
    <row r="3862" spans="1:4" ht="14.4" hidden="1" x14ac:dyDescent="0.35">
      <c r="A3862">
        <v>0</v>
      </c>
      <c r="B3862" t="s">
        <v>141</v>
      </c>
      <c r="C3862">
        <v>107</v>
      </c>
      <c r="D3862">
        <v>615.73</v>
      </c>
    </row>
    <row r="3863" spans="1:4" ht="14.4" hidden="1" x14ac:dyDescent="0.35">
      <c r="A3863">
        <v>0</v>
      </c>
      <c r="B3863" t="s">
        <v>141</v>
      </c>
      <c r="C3863">
        <v>108</v>
      </c>
      <c r="D3863">
        <v>518.47</v>
      </c>
    </row>
    <row r="3864" spans="1:4" ht="14.4" hidden="1" x14ac:dyDescent="0.35">
      <c r="A3864">
        <v>0</v>
      </c>
      <c r="B3864" t="s">
        <v>141</v>
      </c>
      <c r="C3864">
        <v>109</v>
      </c>
      <c r="D3864">
        <v>522.29</v>
      </c>
    </row>
    <row r="3865" spans="1:4" ht="14.4" hidden="1" x14ac:dyDescent="0.35">
      <c r="A3865">
        <v>0</v>
      </c>
      <c r="B3865" t="s">
        <v>141</v>
      </c>
      <c r="C3865">
        <v>110</v>
      </c>
      <c r="D3865">
        <v>522.29</v>
      </c>
    </row>
    <row r="3866" spans="1:4" ht="14.4" hidden="1" x14ac:dyDescent="0.35">
      <c r="A3866">
        <v>0</v>
      </c>
      <c r="B3866" t="s">
        <v>141</v>
      </c>
      <c r="C3866">
        <v>111</v>
      </c>
      <c r="D3866">
        <v>521.23</v>
      </c>
    </row>
    <row r="3867" spans="1:4" ht="14.4" hidden="1" x14ac:dyDescent="0.35">
      <c r="A3867">
        <v>0</v>
      </c>
      <c r="B3867" t="s">
        <v>141</v>
      </c>
      <c r="C3867">
        <v>112</v>
      </c>
      <c r="D3867">
        <v>522.71</v>
      </c>
    </row>
    <row r="3868" spans="1:4" ht="14.4" hidden="1" x14ac:dyDescent="0.35">
      <c r="A3868">
        <v>0</v>
      </c>
      <c r="B3868" t="s">
        <v>141</v>
      </c>
      <c r="C3868">
        <v>113</v>
      </c>
      <c r="D3868">
        <v>514.82000000000005</v>
      </c>
    </row>
    <row r="3869" spans="1:4" ht="14.4" hidden="1" x14ac:dyDescent="0.35">
      <c r="A3869">
        <v>0</v>
      </c>
      <c r="B3869" t="s">
        <v>141</v>
      </c>
      <c r="C3869">
        <v>114</v>
      </c>
      <c r="D3869">
        <v>525.85</v>
      </c>
    </row>
    <row r="3870" spans="1:4" ht="14.4" hidden="1" x14ac:dyDescent="0.35">
      <c r="A3870">
        <v>0</v>
      </c>
      <c r="B3870" t="s">
        <v>141</v>
      </c>
      <c r="C3870">
        <v>115</v>
      </c>
      <c r="D3870">
        <v>531.28</v>
      </c>
    </row>
    <row r="3871" spans="1:4" ht="14.4" hidden="1" x14ac:dyDescent="0.35">
      <c r="A3871">
        <v>0</v>
      </c>
      <c r="B3871" t="s">
        <v>141</v>
      </c>
      <c r="C3871">
        <v>116</v>
      </c>
      <c r="D3871">
        <v>530.52</v>
      </c>
    </row>
    <row r="3872" spans="1:4" ht="14.4" hidden="1" x14ac:dyDescent="0.35">
      <c r="A3872">
        <v>0</v>
      </c>
      <c r="B3872" t="s">
        <v>141</v>
      </c>
      <c r="C3872">
        <v>117</v>
      </c>
      <c r="D3872">
        <v>527.74</v>
      </c>
    </row>
    <row r="3873" spans="1:4" ht="14.4" hidden="1" x14ac:dyDescent="0.35">
      <c r="A3873">
        <v>0</v>
      </c>
      <c r="B3873" t="s">
        <v>141</v>
      </c>
      <c r="C3873">
        <v>118</v>
      </c>
      <c r="D3873">
        <v>536.20000000000005</v>
      </c>
    </row>
    <row r="3874" spans="1:4" ht="14.4" hidden="1" x14ac:dyDescent="0.35">
      <c r="A3874">
        <v>0</v>
      </c>
      <c r="B3874" t="s">
        <v>141</v>
      </c>
      <c r="C3874">
        <v>119</v>
      </c>
      <c r="D3874">
        <v>535.16999999999996</v>
      </c>
    </row>
    <row r="3875" spans="1:4" ht="14.4" hidden="1" x14ac:dyDescent="0.35">
      <c r="A3875">
        <v>0</v>
      </c>
      <c r="B3875" t="s">
        <v>141</v>
      </c>
      <c r="C3875">
        <v>120</v>
      </c>
      <c r="D3875">
        <v>538.41</v>
      </c>
    </row>
    <row r="3876" spans="1:4" ht="14.4" hidden="1" x14ac:dyDescent="0.35">
      <c r="A3876">
        <v>0</v>
      </c>
      <c r="B3876" t="s">
        <v>141</v>
      </c>
      <c r="C3876">
        <v>121</v>
      </c>
      <c r="D3876">
        <v>531.58000000000004</v>
      </c>
    </row>
    <row r="3877" spans="1:4" ht="14.4" hidden="1" x14ac:dyDescent="0.35">
      <c r="A3877">
        <v>0</v>
      </c>
      <c r="B3877" t="s">
        <v>141</v>
      </c>
      <c r="C3877">
        <v>122</v>
      </c>
      <c r="D3877">
        <v>532.29</v>
      </c>
    </row>
    <row r="3878" spans="1:4" ht="14.4" hidden="1" x14ac:dyDescent="0.35">
      <c r="A3878">
        <v>0</v>
      </c>
      <c r="B3878" t="s">
        <v>141</v>
      </c>
      <c r="C3878">
        <v>123</v>
      </c>
      <c r="D3878">
        <v>525.83000000000004</v>
      </c>
    </row>
    <row r="3879" spans="1:4" ht="14.4" hidden="1" x14ac:dyDescent="0.35">
      <c r="A3879">
        <v>0</v>
      </c>
      <c r="B3879" t="s">
        <v>141</v>
      </c>
      <c r="C3879">
        <v>124</v>
      </c>
      <c r="D3879">
        <v>518.20000000000005</v>
      </c>
    </row>
    <row r="3880" spans="1:4" ht="14.4" hidden="1" x14ac:dyDescent="0.35">
      <c r="A3880">
        <v>0</v>
      </c>
      <c r="B3880" t="s">
        <v>141</v>
      </c>
      <c r="C3880">
        <v>125</v>
      </c>
      <c r="D3880">
        <v>522.38</v>
      </c>
    </row>
    <row r="3881" spans="1:4" ht="14.4" hidden="1" x14ac:dyDescent="0.35">
      <c r="A3881">
        <v>0</v>
      </c>
      <c r="B3881" t="s">
        <v>141</v>
      </c>
      <c r="C3881">
        <v>126</v>
      </c>
      <c r="D3881">
        <v>522.29999999999995</v>
      </c>
    </row>
    <row r="3882" spans="1:4" ht="14.4" hidden="1" x14ac:dyDescent="0.35">
      <c r="A3882">
        <v>0</v>
      </c>
      <c r="B3882" t="s">
        <v>141</v>
      </c>
      <c r="C3882">
        <v>127</v>
      </c>
      <c r="D3882">
        <v>535.08000000000004</v>
      </c>
    </row>
    <row r="3883" spans="1:4" ht="14.4" hidden="1" x14ac:dyDescent="0.35">
      <c r="A3883">
        <v>0</v>
      </c>
      <c r="B3883" t="s">
        <v>141</v>
      </c>
      <c r="C3883">
        <v>128</v>
      </c>
      <c r="D3883">
        <v>538.16999999999996</v>
      </c>
    </row>
    <row r="3884" spans="1:4" ht="14.4" hidden="1" x14ac:dyDescent="0.35">
      <c r="A3884">
        <v>0</v>
      </c>
      <c r="B3884" t="s">
        <v>141</v>
      </c>
      <c r="C3884">
        <v>129</v>
      </c>
      <c r="D3884">
        <v>536.24</v>
      </c>
    </row>
    <row r="3885" spans="1:4" ht="14.4" hidden="1" x14ac:dyDescent="0.35">
      <c r="A3885">
        <v>0</v>
      </c>
      <c r="B3885" t="s">
        <v>141</v>
      </c>
      <c r="C3885">
        <v>130</v>
      </c>
      <c r="D3885">
        <v>536.79999999999995</v>
      </c>
    </row>
    <row r="3886" spans="1:4" ht="14.4" hidden="1" x14ac:dyDescent="0.35">
      <c r="A3886">
        <v>0</v>
      </c>
      <c r="B3886" t="s">
        <v>141</v>
      </c>
      <c r="C3886">
        <v>131</v>
      </c>
      <c r="D3886">
        <v>549.19000000000005</v>
      </c>
    </row>
    <row r="3887" spans="1:4" ht="14.4" hidden="1" x14ac:dyDescent="0.35">
      <c r="A3887">
        <v>0</v>
      </c>
      <c r="B3887" t="s">
        <v>141</v>
      </c>
      <c r="C3887">
        <v>132</v>
      </c>
      <c r="D3887">
        <v>542.54999999999995</v>
      </c>
    </row>
    <row r="3888" spans="1:4" ht="14.4" hidden="1" x14ac:dyDescent="0.35">
      <c r="A3888">
        <v>0</v>
      </c>
      <c r="B3888" t="s">
        <v>141</v>
      </c>
      <c r="C3888">
        <v>133</v>
      </c>
      <c r="D3888">
        <v>550.94000000000005</v>
      </c>
    </row>
    <row r="3889" spans="1:4" ht="14.4" hidden="1" x14ac:dyDescent="0.35">
      <c r="A3889">
        <v>0</v>
      </c>
      <c r="B3889" t="s">
        <v>141</v>
      </c>
      <c r="C3889">
        <v>134</v>
      </c>
      <c r="D3889">
        <v>542.54999999999995</v>
      </c>
    </row>
    <row r="3890" spans="1:4" ht="14.4" hidden="1" x14ac:dyDescent="0.35">
      <c r="A3890">
        <v>0</v>
      </c>
      <c r="B3890" t="s">
        <v>141</v>
      </c>
      <c r="C3890">
        <v>135</v>
      </c>
      <c r="D3890">
        <v>592.02</v>
      </c>
    </row>
    <row r="3891" spans="1:4" ht="14.4" hidden="1" x14ac:dyDescent="0.35">
      <c r="A3891">
        <v>0</v>
      </c>
      <c r="B3891" t="s">
        <v>141</v>
      </c>
      <c r="C3891">
        <v>136</v>
      </c>
      <c r="D3891">
        <v>598.58000000000004</v>
      </c>
    </row>
    <row r="3892" spans="1:4" ht="14.4" hidden="1" x14ac:dyDescent="0.35">
      <c r="A3892">
        <v>0</v>
      </c>
      <c r="B3892" t="s">
        <v>141</v>
      </c>
      <c r="C3892">
        <v>137</v>
      </c>
      <c r="D3892">
        <v>551.02</v>
      </c>
    </row>
    <row r="3893" spans="1:4" ht="14.4" hidden="1" x14ac:dyDescent="0.35">
      <c r="A3893">
        <v>0</v>
      </c>
      <c r="B3893" t="s">
        <v>141</v>
      </c>
      <c r="C3893">
        <v>138</v>
      </c>
      <c r="D3893">
        <v>597.32000000000005</v>
      </c>
    </row>
    <row r="3894" spans="1:4" ht="14.4" hidden="1" x14ac:dyDescent="0.35">
      <c r="A3894">
        <v>1</v>
      </c>
      <c r="B3894" t="s">
        <v>141</v>
      </c>
      <c r="C3894">
        <v>0</v>
      </c>
      <c r="D3894">
        <v>1603.1</v>
      </c>
    </row>
    <row r="3895" spans="1:4" ht="14.4" hidden="1" x14ac:dyDescent="0.35">
      <c r="A3895">
        <v>1</v>
      </c>
      <c r="B3895" t="s">
        <v>141</v>
      </c>
      <c r="C3895">
        <v>1</v>
      </c>
      <c r="D3895">
        <v>1603.1</v>
      </c>
    </row>
    <row r="3896" spans="1:4" ht="14.4" hidden="1" x14ac:dyDescent="0.35">
      <c r="A3896">
        <v>1</v>
      </c>
      <c r="B3896" t="s">
        <v>141</v>
      </c>
      <c r="C3896">
        <v>2</v>
      </c>
      <c r="D3896">
        <v>1582.73</v>
      </c>
    </row>
    <row r="3897" spans="1:4" ht="14.4" hidden="1" x14ac:dyDescent="0.35">
      <c r="A3897">
        <v>1</v>
      </c>
      <c r="B3897" t="s">
        <v>141</v>
      </c>
      <c r="C3897">
        <v>3</v>
      </c>
      <c r="D3897">
        <v>1632.05</v>
      </c>
    </row>
    <row r="3898" spans="1:4" ht="14.4" hidden="1" x14ac:dyDescent="0.35">
      <c r="A3898">
        <v>1</v>
      </c>
      <c r="B3898" t="s">
        <v>141</v>
      </c>
      <c r="C3898">
        <v>4</v>
      </c>
      <c r="D3898">
        <v>1639.39</v>
      </c>
    </row>
    <row r="3899" spans="1:4" ht="14.4" hidden="1" x14ac:dyDescent="0.35">
      <c r="A3899">
        <v>1</v>
      </c>
      <c r="B3899" t="s">
        <v>141</v>
      </c>
      <c r="C3899">
        <v>5</v>
      </c>
      <c r="D3899">
        <v>1648.71</v>
      </c>
    </row>
    <row r="3900" spans="1:4" ht="14.4" hidden="1" x14ac:dyDescent="0.35">
      <c r="A3900">
        <v>1</v>
      </c>
      <c r="B3900" t="s">
        <v>141</v>
      </c>
      <c r="C3900">
        <v>6</v>
      </c>
      <c r="D3900">
        <v>1609.17</v>
      </c>
    </row>
    <row r="3901" spans="1:4" ht="14.4" hidden="1" x14ac:dyDescent="0.35">
      <c r="A3901">
        <v>1</v>
      </c>
      <c r="B3901" t="s">
        <v>141</v>
      </c>
      <c r="C3901">
        <v>7</v>
      </c>
      <c r="D3901">
        <v>1625.23</v>
      </c>
    </row>
    <row r="3902" spans="1:4" ht="14.4" hidden="1" x14ac:dyDescent="0.35">
      <c r="A3902">
        <v>1</v>
      </c>
      <c r="B3902" t="s">
        <v>141</v>
      </c>
      <c r="C3902">
        <v>8</v>
      </c>
      <c r="D3902">
        <v>1606.97</v>
      </c>
    </row>
    <row r="3903" spans="1:4" ht="14.4" hidden="1" x14ac:dyDescent="0.35">
      <c r="A3903">
        <v>1</v>
      </c>
      <c r="B3903" t="s">
        <v>141</v>
      </c>
      <c r="C3903">
        <v>9</v>
      </c>
      <c r="D3903">
        <v>1624.16</v>
      </c>
    </row>
    <row r="3904" spans="1:4" ht="14.4" hidden="1" x14ac:dyDescent="0.35">
      <c r="A3904">
        <v>1</v>
      </c>
      <c r="B3904" t="s">
        <v>141</v>
      </c>
      <c r="C3904">
        <v>10</v>
      </c>
      <c r="D3904">
        <v>1592.87</v>
      </c>
    </row>
    <row r="3905" spans="1:4" ht="14.4" hidden="1" x14ac:dyDescent="0.35">
      <c r="A3905">
        <v>1</v>
      </c>
      <c r="B3905" t="s">
        <v>141</v>
      </c>
      <c r="C3905">
        <v>11</v>
      </c>
      <c r="D3905">
        <v>1578.19</v>
      </c>
    </row>
    <row r="3906" spans="1:4" ht="14.4" hidden="1" x14ac:dyDescent="0.35">
      <c r="A3906">
        <v>1</v>
      </c>
      <c r="B3906" t="s">
        <v>141</v>
      </c>
      <c r="C3906">
        <v>12</v>
      </c>
      <c r="D3906">
        <v>1580.07</v>
      </c>
    </row>
    <row r="3907" spans="1:4" ht="14.4" hidden="1" x14ac:dyDescent="0.35">
      <c r="A3907">
        <v>1</v>
      </c>
      <c r="B3907" t="s">
        <v>141</v>
      </c>
      <c r="C3907">
        <v>13</v>
      </c>
      <c r="D3907">
        <v>1554.02</v>
      </c>
    </row>
    <row r="3908" spans="1:4" ht="14.4" hidden="1" x14ac:dyDescent="0.35">
      <c r="A3908">
        <v>1</v>
      </c>
      <c r="B3908" t="s">
        <v>141</v>
      </c>
      <c r="C3908">
        <v>14</v>
      </c>
      <c r="D3908">
        <v>1546.52</v>
      </c>
    </row>
    <row r="3909" spans="1:4" ht="14.4" hidden="1" x14ac:dyDescent="0.35">
      <c r="A3909">
        <v>1</v>
      </c>
      <c r="B3909" t="s">
        <v>141</v>
      </c>
      <c r="C3909">
        <v>15</v>
      </c>
      <c r="D3909">
        <v>1563.33</v>
      </c>
    </row>
    <row r="3910" spans="1:4" ht="14.4" hidden="1" x14ac:dyDescent="0.35">
      <c r="A3910">
        <v>1</v>
      </c>
      <c r="B3910" t="s">
        <v>141</v>
      </c>
      <c r="C3910">
        <v>16</v>
      </c>
      <c r="D3910">
        <v>1552.35</v>
      </c>
    </row>
    <row r="3911" spans="1:4" ht="14.4" hidden="1" x14ac:dyDescent="0.35">
      <c r="A3911">
        <v>1</v>
      </c>
      <c r="B3911" t="s">
        <v>141</v>
      </c>
      <c r="C3911">
        <v>17</v>
      </c>
      <c r="D3911">
        <v>1549.62</v>
      </c>
    </row>
    <row r="3912" spans="1:4" ht="14.4" hidden="1" x14ac:dyDescent="0.35">
      <c r="A3912">
        <v>1</v>
      </c>
      <c r="B3912" t="s">
        <v>141</v>
      </c>
      <c r="C3912">
        <v>18</v>
      </c>
      <c r="D3912">
        <v>1546.44</v>
      </c>
    </row>
    <row r="3913" spans="1:4" ht="14.4" hidden="1" x14ac:dyDescent="0.35">
      <c r="A3913">
        <v>1</v>
      </c>
      <c r="B3913" t="s">
        <v>141</v>
      </c>
      <c r="C3913">
        <v>19</v>
      </c>
      <c r="D3913">
        <v>1759.47</v>
      </c>
    </row>
    <row r="3914" spans="1:4" ht="14.4" hidden="1" x14ac:dyDescent="0.35">
      <c r="A3914">
        <v>1</v>
      </c>
      <c r="B3914" t="s">
        <v>141</v>
      </c>
      <c r="C3914">
        <v>20</v>
      </c>
      <c r="D3914">
        <v>1826.82</v>
      </c>
    </row>
    <row r="3915" spans="1:4" ht="14.4" hidden="1" x14ac:dyDescent="0.35">
      <c r="A3915">
        <v>1</v>
      </c>
      <c r="B3915" t="s">
        <v>141</v>
      </c>
      <c r="C3915">
        <v>21</v>
      </c>
      <c r="D3915">
        <v>1813.64</v>
      </c>
    </row>
    <row r="3916" spans="1:4" ht="14.4" hidden="1" x14ac:dyDescent="0.35">
      <c r="A3916">
        <v>1</v>
      </c>
      <c r="B3916" t="s">
        <v>141</v>
      </c>
      <c r="C3916">
        <v>22</v>
      </c>
      <c r="D3916">
        <v>1806.75</v>
      </c>
    </row>
    <row r="3917" spans="1:4" ht="14.4" hidden="1" x14ac:dyDescent="0.35">
      <c r="A3917">
        <v>1</v>
      </c>
      <c r="B3917" t="s">
        <v>141</v>
      </c>
      <c r="C3917">
        <v>23</v>
      </c>
      <c r="D3917">
        <v>1734.09</v>
      </c>
    </row>
    <row r="3918" spans="1:4" ht="14.4" hidden="1" x14ac:dyDescent="0.35">
      <c r="A3918">
        <v>1</v>
      </c>
      <c r="B3918" t="s">
        <v>141</v>
      </c>
      <c r="C3918">
        <v>24</v>
      </c>
      <c r="D3918">
        <v>1567.96</v>
      </c>
    </row>
    <row r="3919" spans="1:4" ht="14.4" hidden="1" x14ac:dyDescent="0.35">
      <c r="A3919">
        <v>1</v>
      </c>
      <c r="B3919" t="s">
        <v>141</v>
      </c>
      <c r="C3919">
        <v>25</v>
      </c>
      <c r="D3919">
        <v>1826.21</v>
      </c>
    </row>
    <row r="3920" spans="1:4" ht="14.4" hidden="1" x14ac:dyDescent="0.35">
      <c r="A3920">
        <v>1</v>
      </c>
      <c r="B3920" t="s">
        <v>141</v>
      </c>
      <c r="C3920">
        <v>26</v>
      </c>
      <c r="D3920">
        <v>1734.09</v>
      </c>
    </row>
    <row r="3921" spans="1:4" ht="14.4" hidden="1" x14ac:dyDescent="0.35">
      <c r="A3921">
        <v>1</v>
      </c>
      <c r="B3921" t="s">
        <v>141</v>
      </c>
      <c r="C3921">
        <v>27</v>
      </c>
      <c r="D3921">
        <v>1808.63</v>
      </c>
    </row>
    <row r="3922" spans="1:4" ht="14.4" hidden="1" x14ac:dyDescent="0.35">
      <c r="A3922">
        <v>1</v>
      </c>
      <c r="B3922" t="s">
        <v>141</v>
      </c>
      <c r="C3922">
        <v>28</v>
      </c>
      <c r="D3922">
        <v>1740.91</v>
      </c>
    </row>
    <row r="3923" spans="1:4" ht="14.4" hidden="1" x14ac:dyDescent="0.35">
      <c r="A3923">
        <v>1</v>
      </c>
      <c r="B3923" t="s">
        <v>141</v>
      </c>
      <c r="C3923">
        <v>29</v>
      </c>
      <c r="D3923">
        <v>1803.18</v>
      </c>
    </row>
    <row r="3924" spans="1:4" ht="14.4" hidden="1" x14ac:dyDescent="0.35">
      <c r="A3924">
        <v>1</v>
      </c>
      <c r="B3924" t="s">
        <v>141</v>
      </c>
      <c r="C3924">
        <v>30</v>
      </c>
      <c r="D3924">
        <v>1912.43</v>
      </c>
    </row>
    <row r="3925" spans="1:4" ht="14.4" hidden="1" x14ac:dyDescent="0.35">
      <c r="A3925">
        <v>1</v>
      </c>
      <c r="B3925" t="s">
        <v>141</v>
      </c>
      <c r="C3925">
        <v>31</v>
      </c>
      <c r="D3925">
        <v>1914.55</v>
      </c>
    </row>
    <row r="3926" spans="1:4" ht="14.4" hidden="1" x14ac:dyDescent="0.35">
      <c r="A3926">
        <v>1</v>
      </c>
      <c r="B3926" t="s">
        <v>141</v>
      </c>
      <c r="C3926">
        <v>32</v>
      </c>
      <c r="D3926">
        <v>1927.96</v>
      </c>
    </row>
    <row r="3927" spans="1:4" ht="14.4" hidden="1" x14ac:dyDescent="0.35">
      <c r="A3927">
        <v>1</v>
      </c>
      <c r="B3927" t="s">
        <v>141</v>
      </c>
      <c r="C3927">
        <v>33</v>
      </c>
      <c r="D3927">
        <v>1523.1</v>
      </c>
    </row>
    <row r="3928" spans="1:4" ht="14.4" hidden="1" x14ac:dyDescent="0.35">
      <c r="A3928">
        <v>1</v>
      </c>
      <c r="B3928" t="s">
        <v>141</v>
      </c>
      <c r="C3928">
        <v>34</v>
      </c>
      <c r="D3928">
        <v>1724.47</v>
      </c>
    </row>
    <row r="3929" spans="1:4" ht="14.4" hidden="1" x14ac:dyDescent="0.35">
      <c r="A3929">
        <v>1</v>
      </c>
      <c r="B3929" t="s">
        <v>141</v>
      </c>
      <c r="C3929">
        <v>35</v>
      </c>
      <c r="D3929">
        <v>1756.6</v>
      </c>
    </row>
    <row r="3930" spans="1:4" ht="14.4" hidden="1" x14ac:dyDescent="0.35">
      <c r="A3930">
        <v>1</v>
      </c>
      <c r="B3930" t="s">
        <v>141</v>
      </c>
      <c r="C3930">
        <v>36</v>
      </c>
      <c r="D3930">
        <v>1604.24</v>
      </c>
    </row>
    <row r="3931" spans="1:4" ht="14.4" hidden="1" x14ac:dyDescent="0.35">
      <c r="A3931">
        <v>1</v>
      </c>
      <c r="B3931" t="s">
        <v>141</v>
      </c>
      <c r="C3931">
        <v>37</v>
      </c>
      <c r="D3931">
        <v>1892.57</v>
      </c>
    </row>
    <row r="3932" spans="1:4" ht="14.4" hidden="1" x14ac:dyDescent="0.35">
      <c r="A3932">
        <v>1</v>
      </c>
      <c r="B3932" t="s">
        <v>141</v>
      </c>
      <c r="C3932">
        <v>38</v>
      </c>
      <c r="D3932">
        <v>1916.29</v>
      </c>
    </row>
    <row r="3933" spans="1:4" ht="14.4" hidden="1" x14ac:dyDescent="0.35">
      <c r="A3933">
        <v>1</v>
      </c>
      <c r="B3933" t="s">
        <v>141</v>
      </c>
      <c r="C3933">
        <v>39</v>
      </c>
      <c r="D3933">
        <v>1829.85</v>
      </c>
    </row>
    <row r="3934" spans="1:4" ht="14.4" hidden="1" x14ac:dyDescent="0.35">
      <c r="A3934">
        <v>1</v>
      </c>
      <c r="B3934" t="s">
        <v>141</v>
      </c>
      <c r="C3934">
        <v>40</v>
      </c>
      <c r="D3934">
        <v>1839.24</v>
      </c>
    </row>
    <row r="3935" spans="1:4" ht="14.4" hidden="1" x14ac:dyDescent="0.35">
      <c r="A3935">
        <v>1</v>
      </c>
      <c r="B3935" t="s">
        <v>141</v>
      </c>
      <c r="C3935">
        <v>41</v>
      </c>
      <c r="D3935">
        <v>1859.17</v>
      </c>
    </row>
    <row r="3936" spans="1:4" ht="14.4" hidden="1" x14ac:dyDescent="0.35">
      <c r="A3936">
        <v>1</v>
      </c>
      <c r="B3936" t="s">
        <v>141</v>
      </c>
      <c r="C3936">
        <v>42</v>
      </c>
      <c r="D3936">
        <v>1849.84</v>
      </c>
    </row>
    <row r="3937" spans="1:4" ht="14.4" hidden="1" x14ac:dyDescent="0.35">
      <c r="A3937">
        <v>1</v>
      </c>
      <c r="B3937" t="s">
        <v>141</v>
      </c>
      <c r="C3937">
        <v>43</v>
      </c>
      <c r="D3937">
        <v>1841.28</v>
      </c>
    </row>
    <row r="3938" spans="1:4" ht="14.4" hidden="1" x14ac:dyDescent="0.35">
      <c r="A3938">
        <v>1</v>
      </c>
      <c r="B3938" t="s">
        <v>141</v>
      </c>
      <c r="C3938">
        <v>44</v>
      </c>
      <c r="D3938">
        <v>1961.89</v>
      </c>
    </row>
    <row r="3939" spans="1:4" ht="14.4" hidden="1" x14ac:dyDescent="0.35">
      <c r="A3939">
        <v>1</v>
      </c>
      <c r="B3939" t="s">
        <v>141</v>
      </c>
      <c r="C3939">
        <v>45</v>
      </c>
      <c r="D3939">
        <v>1841.28</v>
      </c>
    </row>
    <row r="3940" spans="1:4" ht="14.4" hidden="1" x14ac:dyDescent="0.35">
      <c r="A3940">
        <v>1</v>
      </c>
      <c r="B3940" t="s">
        <v>141</v>
      </c>
      <c r="C3940">
        <v>46</v>
      </c>
      <c r="D3940">
        <v>1978.34</v>
      </c>
    </row>
    <row r="3941" spans="1:4" ht="14.4" hidden="1" x14ac:dyDescent="0.35">
      <c r="A3941">
        <v>1</v>
      </c>
      <c r="B3941" t="s">
        <v>141</v>
      </c>
      <c r="C3941">
        <v>47</v>
      </c>
      <c r="D3941">
        <v>1934.24</v>
      </c>
    </row>
    <row r="3942" spans="1:4" ht="14.4" hidden="1" x14ac:dyDescent="0.35">
      <c r="A3942">
        <v>1</v>
      </c>
      <c r="B3942" t="s">
        <v>141</v>
      </c>
      <c r="C3942">
        <v>48</v>
      </c>
      <c r="D3942">
        <v>1889.62</v>
      </c>
    </row>
    <row r="3943" spans="1:4" ht="14.4" hidden="1" x14ac:dyDescent="0.35">
      <c r="A3943">
        <v>1</v>
      </c>
      <c r="B3943" t="s">
        <v>141</v>
      </c>
      <c r="C3943">
        <v>49</v>
      </c>
      <c r="D3943">
        <v>1949.24</v>
      </c>
    </row>
    <row r="3944" spans="1:4" ht="14.4" hidden="1" x14ac:dyDescent="0.35">
      <c r="A3944">
        <v>1</v>
      </c>
      <c r="B3944" t="s">
        <v>141</v>
      </c>
      <c r="C3944">
        <v>50</v>
      </c>
      <c r="D3944">
        <v>1889.16</v>
      </c>
    </row>
    <row r="3945" spans="1:4" ht="14.4" hidden="1" x14ac:dyDescent="0.35">
      <c r="A3945">
        <v>1</v>
      </c>
      <c r="B3945" t="s">
        <v>141</v>
      </c>
      <c r="C3945">
        <v>51</v>
      </c>
      <c r="D3945">
        <v>1961.89</v>
      </c>
    </row>
    <row r="3946" spans="1:4" ht="14.4" hidden="1" x14ac:dyDescent="0.35">
      <c r="A3946">
        <v>1</v>
      </c>
      <c r="B3946" t="s">
        <v>141</v>
      </c>
      <c r="C3946">
        <v>52</v>
      </c>
      <c r="D3946">
        <v>1883.18</v>
      </c>
    </row>
    <row r="3947" spans="1:4" ht="14.4" hidden="1" x14ac:dyDescent="0.35">
      <c r="A3947">
        <v>1</v>
      </c>
      <c r="B3947" t="s">
        <v>141</v>
      </c>
      <c r="C3947">
        <v>53</v>
      </c>
      <c r="D3947">
        <v>1816.89</v>
      </c>
    </row>
    <row r="3948" spans="1:4" ht="14.4" hidden="1" x14ac:dyDescent="0.35">
      <c r="A3948">
        <v>1</v>
      </c>
      <c r="B3948" t="s">
        <v>141</v>
      </c>
      <c r="C3948">
        <v>54</v>
      </c>
      <c r="D3948">
        <v>1800.91</v>
      </c>
    </row>
    <row r="3949" spans="1:4" ht="14.4" hidden="1" x14ac:dyDescent="0.35">
      <c r="A3949">
        <v>1</v>
      </c>
      <c r="B3949" t="s">
        <v>141</v>
      </c>
      <c r="C3949">
        <v>55</v>
      </c>
      <c r="D3949">
        <v>1756.89</v>
      </c>
    </row>
    <row r="3950" spans="1:4" ht="14.4" hidden="1" x14ac:dyDescent="0.35">
      <c r="A3950">
        <v>1</v>
      </c>
      <c r="B3950" t="s">
        <v>141</v>
      </c>
      <c r="C3950">
        <v>56</v>
      </c>
      <c r="D3950">
        <v>1793.03</v>
      </c>
    </row>
    <row r="3951" spans="1:4" ht="14.4" hidden="1" x14ac:dyDescent="0.35">
      <c r="A3951">
        <v>1</v>
      </c>
      <c r="B3951" t="s">
        <v>141</v>
      </c>
      <c r="C3951">
        <v>57</v>
      </c>
      <c r="D3951">
        <v>1804.32</v>
      </c>
    </row>
    <row r="3952" spans="1:4" ht="14.4" hidden="1" x14ac:dyDescent="0.35">
      <c r="A3952">
        <v>1</v>
      </c>
      <c r="B3952" t="s">
        <v>141</v>
      </c>
      <c r="C3952">
        <v>58</v>
      </c>
      <c r="D3952">
        <v>1801.51</v>
      </c>
    </row>
    <row r="3953" spans="1:4" ht="14.4" hidden="1" x14ac:dyDescent="0.35">
      <c r="A3953">
        <v>1</v>
      </c>
      <c r="B3953" t="s">
        <v>141</v>
      </c>
      <c r="C3953">
        <v>59</v>
      </c>
      <c r="D3953">
        <v>1770.83</v>
      </c>
    </row>
    <row r="3954" spans="1:4" ht="14.4" hidden="1" x14ac:dyDescent="0.35">
      <c r="A3954">
        <v>1</v>
      </c>
      <c r="B3954" t="s">
        <v>141</v>
      </c>
      <c r="C3954">
        <v>60</v>
      </c>
      <c r="D3954">
        <v>1843.72</v>
      </c>
    </row>
    <row r="3955" spans="1:4" ht="14.4" hidden="1" x14ac:dyDescent="0.35">
      <c r="A3955">
        <v>1</v>
      </c>
      <c r="B3955" t="s">
        <v>141</v>
      </c>
      <c r="C3955">
        <v>61</v>
      </c>
      <c r="D3955">
        <v>1840.3</v>
      </c>
    </row>
    <row r="3956" spans="1:4" ht="14.4" hidden="1" x14ac:dyDescent="0.35">
      <c r="A3956">
        <v>1</v>
      </c>
      <c r="B3956" t="s">
        <v>141</v>
      </c>
      <c r="C3956">
        <v>62</v>
      </c>
      <c r="D3956">
        <v>1824.39</v>
      </c>
    </row>
    <row r="3957" spans="1:4" ht="14.4" hidden="1" x14ac:dyDescent="0.35">
      <c r="A3957">
        <v>1</v>
      </c>
      <c r="B3957" t="s">
        <v>141</v>
      </c>
      <c r="C3957">
        <v>63</v>
      </c>
      <c r="D3957">
        <v>1777.66</v>
      </c>
    </row>
    <row r="3958" spans="1:4" ht="14.4" hidden="1" x14ac:dyDescent="0.35">
      <c r="A3958">
        <v>1</v>
      </c>
      <c r="B3958" t="s">
        <v>141</v>
      </c>
      <c r="C3958">
        <v>64</v>
      </c>
      <c r="D3958">
        <v>1750.38</v>
      </c>
    </row>
    <row r="3959" spans="1:4" ht="14.4" hidden="1" x14ac:dyDescent="0.35">
      <c r="A3959">
        <v>1</v>
      </c>
      <c r="B3959" t="s">
        <v>141</v>
      </c>
      <c r="C3959">
        <v>65</v>
      </c>
      <c r="D3959">
        <v>1764.85</v>
      </c>
    </row>
    <row r="3960" spans="1:4" ht="14.4" hidden="1" x14ac:dyDescent="0.35">
      <c r="A3960">
        <v>1</v>
      </c>
      <c r="B3960" t="s">
        <v>141</v>
      </c>
      <c r="C3960">
        <v>66</v>
      </c>
      <c r="D3960">
        <v>1862.88</v>
      </c>
    </row>
    <row r="3961" spans="1:4" ht="14.4" hidden="1" x14ac:dyDescent="0.35">
      <c r="A3961">
        <v>1</v>
      </c>
      <c r="B3961" t="s">
        <v>141</v>
      </c>
      <c r="C3961">
        <v>67</v>
      </c>
      <c r="D3961">
        <v>1741.06</v>
      </c>
    </row>
    <row r="3962" spans="1:4" ht="14.4" hidden="1" x14ac:dyDescent="0.35">
      <c r="A3962">
        <v>1</v>
      </c>
      <c r="B3962" t="s">
        <v>141</v>
      </c>
      <c r="C3962">
        <v>68</v>
      </c>
      <c r="D3962">
        <v>1854.62</v>
      </c>
    </row>
    <row r="3963" spans="1:4" ht="14.4" hidden="1" x14ac:dyDescent="0.35">
      <c r="A3963">
        <v>1</v>
      </c>
      <c r="B3963" t="s">
        <v>141</v>
      </c>
      <c r="C3963">
        <v>69</v>
      </c>
      <c r="D3963">
        <v>1864.85</v>
      </c>
    </row>
    <row r="3964" spans="1:4" ht="14.4" hidden="1" x14ac:dyDescent="0.35">
      <c r="A3964">
        <v>1</v>
      </c>
      <c r="B3964" t="s">
        <v>141</v>
      </c>
      <c r="C3964">
        <v>70</v>
      </c>
      <c r="D3964">
        <v>1768.79</v>
      </c>
    </row>
    <row r="3965" spans="1:4" ht="14.4" hidden="1" x14ac:dyDescent="0.35">
      <c r="A3965">
        <v>1</v>
      </c>
      <c r="B3965" t="s">
        <v>141</v>
      </c>
      <c r="C3965">
        <v>71</v>
      </c>
      <c r="D3965">
        <v>1782.57</v>
      </c>
    </row>
    <row r="3966" spans="1:4" ht="14.4" hidden="1" x14ac:dyDescent="0.35">
      <c r="A3966">
        <v>1</v>
      </c>
      <c r="B3966" t="s">
        <v>141</v>
      </c>
      <c r="C3966">
        <v>72</v>
      </c>
      <c r="D3966">
        <v>1776.37</v>
      </c>
    </row>
    <row r="3967" spans="1:4" ht="14.4" hidden="1" x14ac:dyDescent="0.35">
      <c r="A3967">
        <v>1</v>
      </c>
      <c r="B3967" t="s">
        <v>141</v>
      </c>
      <c r="C3967">
        <v>73</v>
      </c>
      <c r="D3967">
        <v>1776.29</v>
      </c>
    </row>
    <row r="3968" spans="1:4" ht="14.4" hidden="1" x14ac:dyDescent="0.35">
      <c r="A3968">
        <v>1</v>
      </c>
      <c r="B3968" t="s">
        <v>141</v>
      </c>
      <c r="C3968">
        <v>74</v>
      </c>
      <c r="D3968">
        <v>1719.62</v>
      </c>
    </row>
    <row r="3969" spans="1:4" ht="14.4" hidden="1" x14ac:dyDescent="0.35">
      <c r="A3969">
        <v>1</v>
      </c>
      <c r="B3969" t="s">
        <v>141</v>
      </c>
      <c r="C3969">
        <v>75</v>
      </c>
      <c r="D3969">
        <v>1732.5</v>
      </c>
    </row>
    <row r="3970" spans="1:4" ht="14.4" hidden="1" x14ac:dyDescent="0.35">
      <c r="A3970">
        <v>1</v>
      </c>
      <c r="B3970" t="s">
        <v>141</v>
      </c>
      <c r="C3970">
        <v>76</v>
      </c>
      <c r="D3970">
        <v>1743.94</v>
      </c>
    </row>
    <row r="3971" spans="1:4" ht="14.4" hidden="1" x14ac:dyDescent="0.35">
      <c r="A3971">
        <v>1</v>
      </c>
      <c r="B3971" t="s">
        <v>141</v>
      </c>
      <c r="C3971">
        <v>77</v>
      </c>
      <c r="D3971">
        <v>1741.06</v>
      </c>
    </row>
    <row r="3972" spans="1:4" ht="14.4" hidden="1" x14ac:dyDescent="0.35">
      <c r="A3972">
        <v>1</v>
      </c>
      <c r="B3972" t="s">
        <v>141</v>
      </c>
      <c r="C3972">
        <v>78</v>
      </c>
      <c r="D3972">
        <v>1740.91</v>
      </c>
    </row>
    <row r="3973" spans="1:4" ht="14.4" hidden="1" x14ac:dyDescent="0.35">
      <c r="A3973">
        <v>1</v>
      </c>
      <c r="B3973" t="s">
        <v>141</v>
      </c>
      <c r="C3973">
        <v>79</v>
      </c>
      <c r="D3973">
        <v>1731.06</v>
      </c>
    </row>
    <row r="3974" spans="1:4" ht="14.4" hidden="1" x14ac:dyDescent="0.35">
      <c r="A3974">
        <v>1</v>
      </c>
      <c r="B3974" t="s">
        <v>141</v>
      </c>
      <c r="C3974">
        <v>80</v>
      </c>
      <c r="D3974">
        <v>1740</v>
      </c>
    </row>
    <row r="3975" spans="1:4" ht="14.4" hidden="1" x14ac:dyDescent="0.35">
      <c r="A3975">
        <v>1</v>
      </c>
      <c r="B3975" t="s">
        <v>141</v>
      </c>
      <c r="C3975">
        <v>81</v>
      </c>
      <c r="D3975">
        <v>1760</v>
      </c>
    </row>
    <row r="3976" spans="1:4" ht="14.4" hidden="1" x14ac:dyDescent="0.35">
      <c r="A3976">
        <v>1</v>
      </c>
      <c r="B3976" t="s">
        <v>141</v>
      </c>
      <c r="C3976">
        <v>82</v>
      </c>
      <c r="D3976">
        <v>1704.09</v>
      </c>
    </row>
    <row r="3977" spans="1:4" ht="14.4" hidden="1" x14ac:dyDescent="0.35">
      <c r="A3977">
        <v>1</v>
      </c>
      <c r="B3977" t="s">
        <v>141</v>
      </c>
      <c r="C3977">
        <v>83</v>
      </c>
      <c r="D3977">
        <v>1701.44</v>
      </c>
    </row>
    <row r="3978" spans="1:4" ht="14.4" hidden="1" x14ac:dyDescent="0.35">
      <c r="A3978">
        <v>1</v>
      </c>
      <c r="B3978" t="s">
        <v>141</v>
      </c>
      <c r="C3978">
        <v>84</v>
      </c>
      <c r="D3978">
        <v>1715.53</v>
      </c>
    </row>
    <row r="3979" spans="1:4" ht="14.4" hidden="1" x14ac:dyDescent="0.35">
      <c r="A3979">
        <v>1</v>
      </c>
      <c r="B3979" t="s">
        <v>141</v>
      </c>
      <c r="C3979">
        <v>85</v>
      </c>
      <c r="D3979">
        <v>1711.36</v>
      </c>
    </row>
    <row r="3980" spans="1:4" ht="14.4" hidden="1" x14ac:dyDescent="0.35">
      <c r="A3980">
        <v>1</v>
      </c>
      <c r="B3980" t="s">
        <v>141</v>
      </c>
      <c r="C3980">
        <v>86</v>
      </c>
      <c r="D3980">
        <v>1714.7</v>
      </c>
    </row>
    <row r="3981" spans="1:4" ht="14.4" hidden="1" x14ac:dyDescent="0.35">
      <c r="A3981">
        <v>1</v>
      </c>
      <c r="B3981" t="s">
        <v>141</v>
      </c>
      <c r="C3981">
        <v>87</v>
      </c>
      <c r="D3981">
        <v>1756.89</v>
      </c>
    </row>
    <row r="3982" spans="1:4" ht="14.4" hidden="1" x14ac:dyDescent="0.35">
      <c r="A3982">
        <v>1</v>
      </c>
      <c r="B3982" t="s">
        <v>141</v>
      </c>
      <c r="C3982">
        <v>88</v>
      </c>
      <c r="D3982">
        <v>1716.51</v>
      </c>
    </row>
    <row r="3983" spans="1:4" ht="14.4" hidden="1" x14ac:dyDescent="0.35">
      <c r="A3983">
        <v>1</v>
      </c>
      <c r="B3983" t="s">
        <v>141</v>
      </c>
      <c r="C3983">
        <v>89</v>
      </c>
      <c r="D3983">
        <v>1901.82</v>
      </c>
    </row>
    <row r="3984" spans="1:4" ht="14.4" hidden="1" x14ac:dyDescent="0.35">
      <c r="A3984">
        <v>1</v>
      </c>
      <c r="B3984" t="s">
        <v>141</v>
      </c>
      <c r="C3984">
        <v>90</v>
      </c>
      <c r="D3984">
        <v>1901.82</v>
      </c>
    </row>
    <row r="3985" spans="1:4" ht="14.4" hidden="1" x14ac:dyDescent="0.35">
      <c r="A3985">
        <v>1</v>
      </c>
      <c r="B3985" t="s">
        <v>141</v>
      </c>
      <c r="C3985">
        <v>91</v>
      </c>
      <c r="D3985">
        <v>1925.38</v>
      </c>
    </row>
    <row r="3986" spans="1:4" ht="14.4" hidden="1" x14ac:dyDescent="0.35">
      <c r="A3986">
        <v>1</v>
      </c>
      <c r="B3986" t="s">
        <v>141</v>
      </c>
      <c r="C3986">
        <v>92</v>
      </c>
      <c r="D3986">
        <v>1930.76</v>
      </c>
    </row>
    <row r="3987" spans="1:4" ht="14.4" hidden="1" x14ac:dyDescent="0.35">
      <c r="A3987">
        <v>1</v>
      </c>
      <c r="B3987" t="s">
        <v>141</v>
      </c>
      <c r="C3987">
        <v>93</v>
      </c>
      <c r="D3987">
        <v>1885</v>
      </c>
    </row>
    <row r="3988" spans="1:4" ht="14.4" hidden="1" x14ac:dyDescent="0.35">
      <c r="A3988">
        <v>1</v>
      </c>
      <c r="B3988" t="s">
        <v>141</v>
      </c>
      <c r="C3988">
        <v>94</v>
      </c>
      <c r="D3988">
        <v>1872.65</v>
      </c>
    </row>
    <row r="3989" spans="1:4" ht="14.4" hidden="1" x14ac:dyDescent="0.35">
      <c r="A3989">
        <v>1</v>
      </c>
      <c r="B3989" t="s">
        <v>141</v>
      </c>
      <c r="C3989">
        <v>95</v>
      </c>
      <c r="D3989">
        <v>1881.22</v>
      </c>
    </row>
    <row r="3990" spans="1:4" ht="14.4" hidden="1" x14ac:dyDescent="0.35">
      <c r="A3990">
        <v>1</v>
      </c>
      <c r="B3990" t="s">
        <v>141</v>
      </c>
      <c r="C3990">
        <v>96</v>
      </c>
      <c r="D3990">
        <v>1908.64</v>
      </c>
    </row>
    <row r="3991" spans="1:4" ht="14.4" hidden="1" x14ac:dyDescent="0.35">
      <c r="A3991">
        <v>1</v>
      </c>
      <c r="B3991" t="s">
        <v>141</v>
      </c>
      <c r="C3991">
        <v>97</v>
      </c>
      <c r="D3991">
        <v>1940.76</v>
      </c>
    </row>
    <row r="3992" spans="1:4" ht="14.4" hidden="1" x14ac:dyDescent="0.35">
      <c r="A3992">
        <v>1</v>
      </c>
      <c r="B3992" t="s">
        <v>141</v>
      </c>
      <c r="C3992">
        <v>98</v>
      </c>
      <c r="D3992">
        <v>1956.29</v>
      </c>
    </row>
    <row r="3993" spans="1:4" ht="14.4" hidden="1" x14ac:dyDescent="0.35">
      <c r="A3993">
        <v>1</v>
      </c>
      <c r="B3993" t="s">
        <v>141</v>
      </c>
      <c r="C3993">
        <v>99</v>
      </c>
      <c r="D3993">
        <v>2135.6799999999998</v>
      </c>
    </row>
    <row r="3994" spans="1:4" ht="14.4" hidden="1" x14ac:dyDescent="0.35">
      <c r="A3994">
        <v>1</v>
      </c>
      <c r="B3994" t="s">
        <v>141</v>
      </c>
      <c r="C3994">
        <v>100</v>
      </c>
      <c r="D3994">
        <v>2082.73</v>
      </c>
    </row>
    <row r="3995" spans="1:4" ht="14.4" hidden="1" x14ac:dyDescent="0.35">
      <c r="A3995">
        <v>1</v>
      </c>
      <c r="B3995" t="s">
        <v>141</v>
      </c>
      <c r="C3995">
        <v>101</v>
      </c>
      <c r="D3995">
        <v>2015.46</v>
      </c>
    </row>
    <row r="3996" spans="1:4" ht="14.4" hidden="1" x14ac:dyDescent="0.35">
      <c r="A3996">
        <v>1</v>
      </c>
      <c r="B3996" t="s">
        <v>141</v>
      </c>
      <c r="C3996">
        <v>102</v>
      </c>
      <c r="D3996">
        <v>2009.4</v>
      </c>
    </row>
    <row r="3997" spans="1:4" ht="14.4" hidden="1" x14ac:dyDescent="0.35">
      <c r="A3997">
        <v>1</v>
      </c>
      <c r="B3997" t="s">
        <v>141</v>
      </c>
      <c r="C3997">
        <v>103</v>
      </c>
      <c r="D3997">
        <v>1693.71</v>
      </c>
    </row>
    <row r="3998" spans="1:4" ht="14.4" hidden="1" x14ac:dyDescent="0.35">
      <c r="A3998">
        <v>1</v>
      </c>
      <c r="B3998" t="s">
        <v>141</v>
      </c>
      <c r="C3998">
        <v>104</v>
      </c>
      <c r="D3998">
        <v>1702.43</v>
      </c>
    </row>
    <row r="3999" spans="1:4" ht="14.4" hidden="1" x14ac:dyDescent="0.35">
      <c r="A3999">
        <v>1</v>
      </c>
      <c r="B3999" t="s">
        <v>141</v>
      </c>
      <c r="C3999">
        <v>105</v>
      </c>
      <c r="D3999">
        <v>1716.51</v>
      </c>
    </row>
    <row r="4000" spans="1:4" ht="14.4" hidden="1" x14ac:dyDescent="0.35">
      <c r="A4000">
        <v>1</v>
      </c>
      <c r="B4000" t="s">
        <v>141</v>
      </c>
      <c r="C4000">
        <v>106</v>
      </c>
      <c r="D4000">
        <v>1738.71</v>
      </c>
    </row>
    <row r="4001" spans="1:4" ht="14.4" hidden="1" x14ac:dyDescent="0.35">
      <c r="A4001">
        <v>1</v>
      </c>
      <c r="B4001" t="s">
        <v>141</v>
      </c>
      <c r="C4001">
        <v>107</v>
      </c>
      <c r="D4001">
        <v>1737.12</v>
      </c>
    </row>
    <row r="4002" spans="1:4" ht="14.4" hidden="1" x14ac:dyDescent="0.35">
      <c r="A4002">
        <v>1</v>
      </c>
      <c r="B4002" t="s">
        <v>141</v>
      </c>
      <c r="C4002">
        <v>108</v>
      </c>
      <c r="D4002">
        <v>1741.51</v>
      </c>
    </row>
    <row r="4003" spans="1:4" ht="14.4" hidden="1" x14ac:dyDescent="0.35">
      <c r="A4003">
        <v>1</v>
      </c>
      <c r="B4003" t="s">
        <v>141</v>
      </c>
      <c r="C4003">
        <v>109</v>
      </c>
      <c r="D4003">
        <v>1755.6</v>
      </c>
    </row>
    <row r="4004" spans="1:4" ht="14.4" hidden="1" x14ac:dyDescent="0.35">
      <c r="A4004">
        <v>1</v>
      </c>
      <c r="B4004" t="s">
        <v>141</v>
      </c>
      <c r="C4004">
        <v>110</v>
      </c>
      <c r="D4004">
        <v>1755.6</v>
      </c>
    </row>
    <row r="4005" spans="1:4" ht="14.4" hidden="1" x14ac:dyDescent="0.35">
      <c r="A4005">
        <v>1</v>
      </c>
      <c r="B4005" t="s">
        <v>141</v>
      </c>
      <c r="C4005">
        <v>111</v>
      </c>
      <c r="D4005">
        <v>1755</v>
      </c>
    </row>
    <row r="4006" spans="1:4" ht="14.4" hidden="1" x14ac:dyDescent="0.35">
      <c r="A4006">
        <v>1</v>
      </c>
      <c r="B4006" t="s">
        <v>141</v>
      </c>
      <c r="C4006">
        <v>112</v>
      </c>
      <c r="D4006">
        <v>1747.8</v>
      </c>
    </row>
    <row r="4007" spans="1:4" ht="14.4" hidden="1" x14ac:dyDescent="0.35">
      <c r="A4007">
        <v>1</v>
      </c>
      <c r="B4007" t="s">
        <v>141</v>
      </c>
      <c r="C4007">
        <v>113</v>
      </c>
      <c r="D4007">
        <v>1766.43</v>
      </c>
    </row>
    <row r="4008" spans="1:4" ht="14.4" hidden="1" x14ac:dyDescent="0.35">
      <c r="A4008">
        <v>1</v>
      </c>
      <c r="B4008" t="s">
        <v>141</v>
      </c>
      <c r="C4008">
        <v>114</v>
      </c>
      <c r="D4008">
        <v>1768.49</v>
      </c>
    </row>
    <row r="4009" spans="1:4" ht="14.4" hidden="1" x14ac:dyDescent="0.35">
      <c r="A4009">
        <v>1</v>
      </c>
      <c r="B4009" t="s">
        <v>141</v>
      </c>
      <c r="C4009">
        <v>115</v>
      </c>
      <c r="D4009">
        <v>1781.89</v>
      </c>
    </row>
    <row r="4010" spans="1:4" ht="14.4" hidden="1" x14ac:dyDescent="0.35">
      <c r="A4010">
        <v>1</v>
      </c>
      <c r="B4010" t="s">
        <v>141</v>
      </c>
      <c r="C4010">
        <v>116</v>
      </c>
      <c r="D4010">
        <v>1797.12</v>
      </c>
    </row>
    <row r="4011" spans="1:4" ht="14.4" hidden="1" x14ac:dyDescent="0.35">
      <c r="A4011">
        <v>1</v>
      </c>
      <c r="B4011" t="s">
        <v>141</v>
      </c>
      <c r="C4011">
        <v>117</v>
      </c>
      <c r="D4011">
        <v>1808.71</v>
      </c>
    </row>
    <row r="4012" spans="1:4" ht="14.4" hidden="1" x14ac:dyDescent="0.35">
      <c r="A4012">
        <v>1</v>
      </c>
      <c r="B4012" t="s">
        <v>141</v>
      </c>
      <c r="C4012">
        <v>118</v>
      </c>
      <c r="D4012">
        <v>1804.39</v>
      </c>
    </row>
    <row r="4013" spans="1:4" ht="14.4" hidden="1" x14ac:dyDescent="0.35">
      <c r="A4013">
        <v>1</v>
      </c>
      <c r="B4013" t="s">
        <v>141</v>
      </c>
      <c r="C4013">
        <v>119</v>
      </c>
      <c r="D4013">
        <v>1728.11</v>
      </c>
    </row>
    <row r="4014" spans="1:4" ht="14.4" hidden="1" x14ac:dyDescent="0.35">
      <c r="A4014">
        <v>1</v>
      </c>
      <c r="B4014" t="s">
        <v>141</v>
      </c>
      <c r="C4014">
        <v>120</v>
      </c>
      <c r="D4014">
        <v>1750.08</v>
      </c>
    </row>
    <row r="4015" spans="1:4" ht="14.4" hidden="1" x14ac:dyDescent="0.35">
      <c r="A4015">
        <v>1</v>
      </c>
      <c r="B4015" t="s">
        <v>141</v>
      </c>
      <c r="C4015">
        <v>121</v>
      </c>
      <c r="D4015">
        <v>1722.88</v>
      </c>
    </row>
    <row r="4016" spans="1:4" ht="14.4" hidden="1" x14ac:dyDescent="0.35">
      <c r="A4016">
        <v>1</v>
      </c>
      <c r="B4016" t="s">
        <v>141</v>
      </c>
      <c r="C4016">
        <v>122</v>
      </c>
      <c r="D4016">
        <v>1720.76</v>
      </c>
    </row>
    <row r="4017" spans="1:4" ht="14.4" hidden="1" x14ac:dyDescent="0.35">
      <c r="A4017">
        <v>1</v>
      </c>
      <c r="B4017" t="s">
        <v>141</v>
      </c>
      <c r="C4017">
        <v>123</v>
      </c>
      <c r="D4017">
        <v>1728.41</v>
      </c>
    </row>
    <row r="4018" spans="1:4" ht="14.4" hidden="1" x14ac:dyDescent="0.35">
      <c r="A4018">
        <v>1</v>
      </c>
      <c r="B4018" t="s">
        <v>141</v>
      </c>
      <c r="C4018">
        <v>124</v>
      </c>
      <c r="D4018">
        <v>1662.5</v>
      </c>
    </row>
    <row r="4019" spans="1:4" ht="14.4" hidden="1" x14ac:dyDescent="0.35">
      <c r="A4019">
        <v>1</v>
      </c>
      <c r="B4019" t="s">
        <v>141</v>
      </c>
      <c r="C4019">
        <v>125</v>
      </c>
      <c r="D4019">
        <v>1687.88</v>
      </c>
    </row>
    <row r="4020" spans="1:4" ht="14.4" hidden="1" x14ac:dyDescent="0.35">
      <c r="A4020">
        <v>1</v>
      </c>
      <c r="B4020" t="s">
        <v>141</v>
      </c>
      <c r="C4020">
        <v>126</v>
      </c>
      <c r="D4020">
        <v>1635.45</v>
      </c>
    </row>
    <row r="4021" spans="1:4" ht="14.4" hidden="1" x14ac:dyDescent="0.35">
      <c r="A4021">
        <v>1</v>
      </c>
      <c r="B4021" t="s">
        <v>141</v>
      </c>
      <c r="C4021">
        <v>127</v>
      </c>
      <c r="D4021">
        <v>1634.92</v>
      </c>
    </row>
    <row r="4022" spans="1:4" ht="14.4" hidden="1" x14ac:dyDescent="0.35">
      <c r="A4022">
        <v>1</v>
      </c>
      <c r="B4022" t="s">
        <v>141</v>
      </c>
      <c r="C4022">
        <v>128</v>
      </c>
      <c r="D4022">
        <v>1602.65</v>
      </c>
    </row>
    <row r="4023" spans="1:4" ht="14.4" hidden="1" x14ac:dyDescent="0.35">
      <c r="A4023">
        <v>1</v>
      </c>
      <c r="B4023" t="s">
        <v>141</v>
      </c>
      <c r="C4023">
        <v>129</v>
      </c>
      <c r="D4023">
        <v>1612.27</v>
      </c>
    </row>
    <row r="4024" spans="1:4" ht="14.4" hidden="1" x14ac:dyDescent="0.35">
      <c r="A4024">
        <v>1</v>
      </c>
      <c r="B4024" t="s">
        <v>141</v>
      </c>
      <c r="C4024">
        <v>130</v>
      </c>
      <c r="D4024">
        <v>1624.01</v>
      </c>
    </row>
    <row r="4025" spans="1:4" ht="14.4" hidden="1" x14ac:dyDescent="0.35">
      <c r="A4025">
        <v>1</v>
      </c>
      <c r="B4025" t="s">
        <v>141</v>
      </c>
      <c r="C4025">
        <v>131</v>
      </c>
      <c r="D4025">
        <v>1558.71</v>
      </c>
    </row>
    <row r="4026" spans="1:4" ht="14.4" hidden="1" x14ac:dyDescent="0.35">
      <c r="A4026">
        <v>1</v>
      </c>
      <c r="B4026" t="s">
        <v>141</v>
      </c>
      <c r="C4026">
        <v>132</v>
      </c>
      <c r="D4026">
        <v>1541.37</v>
      </c>
    </row>
    <row r="4027" spans="1:4" ht="14.4" hidden="1" x14ac:dyDescent="0.35">
      <c r="A4027">
        <v>1</v>
      </c>
      <c r="B4027" t="s">
        <v>141</v>
      </c>
      <c r="C4027">
        <v>133</v>
      </c>
      <c r="D4027">
        <v>1576.44</v>
      </c>
    </row>
    <row r="4028" spans="1:4" ht="14.4" hidden="1" x14ac:dyDescent="0.35">
      <c r="A4028">
        <v>1</v>
      </c>
      <c r="B4028" t="s">
        <v>141</v>
      </c>
      <c r="C4028">
        <v>134</v>
      </c>
      <c r="D4028">
        <v>1541.37</v>
      </c>
    </row>
    <row r="4029" spans="1:4" ht="14.4" hidden="1" x14ac:dyDescent="0.35">
      <c r="A4029">
        <v>1</v>
      </c>
      <c r="B4029" t="s">
        <v>141</v>
      </c>
      <c r="C4029">
        <v>135</v>
      </c>
      <c r="D4029">
        <v>1692.28</v>
      </c>
    </row>
    <row r="4030" spans="1:4" ht="14.4" hidden="1" x14ac:dyDescent="0.35">
      <c r="A4030">
        <v>1</v>
      </c>
      <c r="B4030" t="s">
        <v>141</v>
      </c>
      <c r="C4030">
        <v>136</v>
      </c>
      <c r="D4030">
        <v>1647.42</v>
      </c>
    </row>
    <row r="4031" spans="1:4" ht="14.4" hidden="1" x14ac:dyDescent="0.35">
      <c r="A4031">
        <v>1</v>
      </c>
      <c r="B4031" t="s">
        <v>141</v>
      </c>
      <c r="C4031">
        <v>137</v>
      </c>
      <c r="D4031">
        <v>1625.38</v>
      </c>
    </row>
    <row r="4032" spans="1:4" ht="14.4" hidden="1" x14ac:dyDescent="0.35">
      <c r="A4032">
        <v>1</v>
      </c>
      <c r="B4032" t="s">
        <v>141</v>
      </c>
      <c r="C4032">
        <v>138</v>
      </c>
      <c r="D4032">
        <v>1670</v>
      </c>
    </row>
    <row r="4033" spans="1:4" ht="14.4" hidden="1" x14ac:dyDescent="0.35">
      <c r="A4033">
        <v>2</v>
      </c>
      <c r="B4033" t="s">
        <v>141</v>
      </c>
      <c r="C4033">
        <v>0</v>
      </c>
      <c r="D4033">
        <v>2103.86</v>
      </c>
    </row>
    <row r="4034" spans="1:4" ht="14.4" hidden="1" x14ac:dyDescent="0.35">
      <c r="A4034">
        <v>2</v>
      </c>
      <c r="B4034" t="s">
        <v>141</v>
      </c>
      <c r="C4034">
        <v>1</v>
      </c>
      <c r="D4034">
        <v>2103.86</v>
      </c>
    </row>
    <row r="4035" spans="1:4" ht="14.4" hidden="1" x14ac:dyDescent="0.35">
      <c r="A4035">
        <v>2</v>
      </c>
      <c r="B4035" t="s">
        <v>141</v>
      </c>
      <c r="C4035">
        <v>2</v>
      </c>
      <c r="D4035">
        <v>2096.29</v>
      </c>
    </row>
    <row r="4036" spans="1:4" ht="14.4" hidden="1" x14ac:dyDescent="0.35">
      <c r="A4036">
        <v>2</v>
      </c>
      <c r="B4036" t="s">
        <v>141</v>
      </c>
      <c r="C4036">
        <v>3</v>
      </c>
      <c r="D4036">
        <v>2074.6999999999998</v>
      </c>
    </row>
    <row r="4037" spans="1:4" ht="14.4" hidden="1" x14ac:dyDescent="0.35">
      <c r="A4037">
        <v>2</v>
      </c>
      <c r="B4037" t="s">
        <v>141</v>
      </c>
      <c r="C4037">
        <v>4</v>
      </c>
      <c r="D4037">
        <v>2065.9</v>
      </c>
    </row>
    <row r="4038" spans="1:4" ht="14.4" hidden="1" x14ac:dyDescent="0.35">
      <c r="A4038">
        <v>2</v>
      </c>
      <c r="B4038" t="s">
        <v>141</v>
      </c>
      <c r="C4038">
        <v>5</v>
      </c>
      <c r="D4038">
        <v>2095.23</v>
      </c>
    </row>
    <row r="4039" spans="1:4" ht="14.4" hidden="1" x14ac:dyDescent="0.35">
      <c r="A4039">
        <v>2</v>
      </c>
      <c r="B4039" t="s">
        <v>141</v>
      </c>
      <c r="C4039">
        <v>6</v>
      </c>
      <c r="D4039">
        <v>2081.29</v>
      </c>
    </row>
    <row r="4040" spans="1:4" ht="14.4" hidden="1" x14ac:dyDescent="0.35">
      <c r="A4040">
        <v>2</v>
      </c>
      <c r="B4040" t="s">
        <v>141</v>
      </c>
      <c r="C4040">
        <v>7</v>
      </c>
      <c r="D4040">
        <v>2093.86</v>
      </c>
    </row>
    <row r="4041" spans="1:4" ht="14.4" hidden="1" x14ac:dyDescent="0.35">
      <c r="A4041">
        <v>2</v>
      </c>
      <c r="B4041" t="s">
        <v>141</v>
      </c>
      <c r="C4041">
        <v>8</v>
      </c>
      <c r="D4041">
        <v>2004.24</v>
      </c>
    </row>
    <row r="4042" spans="1:4" ht="14.4" hidden="1" x14ac:dyDescent="0.35">
      <c r="A4042">
        <v>2</v>
      </c>
      <c r="B4042" t="s">
        <v>141</v>
      </c>
      <c r="C4042">
        <v>9</v>
      </c>
      <c r="D4042">
        <v>2038.49</v>
      </c>
    </row>
    <row r="4043" spans="1:4" ht="14.4" hidden="1" x14ac:dyDescent="0.35">
      <c r="A4043">
        <v>2</v>
      </c>
      <c r="B4043" t="s">
        <v>141</v>
      </c>
      <c r="C4043">
        <v>10</v>
      </c>
      <c r="D4043">
        <v>2014.55</v>
      </c>
    </row>
    <row r="4044" spans="1:4" ht="14.4" hidden="1" x14ac:dyDescent="0.35">
      <c r="A4044">
        <v>2</v>
      </c>
      <c r="B4044" t="s">
        <v>141</v>
      </c>
      <c r="C4044">
        <v>11</v>
      </c>
      <c r="D4044">
        <v>2020.45</v>
      </c>
    </row>
    <row r="4045" spans="1:4" ht="14.4" hidden="1" x14ac:dyDescent="0.35">
      <c r="A4045">
        <v>2</v>
      </c>
      <c r="B4045" t="s">
        <v>141</v>
      </c>
      <c r="C4045">
        <v>12</v>
      </c>
      <c r="D4045">
        <v>2022.88</v>
      </c>
    </row>
    <row r="4046" spans="1:4" ht="14.4" hidden="1" x14ac:dyDescent="0.35">
      <c r="A4046">
        <v>2</v>
      </c>
      <c r="B4046" t="s">
        <v>141</v>
      </c>
      <c r="C4046">
        <v>13</v>
      </c>
      <c r="D4046">
        <v>2019.63</v>
      </c>
    </row>
    <row r="4047" spans="1:4" ht="14.4" hidden="1" x14ac:dyDescent="0.35">
      <c r="A4047">
        <v>2</v>
      </c>
      <c r="B4047" t="s">
        <v>141</v>
      </c>
      <c r="C4047">
        <v>14</v>
      </c>
      <c r="D4047">
        <v>2004.17</v>
      </c>
    </row>
    <row r="4048" spans="1:4" ht="14.4" hidden="1" x14ac:dyDescent="0.35">
      <c r="A4048">
        <v>2</v>
      </c>
      <c r="B4048" t="s">
        <v>141</v>
      </c>
      <c r="C4048">
        <v>15</v>
      </c>
      <c r="D4048">
        <v>2007.2</v>
      </c>
    </row>
    <row r="4049" spans="1:4" ht="14.4" hidden="1" x14ac:dyDescent="0.35">
      <c r="A4049">
        <v>2</v>
      </c>
      <c r="B4049" t="s">
        <v>141</v>
      </c>
      <c r="C4049">
        <v>16</v>
      </c>
      <c r="D4049">
        <v>2024.78</v>
      </c>
    </row>
    <row r="4050" spans="1:4" ht="14.4" hidden="1" x14ac:dyDescent="0.35">
      <c r="A4050">
        <v>2</v>
      </c>
      <c r="B4050" t="s">
        <v>141</v>
      </c>
      <c r="C4050">
        <v>17</v>
      </c>
      <c r="D4050">
        <v>2023.78</v>
      </c>
    </row>
    <row r="4051" spans="1:4" ht="14.4" hidden="1" x14ac:dyDescent="0.35">
      <c r="A4051">
        <v>2</v>
      </c>
      <c r="B4051" t="s">
        <v>141</v>
      </c>
      <c r="C4051">
        <v>18</v>
      </c>
      <c r="D4051">
        <v>1953.34</v>
      </c>
    </row>
    <row r="4052" spans="1:4" ht="14.4" hidden="1" x14ac:dyDescent="0.35">
      <c r="A4052">
        <v>2</v>
      </c>
      <c r="B4052" t="s">
        <v>141</v>
      </c>
      <c r="C4052">
        <v>19</v>
      </c>
      <c r="D4052">
        <v>1983.57</v>
      </c>
    </row>
    <row r="4053" spans="1:4" ht="14.4" hidden="1" x14ac:dyDescent="0.35">
      <c r="A4053">
        <v>2</v>
      </c>
      <c r="B4053" t="s">
        <v>141</v>
      </c>
      <c r="C4053">
        <v>20</v>
      </c>
      <c r="D4053">
        <v>1983.33</v>
      </c>
    </row>
    <row r="4054" spans="1:4" ht="14.4" hidden="1" x14ac:dyDescent="0.35">
      <c r="A4054">
        <v>2</v>
      </c>
      <c r="B4054" t="s">
        <v>141</v>
      </c>
      <c r="C4054">
        <v>21</v>
      </c>
      <c r="D4054">
        <v>1977.88</v>
      </c>
    </row>
    <row r="4055" spans="1:4" ht="14.4" hidden="1" x14ac:dyDescent="0.35">
      <c r="A4055">
        <v>2</v>
      </c>
      <c r="B4055" t="s">
        <v>141</v>
      </c>
      <c r="C4055">
        <v>22</v>
      </c>
      <c r="D4055">
        <v>1977.95</v>
      </c>
    </row>
    <row r="4056" spans="1:4" ht="14.4" hidden="1" x14ac:dyDescent="0.35">
      <c r="A4056">
        <v>2</v>
      </c>
      <c r="B4056" t="s">
        <v>141</v>
      </c>
      <c r="C4056">
        <v>23</v>
      </c>
      <c r="D4056">
        <v>1978.49</v>
      </c>
    </row>
    <row r="4057" spans="1:4" ht="14.4" hidden="1" x14ac:dyDescent="0.35">
      <c r="A4057">
        <v>2</v>
      </c>
      <c r="B4057" t="s">
        <v>141</v>
      </c>
      <c r="C4057">
        <v>24</v>
      </c>
      <c r="D4057">
        <v>1953.56</v>
      </c>
    </row>
    <row r="4058" spans="1:4" ht="14.4" hidden="1" x14ac:dyDescent="0.35">
      <c r="A4058">
        <v>2</v>
      </c>
      <c r="B4058" t="s">
        <v>141</v>
      </c>
      <c r="C4058">
        <v>25</v>
      </c>
      <c r="D4058">
        <v>1969.47</v>
      </c>
    </row>
    <row r="4059" spans="1:4" ht="14.4" hidden="1" x14ac:dyDescent="0.35">
      <c r="A4059">
        <v>2</v>
      </c>
      <c r="B4059" t="s">
        <v>141</v>
      </c>
      <c r="C4059">
        <v>26</v>
      </c>
      <c r="D4059">
        <v>1978.49</v>
      </c>
    </row>
    <row r="4060" spans="1:4" ht="14.4" hidden="1" x14ac:dyDescent="0.35">
      <c r="A4060">
        <v>2</v>
      </c>
      <c r="B4060" t="s">
        <v>141</v>
      </c>
      <c r="C4060">
        <v>27</v>
      </c>
      <c r="D4060">
        <v>1990.3</v>
      </c>
    </row>
    <row r="4061" spans="1:4" ht="14.4" hidden="1" x14ac:dyDescent="0.35">
      <c r="A4061">
        <v>2</v>
      </c>
      <c r="B4061" t="s">
        <v>141</v>
      </c>
      <c r="C4061">
        <v>28</v>
      </c>
      <c r="D4061">
        <v>1997.2</v>
      </c>
    </row>
    <row r="4062" spans="1:4" ht="14.4" hidden="1" x14ac:dyDescent="0.35">
      <c r="A4062">
        <v>2</v>
      </c>
      <c r="B4062" t="s">
        <v>141</v>
      </c>
      <c r="C4062">
        <v>29</v>
      </c>
      <c r="D4062">
        <v>1977.88</v>
      </c>
    </row>
    <row r="4063" spans="1:4" ht="14.4" hidden="1" x14ac:dyDescent="0.35">
      <c r="A4063">
        <v>2</v>
      </c>
      <c r="B4063" t="s">
        <v>141</v>
      </c>
      <c r="C4063">
        <v>30</v>
      </c>
      <c r="D4063">
        <v>2019.4</v>
      </c>
    </row>
    <row r="4064" spans="1:4" ht="14.4" hidden="1" x14ac:dyDescent="0.35">
      <c r="A4064">
        <v>2</v>
      </c>
      <c r="B4064" t="s">
        <v>141</v>
      </c>
      <c r="C4064">
        <v>31</v>
      </c>
      <c r="D4064">
        <v>2014.7</v>
      </c>
    </row>
    <row r="4065" spans="1:4" ht="14.4" hidden="1" x14ac:dyDescent="0.35">
      <c r="A4065">
        <v>2</v>
      </c>
      <c r="B4065" t="s">
        <v>141</v>
      </c>
      <c r="C4065">
        <v>32</v>
      </c>
      <c r="D4065">
        <v>2008.41</v>
      </c>
    </row>
    <row r="4066" spans="1:4" ht="14.4" hidden="1" x14ac:dyDescent="0.35">
      <c r="A4066">
        <v>2</v>
      </c>
      <c r="B4066" t="s">
        <v>141</v>
      </c>
      <c r="C4066">
        <v>33</v>
      </c>
      <c r="D4066">
        <v>1915.68</v>
      </c>
    </row>
    <row r="4067" spans="1:4" ht="14.4" hidden="1" x14ac:dyDescent="0.35">
      <c r="A4067">
        <v>2</v>
      </c>
      <c r="B4067" t="s">
        <v>141</v>
      </c>
      <c r="C4067">
        <v>34</v>
      </c>
      <c r="D4067">
        <v>1937.2</v>
      </c>
    </row>
    <row r="4068" spans="1:4" ht="14.4" hidden="1" x14ac:dyDescent="0.35">
      <c r="A4068">
        <v>2</v>
      </c>
      <c r="B4068" t="s">
        <v>141</v>
      </c>
      <c r="C4068">
        <v>35</v>
      </c>
      <c r="D4068">
        <v>1949.77</v>
      </c>
    </row>
    <row r="4069" spans="1:4" ht="14.4" hidden="1" x14ac:dyDescent="0.35">
      <c r="A4069">
        <v>2</v>
      </c>
      <c r="B4069" t="s">
        <v>141</v>
      </c>
      <c r="C4069">
        <v>36</v>
      </c>
      <c r="D4069">
        <v>1941.28</v>
      </c>
    </row>
    <row r="4070" spans="1:4" ht="14.4" hidden="1" x14ac:dyDescent="0.35">
      <c r="A4070">
        <v>2</v>
      </c>
      <c r="B4070" t="s">
        <v>141</v>
      </c>
      <c r="C4070">
        <v>37</v>
      </c>
      <c r="D4070">
        <v>1897.04</v>
      </c>
    </row>
    <row r="4071" spans="1:4" ht="14.4" hidden="1" x14ac:dyDescent="0.35">
      <c r="A4071">
        <v>2</v>
      </c>
      <c r="B4071" t="s">
        <v>141</v>
      </c>
      <c r="C4071">
        <v>38</v>
      </c>
      <c r="D4071">
        <v>1918.86</v>
      </c>
    </row>
    <row r="4072" spans="1:4" ht="14.4" hidden="1" x14ac:dyDescent="0.35">
      <c r="A4072">
        <v>2</v>
      </c>
      <c r="B4072" t="s">
        <v>141</v>
      </c>
      <c r="C4072">
        <v>39</v>
      </c>
      <c r="D4072">
        <v>1928.26</v>
      </c>
    </row>
    <row r="4073" spans="1:4" ht="14.4" hidden="1" x14ac:dyDescent="0.35">
      <c r="A4073">
        <v>2</v>
      </c>
      <c r="B4073" t="s">
        <v>141</v>
      </c>
      <c r="C4073">
        <v>40</v>
      </c>
      <c r="D4073">
        <v>1900.3</v>
      </c>
    </row>
    <row r="4074" spans="1:4" ht="14.4" hidden="1" x14ac:dyDescent="0.35">
      <c r="A4074">
        <v>2</v>
      </c>
      <c r="B4074" t="s">
        <v>141</v>
      </c>
      <c r="C4074">
        <v>41</v>
      </c>
      <c r="D4074">
        <v>1897.57</v>
      </c>
    </row>
    <row r="4075" spans="1:4" ht="14.4" hidden="1" x14ac:dyDescent="0.35">
      <c r="A4075">
        <v>2</v>
      </c>
      <c r="B4075" t="s">
        <v>141</v>
      </c>
      <c r="C4075">
        <v>42</v>
      </c>
      <c r="D4075">
        <v>1905</v>
      </c>
    </row>
    <row r="4076" spans="1:4" ht="14.4" hidden="1" x14ac:dyDescent="0.35">
      <c r="A4076">
        <v>2</v>
      </c>
      <c r="B4076" t="s">
        <v>141</v>
      </c>
      <c r="C4076">
        <v>43</v>
      </c>
      <c r="D4076">
        <v>1881.82</v>
      </c>
    </row>
    <row r="4077" spans="1:4" ht="14.4" hidden="1" x14ac:dyDescent="0.35">
      <c r="A4077">
        <v>2</v>
      </c>
      <c r="B4077" t="s">
        <v>141</v>
      </c>
      <c r="C4077">
        <v>44</v>
      </c>
      <c r="D4077">
        <v>1984.78</v>
      </c>
    </row>
    <row r="4078" spans="1:4" ht="14.4" hidden="1" x14ac:dyDescent="0.35">
      <c r="A4078">
        <v>2</v>
      </c>
      <c r="B4078" t="s">
        <v>141</v>
      </c>
      <c r="C4078">
        <v>45</v>
      </c>
      <c r="D4078">
        <v>1881.82</v>
      </c>
    </row>
    <row r="4079" spans="1:4" ht="14.4" hidden="1" x14ac:dyDescent="0.35">
      <c r="A4079">
        <v>2</v>
      </c>
      <c r="B4079" t="s">
        <v>141</v>
      </c>
      <c r="C4079">
        <v>46</v>
      </c>
      <c r="D4079">
        <v>1921.06</v>
      </c>
    </row>
    <row r="4080" spans="1:4" ht="14.4" hidden="1" x14ac:dyDescent="0.35">
      <c r="A4080">
        <v>2</v>
      </c>
      <c r="B4080" t="s">
        <v>141</v>
      </c>
      <c r="C4080">
        <v>47</v>
      </c>
      <c r="D4080">
        <v>2004.16</v>
      </c>
    </row>
    <row r="4081" spans="1:4" ht="14.4" hidden="1" x14ac:dyDescent="0.35">
      <c r="A4081">
        <v>2</v>
      </c>
      <c r="B4081" t="s">
        <v>141</v>
      </c>
      <c r="C4081">
        <v>48</v>
      </c>
      <c r="D4081">
        <v>1975.53</v>
      </c>
    </row>
    <row r="4082" spans="1:4" ht="14.4" hidden="1" x14ac:dyDescent="0.35">
      <c r="A4082">
        <v>2</v>
      </c>
      <c r="B4082" t="s">
        <v>141</v>
      </c>
      <c r="C4082">
        <v>49</v>
      </c>
      <c r="D4082">
        <v>1988.86</v>
      </c>
    </row>
    <row r="4083" spans="1:4" ht="14.4" hidden="1" x14ac:dyDescent="0.35">
      <c r="A4083">
        <v>2</v>
      </c>
      <c r="B4083" t="s">
        <v>141</v>
      </c>
      <c r="C4083">
        <v>50</v>
      </c>
      <c r="D4083">
        <v>1955.84</v>
      </c>
    </row>
    <row r="4084" spans="1:4" ht="14.4" hidden="1" x14ac:dyDescent="0.35">
      <c r="A4084">
        <v>2</v>
      </c>
      <c r="B4084" t="s">
        <v>141</v>
      </c>
      <c r="C4084">
        <v>51</v>
      </c>
      <c r="D4084">
        <v>1984.78</v>
      </c>
    </row>
    <row r="4085" spans="1:4" ht="14.4" hidden="1" x14ac:dyDescent="0.35">
      <c r="A4085">
        <v>2</v>
      </c>
      <c r="B4085" t="s">
        <v>141</v>
      </c>
      <c r="C4085">
        <v>52</v>
      </c>
      <c r="D4085">
        <v>1953.49</v>
      </c>
    </row>
    <row r="4086" spans="1:4" ht="14.4" hidden="1" x14ac:dyDescent="0.35">
      <c r="A4086">
        <v>2</v>
      </c>
      <c r="B4086" t="s">
        <v>141</v>
      </c>
      <c r="C4086">
        <v>53</v>
      </c>
      <c r="D4086">
        <v>1962.88</v>
      </c>
    </row>
    <row r="4087" spans="1:4" ht="14.4" hidden="1" x14ac:dyDescent="0.35">
      <c r="A4087">
        <v>2</v>
      </c>
      <c r="B4087" t="s">
        <v>141</v>
      </c>
      <c r="C4087">
        <v>54</v>
      </c>
      <c r="D4087">
        <v>1965.76</v>
      </c>
    </row>
    <row r="4088" spans="1:4" ht="14.4" hidden="1" x14ac:dyDescent="0.35">
      <c r="A4088">
        <v>2</v>
      </c>
      <c r="B4088" t="s">
        <v>141</v>
      </c>
      <c r="C4088">
        <v>55</v>
      </c>
      <c r="D4088">
        <v>1894.54</v>
      </c>
    </row>
    <row r="4089" spans="1:4" ht="14.4" hidden="1" x14ac:dyDescent="0.35">
      <c r="A4089">
        <v>2</v>
      </c>
      <c r="B4089" t="s">
        <v>141</v>
      </c>
      <c r="C4089">
        <v>56</v>
      </c>
      <c r="D4089">
        <v>1937.5</v>
      </c>
    </row>
    <row r="4090" spans="1:4" ht="14.4" hidden="1" x14ac:dyDescent="0.35">
      <c r="A4090">
        <v>2</v>
      </c>
      <c r="B4090" t="s">
        <v>141</v>
      </c>
      <c r="C4090">
        <v>57</v>
      </c>
      <c r="D4090">
        <v>1939.78</v>
      </c>
    </row>
    <row r="4091" spans="1:4" ht="14.4" hidden="1" x14ac:dyDescent="0.35">
      <c r="A4091">
        <v>2</v>
      </c>
      <c r="B4091" t="s">
        <v>141</v>
      </c>
      <c r="C4091">
        <v>58</v>
      </c>
      <c r="D4091">
        <v>1947.58</v>
      </c>
    </row>
    <row r="4092" spans="1:4" ht="14.4" hidden="1" x14ac:dyDescent="0.35">
      <c r="A4092">
        <v>2</v>
      </c>
      <c r="B4092" t="s">
        <v>141</v>
      </c>
      <c r="C4092">
        <v>59</v>
      </c>
      <c r="D4092">
        <v>1928.18</v>
      </c>
    </row>
    <row r="4093" spans="1:4" ht="14.4" hidden="1" x14ac:dyDescent="0.35">
      <c r="A4093">
        <v>2</v>
      </c>
      <c r="B4093" t="s">
        <v>141</v>
      </c>
      <c r="C4093">
        <v>60</v>
      </c>
      <c r="D4093">
        <v>1924.39</v>
      </c>
    </row>
    <row r="4094" spans="1:4" ht="14.4" hidden="1" x14ac:dyDescent="0.35">
      <c r="A4094">
        <v>2</v>
      </c>
      <c r="B4094" t="s">
        <v>141</v>
      </c>
      <c r="C4094">
        <v>61</v>
      </c>
      <c r="D4094">
        <v>1911.06</v>
      </c>
    </row>
    <row r="4095" spans="1:4" ht="14.4" hidden="1" x14ac:dyDescent="0.35">
      <c r="A4095">
        <v>2</v>
      </c>
      <c r="B4095" t="s">
        <v>141</v>
      </c>
      <c r="C4095">
        <v>62</v>
      </c>
      <c r="D4095">
        <v>1900</v>
      </c>
    </row>
    <row r="4096" spans="1:4" ht="14.4" hidden="1" x14ac:dyDescent="0.35">
      <c r="A4096">
        <v>2</v>
      </c>
      <c r="B4096" t="s">
        <v>141</v>
      </c>
      <c r="C4096">
        <v>63</v>
      </c>
      <c r="D4096">
        <v>1889.24</v>
      </c>
    </row>
    <row r="4097" spans="1:4" ht="14.4" hidden="1" x14ac:dyDescent="0.35">
      <c r="A4097">
        <v>2</v>
      </c>
      <c r="B4097" t="s">
        <v>141</v>
      </c>
      <c r="C4097">
        <v>64</v>
      </c>
      <c r="D4097">
        <v>1873.64</v>
      </c>
    </row>
    <row r="4098" spans="1:4" ht="14.4" hidden="1" x14ac:dyDescent="0.35">
      <c r="A4098">
        <v>2</v>
      </c>
      <c r="B4098" t="s">
        <v>141</v>
      </c>
      <c r="C4098">
        <v>65</v>
      </c>
      <c r="D4098">
        <v>1894.62</v>
      </c>
    </row>
    <row r="4099" spans="1:4" ht="14.4" hidden="1" x14ac:dyDescent="0.35">
      <c r="A4099">
        <v>2</v>
      </c>
      <c r="B4099" t="s">
        <v>141</v>
      </c>
      <c r="C4099">
        <v>66</v>
      </c>
      <c r="D4099">
        <v>1864.09</v>
      </c>
    </row>
    <row r="4100" spans="1:4" ht="14.4" hidden="1" x14ac:dyDescent="0.35">
      <c r="A4100">
        <v>2</v>
      </c>
      <c r="B4100" t="s">
        <v>141</v>
      </c>
      <c r="C4100">
        <v>67</v>
      </c>
      <c r="D4100">
        <v>1828.48</v>
      </c>
    </row>
    <row r="4101" spans="1:4" ht="14.4" hidden="1" x14ac:dyDescent="0.35">
      <c r="A4101">
        <v>2</v>
      </c>
      <c r="B4101" t="s">
        <v>141</v>
      </c>
      <c r="C4101">
        <v>68</v>
      </c>
      <c r="D4101">
        <v>1838.56</v>
      </c>
    </row>
    <row r="4102" spans="1:4" ht="14.4" hidden="1" x14ac:dyDescent="0.35">
      <c r="A4102">
        <v>2</v>
      </c>
      <c r="B4102" t="s">
        <v>141</v>
      </c>
      <c r="C4102">
        <v>69</v>
      </c>
      <c r="D4102">
        <v>1839.92</v>
      </c>
    </row>
    <row r="4103" spans="1:4" ht="14.4" hidden="1" x14ac:dyDescent="0.35">
      <c r="A4103">
        <v>2</v>
      </c>
      <c r="B4103" t="s">
        <v>141</v>
      </c>
      <c r="C4103">
        <v>70</v>
      </c>
      <c r="D4103">
        <v>1799.09</v>
      </c>
    </row>
    <row r="4104" spans="1:4" ht="14.4" hidden="1" x14ac:dyDescent="0.35">
      <c r="A4104">
        <v>2</v>
      </c>
      <c r="B4104" t="s">
        <v>141</v>
      </c>
      <c r="C4104">
        <v>71</v>
      </c>
      <c r="D4104">
        <v>1827.35</v>
      </c>
    </row>
    <row r="4105" spans="1:4" ht="14.4" hidden="1" x14ac:dyDescent="0.35">
      <c r="A4105">
        <v>2</v>
      </c>
      <c r="B4105" t="s">
        <v>141</v>
      </c>
      <c r="C4105">
        <v>72</v>
      </c>
      <c r="D4105">
        <v>1827.35</v>
      </c>
    </row>
    <row r="4106" spans="1:4" ht="14.4" hidden="1" x14ac:dyDescent="0.35">
      <c r="A4106">
        <v>2</v>
      </c>
      <c r="B4106" t="s">
        <v>141</v>
      </c>
      <c r="C4106">
        <v>73</v>
      </c>
      <c r="D4106">
        <v>1830.68</v>
      </c>
    </row>
    <row r="4107" spans="1:4" ht="14.4" hidden="1" x14ac:dyDescent="0.35">
      <c r="A4107">
        <v>2</v>
      </c>
      <c r="B4107" t="s">
        <v>141</v>
      </c>
      <c r="C4107">
        <v>74</v>
      </c>
      <c r="D4107">
        <v>1809.16</v>
      </c>
    </row>
    <row r="4108" spans="1:4" ht="14.4" hidden="1" x14ac:dyDescent="0.35">
      <c r="A4108">
        <v>2</v>
      </c>
      <c r="B4108" t="s">
        <v>141</v>
      </c>
      <c r="C4108">
        <v>75</v>
      </c>
      <c r="D4108">
        <v>1825.76</v>
      </c>
    </row>
    <row r="4109" spans="1:4" ht="14.4" hidden="1" x14ac:dyDescent="0.35">
      <c r="A4109">
        <v>2</v>
      </c>
      <c r="B4109" t="s">
        <v>141</v>
      </c>
      <c r="C4109">
        <v>76</v>
      </c>
      <c r="D4109">
        <v>1824.47</v>
      </c>
    </row>
    <row r="4110" spans="1:4" ht="14.4" hidden="1" x14ac:dyDescent="0.35">
      <c r="A4110">
        <v>2</v>
      </c>
      <c r="B4110" t="s">
        <v>141</v>
      </c>
      <c r="C4110">
        <v>77</v>
      </c>
      <c r="D4110">
        <v>1828.48</v>
      </c>
    </row>
    <row r="4111" spans="1:4" ht="14.4" hidden="1" x14ac:dyDescent="0.35">
      <c r="A4111">
        <v>2</v>
      </c>
      <c r="B4111" t="s">
        <v>141</v>
      </c>
      <c r="C4111">
        <v>78</v>
      </c>
      <c r="D4111">
        <v>1801.06</v>
      </c>
    </row>
    <row r="4112" spans="1:4" ht="14.4" hidden="1" x14ac:dyDescent="0.35">
      <c r="A4112">
        <v>2</v>
      </c>
      <c r="B4112" t="s">
        <v>141</v>
      </c>
      <c r="C4112">
        <v>79</v>
      </c>
      <c r="D4112">
        <v>1798.56</v>
      </c>
    </row>
    <row r="4113" spans="1:4" ht="14.4" hidden="1" x14ac:dyDescent="0.35">
      <c r="A4113">
        <v>2</v>
      </c>
      <c r="B4113" t="s">
        <v>141</v>
      </c>
      <c r="C4113">
        <v>80</v>
      </c>
      <c r="D4113">
        <v>1827.2</v>
      </c>
    </row>
    <row r="4114" spans="1:4" ht="14.4" hidden="1" x14ac:dyDescent="0.35">
      <c r="A4114">
        <v>2</v>
      </c>
      <c r="B4114" t="s">
        <v>141</v>
      </c>
      <c r="C4114">
        <v>81</v>
      </c>
      <c r="D4114">
        <v>1822.12</v>
      </c>
    </row>
    <row r="4115" spans="1:4" ht="14.4" hidden="1" x14ac:dyDescent="0.35">
      <c r="A4115">
        <v>2</v>
      </c>
      <c r="B4115" t="s">
        <v>141</v>
      </c>
      <c r="C4115">
        <v>82</v>
      </c>
      <c r="D4115">
        <v>1797.12</v>
      </c>
    </row>
    <row r="4116" spans="1:4" ht="14.4" hidden="1" x14ac:dyDescent="0.35">
      <c r="A4116">
        <v>2</v>
      </c>
      <c r="B4116" t="s">
        <v>141</v>
      </c>
      <c r="C4116">
        <v>83</v>
      </c>
      <c r="D4116">
        <v>1772.05</v>
      </c>
    </row>
    <row r="4117" spans="1:4" ht="14.4" hidden="1" x14ac:dyDescent="0.35">
      <c r="A4117">
        <v>2</v>
      </c>
      <c r="B4117" t="s">
        <v>141</v>
      </c>
      <c r="C4117">
        <v>84</v>
      </c>
      <c r="D4117">
        <v>1789.02</v>
      </c>
    </row>
    <row r="4118" spans="1:4" ht="14.4" hidden="1" x14ac:dyDescent="0.35">
      <c r="A4118">
        <v>2</v>
      </c>
      <c r="B4118" t="s">
        <v>141</v>
      </c>
      <c r="C4118">
        <v>85</v>
      </c>
      <c r="D4118">
        <v>1770.53</v>
      </c>
    </row>
    <row r="4119" spans="1:4" ht="14.4" hidden="1" x14ac:dyDescent="0.35">
      <c r="A4119">
        <v>2</v>
      </c>
      <c r="B4119" t="s">
        <v>141</v>
      </c>
      <c r="C4119">
        <v>86</v>
      </c>
      <c r="D4119">
        <v>1767.88</v>
      </c>
    </row>
    <row r="4120" spans="1:4" ht="14.4" hidden="1" x14ac:dyDescent="0.35">
      <c r="A4120">
        <v>2</v>
      </c>
      <c r="B4120" t="s">
        <v>141</v>
      </c>
      <c r="C4120">
        <v>87</v>
      </c>
      <c r="D4120">
        <v>1764.17</v>
      </c>
    </row>
    <row r="4121" spans="1:4" ht="14.4" hidden="1" x14ac:dyDescent="0.35">
      <c r="A4121">
        <v>2</v>
      </c>
      <c r="B4121" t="s">
        <v>141</v>
      </c>
      <c r="C4121">
        <v>88</v>
      </c>
      <c r="D4121">
        <v>1752.65</v>
      </c>
    </row>
    <row r="4122" spans="1:4" ht="14.4" hidden="1" x14ac:dyDescent="0.35">
      <c r="A4122">
        <v>2</v>
      </c>
      <c r="B4122" t="s">
        <v>141</v>
      </c>
      <c r="C4122">
        <v>89</v>
      </c>
      <c r="D4122">
        <v>1732.35</v>
      </c>
    </row>
    <row r="4123" spans="1:4" ht="14.4" hidden="1" x14ac:dyDescent="0.35">
      <c r="A4123">
        <v>2</v>
      </c>
      <c r="B4123" t="s">
        <v>141</v>
      </c>
      <c r="C4123">
        <v>90</v>
      </c>
      <c r="D4123">
        <v>1732.35</v>
      </c>
    </row>
    <row r="4124" spans="1:4" ht="14.4" hidden="1" x14ac:dyDescent="0.35">
      <c r="A4124">
        <v>2</v>
      </c>
      <c r="B4124" t="s">
        <v>141</v>
      </c>
      <c r="C4124">
        <v>91</v>
      </c>
      <c r="D4124">
        <v>1758.56</v>
      </c>
    </row>
    <row r="4125" spans="1:4" ht="14.4" hidden="1" x14ac:dyDescent="0.35">
      <c r="A4125">
        <v>2</v>
      </c>
      <c r="B4125" t="s">
        <v>141</v>
      </c>
      <c r="C4125">
        <v>92</v>
      </c>
      <c r="D4125">
        <v>1747.58</v>
      </c>
    </row>
    <row r="4126" spans="1:4" ht="14.4" hidden="1" x14ac:dyDescent="0.35">
      <c r="A4126">
        <v>2</v>
      </c>
      <c r="B4126" t="s">
        <v>141</v>
      </c>
      <c r="C4126">
        <v>93</v>
      </c>
      <c r="D4126">
        <v>1731.82</v>
      </c>
    </row>
    <row r="4127" spans="1:4" ht="14.4" hidden="1" x14ac:dyDescent="0.35">
      <c r="A4127">
        <v>2</v>
      </c>
      <c r="B4127" t="s">
        <v>141</v>
      </c>
      <c r="C4127">
        <v>94</v>
      </c>
      <c r="D4127">
        <v>1697.04</v>
      </c>
    </row>
    <row r="4128" spans="1:4" ht="14.4" hidden="1" x14ac:dyDescent="0.35">
      <c r="A4128">
        <v>2</v>
      </c>
      <c r="B4128" t="s">
        <v>141</v>
      </c>
      <c r="C4128">
        <v>95</v>
      </c>
      <c r="D4128">
        <v>1716.14</v>
      </c>
    </row>
    <row r="4129" spans="1:4" ht="14.4" hidden="1" x14ac:dyDescent="0.35">
      <c r="A4129">
        <v>2</v>
      </c>
      <c r="B4129" t="s">
        <v>141</v>
      </c>
      <c r="C4129">
        <v>96</v>
      </c>
      <c r="D4129">
        <v>1695.83</v>
      </c>
    </row>
    <row r="4130" spans="1:4" ht="14.4" hidden="1" x14ac:dyDescent="0.35">
      <c r="A4130">
        <v>2</v>
      </c>
      <c r="B4130" t="s">
        <v>141</v>
      </c>
      <c r="C4130">
        <v>97</v>
      </c>
      <c r="D4130">
        <v>1696.67</v>
      </c>
    </row>
    <row r="4131" spans="1:4" ht="14.4" hidden="1" x14ac:dyDescent="0.35">
      <c r="A4131">
        <v>2</v>
      </c>
      <c r="B4131" t="s">
        <v>141</v>
      </c>
      <c r="C4131">
        <v>98</v>
      </c>
      <c r="D4131">
        <v>1688.87</v>
      </c>
    </row>
    <row r="4132" spans="1:4" ht="14.4" hidden="1" x14ac:dyDescent="0.35">
      <c r="A4132">
        <v>2</v>
      </c>
      <c r="B4132" t="s">
        <v>141</v>
      </c>
      <c r="C4132">
        <v>99</v>
      </c>
      <c r="D4132">
        <v>1695.61</v>
      </c>
    </row>
    <row r="4133" spans="1:4" ht="14.4" hidden="1" x14ac:dyDescent="0.35">
      <c r="A4133">
        <v>2</v>
      </c>
      <c r="B4133" t="s">
        <v>141</v>
      </c>
      <c r="C4133">
        <v>100</v>
      </c>
      <c r="D4133">
        <v>1711.28</v>
      </c>
    </row>
    <row r="4134" spans="1:4" ht="14.4" hidden="1" x14ac:dyDescent="0.35">
      <c r="A4134">
        <v>2</v>
      </c>
      <c r="B4134" t="s">
        <v>141</v>
      </c>
      <c r="C4134">
        <v>101</v>
      </c>
      <c r="D4134">
        <v>1701.44</v>
      </c>
    </row>
    <row r="4135" spans="1:4" ht="14.4" hidden="1" x14ac:dyDescent="0.35">
      <c r="A4135">
        <v>2</v>
      </c>
      <c r="B4135" t="s">
        <v>141</v>
      </c>
      <c r="C4135">
        <v>102</v>
      </c>
      <c r="D4135">
        <v>1696.13</v>
      </c>
    </row>
    <row r="4136" spans="1:4" ht="14.4" hidden="1" x14ac:dyDescent="0.35">
      <c r="A4136">
        <v>2</v>
      </c>
      <c r="B4136" t="s">
        <v>141</v>
      </c>
      <c r="C4136">
        <v>103</v>
      </c>
      <c r="D4136">
        <v>1668.71</v>
      </c>
    </row>
    <row r="4137" spans="1:4" ht="14.4" hidden="1" x14ac:dyDescent="0.35">
      <c r="A4137">
        <v>2</v>
      </c>
      <c r="B4137" t="s">
        <v>141</v>
      </c>
      <c r="C4137">
        <v>104</v>
      </c>
      <c r="D4137">
        <v>1746.82</v>
      </c>
    </row>
    <row r="4138" spans="1:4" ht="14.4" hidden="1" x14ac:dyDescent="0.35">
      <c r="A4138">
        <v>2</v>
      </c>
      <c r="B4138" t="s">
        <v>141</v>
      </c>
      <c r="C4138">
        <v>105</v>
      </c>
      <c r="D4138">
        <v>1752.65</v>
      </c>
    </row>
    <row r="4139" spans="1:4" ht="14.4" hidden="1" x14ac:dyDescent="0.35">
      <c r="A4139">
        <v>2</v>
      </c>
      <c r="B4139" t="s">
        <v>141</v>
      </c>
      <c r="C4139">
        <v>106</v>
      </c>
      <c r="D4139">
        <v>1760.69</v>
      </c>
    </row>
    <row r="4140" spans="1:4" ht="14.4" hidden="1" x14ac:dyDescent="0.35">
      <c r="A4140">
        <v>2</v>
      </c>
      <c r="B4140" t="s">
        <v>141</v>
      </c>
      <c r="C4140">
        <v>107</v>
      </c>
      <c r="D4140">
        <v>1755.99</v>
      </c>
    </row>
    <row r="4141" spans="1:4" ht="14.4" hidden="1" x14ac:dyDescent="0.35">
      <c r="A4141">
        <v>2</v>
      </c>
      <c r="B4141" t="s">
        <v>141</v>
      </c>
      <c r="C4141">
        <v>108</v>
      </c>
      <c r="D4141">
        <v>1721.6</v>
      </c>
    </row>
    <row r="4142" spans="1:4" ht="14.4" hidden="1" x14ac:dyDescent="0.35">
      <c r="A4142">
        <v>2</v>
      </c>
      <c r="B4142" t="s">
        <v>141</v>
      </c>
      <c r="C4142">
        <v>109</v>
      </c>
      <c r="D4142">
        <v>1740.53</v>
      </c>
    </row>
    <row r="4143" spans="1:4" ht="14.4" hidden="1" x14ac:dyDescent="0.35">
      <c r="A4143">
        <v>2</v>
      </c>
      <c r="B4143" t="s">
        <v>141</v>
      </c>
      <c r="C4143">
        <v>110</v>
      </c>
      <c r="D4143">
        <v>1740.53</v>
      </c>
    </row>
    <row r="4144" spans="1:4" ht="14.4" hidden="1" x14ac:dyDescent="0.35">
      <c r="A4144">
        <v>2</v>
      </c>
      <c r="B4144" t="s">
        <v>141</v>
      </c>
      <c r="C4144">
        <v>111</v>
      </c>
      <c r="D4144">
        <v>1729.24</v>
      </c>
    </row>
    <row r="4145" spans="1:4" ht="14.4" hidden="1" x14ac:dyDescent="0.35">
      <c r="A4145">
        <v>2</v>
      </c>
      <c r="B4145" t="s">
        <v>141</v>
      </c>
      <c r="C4145">
        <v>112</v>
      </c>
      <c r="D4145">
        <v>1683.49</v>
      </c>
    </row>
    <row r="4146" spans="1:4" ht="14.4" hidden="1" x14ac:dyDescent="0.35">
      <c r="A4146">
        <v>2</v>
      </c>
      <c r="B4146" t="s">
        <v>141</v>
      </c>
      <c r="C4146">
        <v>113</v>
      </c>
      <c r="D4146">
        <v>1667.88</v>
      </c>
    </row>
    <row r="4147" spans="1:4" ht="14.4" hidden="1" x14ac:dyDescent="0.35">
      <c r="A4147">
        <v>2</v>
      </c>
      <c r="B4147" t="s">
        <v>141</v>
      </c>
      <c r="C4147">
        <v>114</v>
      </c>
      <c r="D4147">
        <v>1606.97</v>
      </c>
    </row>
    <row r="4148" spans="1:4" ht="14.4" hidden="1" x14ac:dyDescent="0.35">
      <c r="A4148">
        <v>2</v>
      </c>
      <c r="B4148" t="s">
        <v>141</v>
      </c>
      <c r="C4148">
        <v>115</v>
      </c>
      <c r="D4148">
        <v>1637.13</v>
      </c>
    </row>
    <row r="4149" spans="1:4" ht="14.4" hidden="1" x14ac:dyDescent="0.35">
      <c r="A4149">
        <v>2</v>
      </c>
      <c r="B4149" t="s">
        <v>141</v>
      </c>
      <c r="C4149">
        <v>116</v>
      </c>
      <c r="D4149">
        <v>1634.09</v>
      </c>
    </row>
    <row r="4150" spans="1:4" ht="14.4" hidden="1" x14ac:dyDescent="0.35">
      <c r="A4150">
        <v>2</v>
      </c>
      <c r="B4150" t="s">
        <v>141</v>
      </c>
      <c r="C4150">
        <v>117</v>
      </c>
      <c r="D4150">
        <v>1624.85</v>
      </c>
    </row>
    <row r="4151" spans="1:4" ht="14.4" hidden="1" x14ac:dyDescent="0.35">
      <c r="A4151">
        <v>2</v>
      </c>
      <c r="B4151" t="s">
        <v>141</v>
      </c>
      <c r="C4151">
        <v>118</v>
      </c>
      <c r="D4151">
        <v>1642.35</v>
      </c>
    </row>
    <row r="4152" spans="1:4" ht="14.4" hidden="1" x14ac:dyDescent="0.35">
      <c r="A4152">
        <v>2</v>
      </c>
      <c r="B4152" t="s">
        <v>141</v>
      </c>
      <c r="C4152">
        <v>119</v>
      </c>
      <c r="D4152">
        <v>1620.61</v>
      </c>
    </row>
    <row r="4153" spans="1:4" ht="14.4" hidden="1" x14ac:dyDescent="0.35">
      <c r="A4153">
        <v>2</v>
      </c>
      <c r="B4153" t="s">
        <v>141</v>
      </c>
      <c r="C4153">
        <v>120</v>
      </c>
      <c r="D4153">
        <v>1641.14</v>
      </c>
    </row>
    <row r="4154" spans="1:4" ht="14.4" hidden="1" x14ac:dyDescent="0.35">
      <c r="A4154">
        <v>2</v>
      </c>
      <c r="B4154" t="s">
        <v>141</v>
      </c>
      <c r="C4154">
        <v>121</v>
      </c>
      <c r="D4154">
        <v>1626.06</v>
      </c>
    </row>
    <row r="4155" spans="1:4" ht="14.4" hidden="1" x14ac:dyDescent="0.35">
      <c r="A4155">
        <v>2</v>
      </c>
      <c r="B4155" t="s">
        <v>141</v>
      </c>
      <c r="C4155">
        <v>122</v>
      </c>
      <c r="D4155">
        <v>1623.79</v>
      </c>
    </row>
    <row r="4156" spans="1:4" ht="14.4" hidden="1" x14ac:dyDescent="0.35">
      <c r="A4156">
        <v>2</v>
      </c>
      <c r="B4156" t="s">
        <v>141</v>
      </c>
      <c r="C4156">
        <v>123</v>
      </c>
      <c r="D4156">
        <v>1620.08</v>
      </c>
    </row>
    <row r="4157" spans="1:4" ht="14.4" hidden="1" x14ac:dyDescent="0.35">
      <c r="A4157">
        <v>2</v>
      </c>
      <c r="B4157" t="s">
        <v>141</v>
      </c>
      <c r="C4157">
        <v>124</v>
      </c>
      <c r="D4157">
        <v>1600.3</v>
      </c>
    </row>
    <row r="4158" spans="1:4" ht="14.4" hidden="1" x14ac:dyDescent="0.35">
      <c r="A4158">
        <v>2</v>
      </c>
      <c r="B4158" t="s">
        <v>141</v>
      </c>
      <c r="C4158">
        <v>125</v>
      </c>
      <c r="D4158">
        <v>1629.84</v>
      </c>
    </row>
    <row r="4159" spans="1:4" ht="14.4" hidden="1" x14ac:dyDescent="0.35">
      <c r="A4159">
        <v>2</v>
      </c>
      <c r="B4159" t="s">
        <v>141</v>
      </c>
      <c r="C4159">
        <v>126</v>
      </c>
      <c r="D4159">
        <v>1628.49</v>
      </c>
    </row>
    <row r="4160" spans="1:4" ht="14.4" hidden="1" x14ac:dyDescent="0.35">
      <c r="A4160">
        <v>2</v>
      </c>
      <c r="B4160" t="s">
        <v>141</v>
      </c>
      <c r="C4160">
        <v>127</v>
      </c>
      <c r="D4160">
        <v>1642.35</v>
      </c>
    </row>
    <row r="4161" spans="1:4" ht="14.4" hidden="1" x14ac:dyDescent="0.35">
      <c r="A4161">
        <v>2</v>
      </c>
      <c r="B4161" t="s">
        <v>141</v>
      </c>
      <c r="C4161">
        <v>128</v>
      </c>
      <c r="D4161">
        <v>1615.07</v>
      </c>
    </row>
    <row r="4162" spans="1:4" ht="14.4" hidden="1" x14ac:dyDescent="0.35">
      <c r="A4162">
        <v>2</v>
      </c>
      <c r="B4162" t="s">
        <v>141</v>
      </c>
      <c r="C4162">
        <v>129</v>
      </c>
      <c r="D4162">
        <v>1639.69</v>
      </c>
    </row>
    <row r="4163" spans="1:4" ht="14.4" hidden="1" x14ac:dyDescent="0.35">
      <c r="A4163">
        <v>2</v>
      </c>
      <c r="B4163" t="s">
        <v>141</v>
      </c>
      <c r="C4163">
        <v>130</v>
      </c>
      <c r="D4163">
        <v>1636.82</v>
      </c>
    </row>
    <row r="4164" spans="1:4" ht="14.4" hidden="1" x14ac:dyDescent="0.35">
      <c r="A4164">
        <v>2</v>
      </c>
      <c r="B4164" t="s">
        <v>141</v>
      </c>
      <c r="C4164">
        <v>131</v>
      </c>
      <c r="D4164">
        <v>1698.86</v>
      </c>
    </row>
    <row r="4165" spans="1:4" ht="14.4" hidden="1" x14ac:dyDescent="0.35">
      <c r="A4165">
        <v>2</v>
      </c>
      <c r="B4165" t="s">
        <v>141</v>
      </c>
      <c r="C4165">
        <v>132</v>
      </c>
      <c r="D4165">
        <v>1684.32</v>
      </c>
    </row>
    <row r="4166" spans="1:4" ht="14.4" hidden="1" x14ac:dyDescent="0.35">
      <c r="A4166">
        <v>2</v>
      </c>
      <c r="B4166" t="s">
        <v>141</v>
      </c>
      <c r="C4166">
        <v>133</v>
      </c>
      <c r="D4166">
        <v>1720.3</v>
      </c>
    </row>
    <row r="4167" spans="1:4" ht="14.4" hidden="1" x14ac:dyDescent="0.35">
      <c r="A4167">
        <v>2</v>
      </c>
      <c r="B4167" t="s">
        <v>141</v>
      </c>
      <c r="C4167">
        <v>134</v>
      </c>
      <c r="D4167">
        <v>1684.32</v>
      </c>
    </row>
    <row r="4168" spans="1:4" ht="14.4" hidden="1" x14ac:dyDescent="0.35">
      <c r="A4168">
        <v>2</v>
      </c>
      <c r="B4168" t="s">
        <v>141</v>
      </c>
      <c r="C4168">
        <v>135</v>
      </c>
      <c r="D4168">
        <v>1715.38</v>
      </c>
    </row>
    <row r="4169" spans="1:4" ht="14.4" hidden="1" x14ac:dyDescent="0.35">
      <c r="A4169">
        <v>2</v>
      </c>
      <c r="B4169" t="s">
        <v>141</v>
      </c>
      <c r="C4169">
        <v>136</v>
      </c>
      <c r="D4169">
        <v>1705.38</v>
      </c>
    </row>
    <row r="4170" spans="1:4" ht="14.4" hidden="1" x14ac:dyDescent="0.35">
      <c r="A4170">
        <v>2</v>
      </c>
      <c r="B4170" t="s">
        <v>141</v>
      </c>
      <c r="C4170">
        <v>137</v>
      </c>
      <c r="D4170">
        <v>1715.98</v>
      </c>
    </row>
    <row r="4171" spans="1:4" ht="14.4" hidden="1" x14ac:dyDescent="0.35">
      <c r="A4171">
        <v>2</v>
      </c>
      <c r="B4171" t="s">
        <v>141</v>
      </c>
      <c r="C4171">
        <v>138</v>
      </c>
      <c r="D4171">
        <v>1722.65</v>
      </c>
    </row>
    <row r="4172" spans="1:4" ht="14.4" hidden="1" x14ac:dyDescent="0.35">
      <c r="A4172">
        <v>3</v>
      </c>
      <c r="B4172" t="s">
        <v>141</v>
      </c>
      <c r="C4172">
        <v>0</v>
      </c>
      <c r="D4172">
        <v>49.47</v>
      </c>
    </row>
    <row r="4173" spans="1:4" ht="14.4" hidden="1" x14ac:dyDescent="0.35">
      <c r="A4173">
        <v>3</v>
      </c>
      <c r="B4173" t="s">
        <v>141</v>
      </c>
      <c r="C4173">
        <v>1</v>
      </c>
      <c r="D4173">
        <v>49.47</v>
      </c>
    </row>
    <row r="4174" spans="1:4" ht="14.4" hidden="1" x14ac:dyDescent="0.35">
      <c r="A4174">
        <v>3</v>
      </c>
      <c r="B4174" t="s">
        <v>141</v>
      </c>
      <c r="C4174">
        <v>2</v>
      </c>
      <c r="D4174">
        <v>49.47</v>
      </c>
    </row>
    <row r="4175" spans="1:4" ht="14.4" hidden="1" x14ac:dyDescent="0.35">
      <c r="A4175">
        <v>3</v>
      </c>
      <c r="B4175" t="s">
        <v>141</v>
      </c>
      <c r="C4175">
        <v>3</v>
      </c>
      <c r="D4175">
        <v>49.47</v>
      </c>
    </row>
    <row r="4176" spans="1:4" ht="14.4" hidden="1" x14ac:dyDescent="0.35">
      <c r="A4176">
        <v>3</v>
      </c>
      <c r="B4176" t="s">
        <v>141</v>
      </c>
      <c r="C4176">
        <v>4</v>
      </c>
      <c r="D4176">
        <v>49.55</v>
      </c>
    </row>
    <row r="4177" spans="1:4" ht="14.4" hidden="1" x14ac:dyDescent="0.35">
      <c r="A4177">
        <v>3</v>
      </c>
      <c r="B4177" t="s">
        <v>141</v>
      </c>
      <c r="C4177">
        <v>5</v>
      </c>
      <c r="D4177">
        <v>51.14</v>
      </c>
    </row>
    <row r="4178" spans="1:4" ht="14.4" hidden="1" x14ac:dyDescent="0.35">
      <c r="A4178">
        <v>3</v>
      </c>
      <c r="B4178" t="s">
        <v>141</v>
      </c>
      <c r="C4178">
        <v>6</v>
      </c>
      <c r="D4178">
        <v>43.86</v>
      </c>
    </row>
    <row r="4179" spans="1:4" ht="14.4" hidden="1" x14ac:dyDescent="0.35">
      <c r="A4179">
        <v>3</v>
      </c>
      <c r="B4179" t="s">
        <v>141</v>
      </c>
      <c r="C4179">
        <v>7</v>
      </c>
      <c r="D4179">
        <v>44.85</v>
      </c>
    </row>
    <row r="4180" spans="1:4" ht="14.4" hidden="1" x14ac:dyDescent="0.35">
      <c r="A4180">
        <v>3</v>
      </c>
      <c r="B4180" t="s">
        <v>141</v>
      </c>
      <c r="C4180">
        <v>8</v>
      </c>
      <c r="D4180">
        <v>45.3</v>
      </c>
    </row>
    <row r="4181" spans="1:4" ht="14.4" hidden="1" x14ac:dyDescent="0.35">
      <c r="A4181">
        <v>3</v>
      </c>
      <c r="B4181" t="s">
        <v>141</v>
      </c>
      <c r="C4181">
        <v>9</v>
      </c>
      <c r="D4181">
        <v>45.38</v>
      </c>
    </row>
    <row r="4182" spans="1:4" ht="14.4" hidden="1" x14ac:dyDescent="0.35">
      <c r="A4182">
        <v>3</v>
      </c>
      <c r="B4182" t="s">
        <v>141</v>
      </c>
      <c r="C4182">
        <v>10</v>
      </c>
      <c r="D4182">
        <v>45.38</v>
      </c>
    </row>
    <row r="4183" spans="1:4" ht="14.4" hidden="1" x14ac:dyDescent="0.35">
      <c r="A4183">
        <v>3</v>
      </c>
      <c r="B4183" t="s">
        <v>141</v>
      </c>
      <c r="C4183">
        <v>11</v>
      </c>
      <c r="D4183">
        <v>46.14</v>
      </c>
    </row>
    <row r="4184" spans="1:4" ht="14.4" hidden="1" x14ac:dyDescent="0.35">
      <c r="A4184">
        <v>3</v>
      </c>
      <c r="B4184" t="s">
        <v>141</v>
      </c>
      <c r="C4184">
        <v>12</v>
      </c>
      <c r="D4184">
        <v>46.67</v>
      </c>
    </row>
    <row r="4185" spans="1:4" ht="14.4" hidden="1" x14ac:dyDescent="0.35">
      <c r="A4185">
        <v>3</v>
      </c>
      <c r="B4185" t="s">
        <v>141</v>
      </c>
      <c r="C4185">
        <v>13</v>
      </c>
      <c r="D4185">
        <v>46.97</v>
      </c>
    </row>
    <row r="4186" spans="1:4" ht="14.4" hidden="1" x14ac:dyDescent="0.35">
      <c r="A4186">
        <v>3</v>
      </c>
      <c r="B4186" t="s">
        <v>141</v>
      </c>
      <c r="C4186">
        <v>14</v>
      </c>
      <c r="D4186">
        <v>46.44</v>
      </c>
    </row>
    <row r="4187" spans="1:4" ht="14.4" hidden="1" x14ac:dyDescent="0.35">
      <c r="A4187">
        <v>3</v>
      </c>
      <c r="B4187" t="s">
        <v>141</v>
      </c>
      <c r="C4187">
        <v>15</v>
      </c>
      <c r="D4187">
        <v>46.97</v>
      </c>
    </row>
    <row r="4188" spans="1:4" ht="14.4" hidden="1" x14ac:dyDescent="0.35">
      <c r="A4188">
        <v>3</v>
      </c>
      <c r="B4188" t="s">
        <v>141</v>
      </c>
      <c r="C4188">
        <v>16</v>
      </c>
      <c r="D4188">
        <v>47.12</v>
      </c>
    </row>
    <row r="4189" spans="1:4" ht="14.4" hidden="1" x14ac:dyDescent="0.35">
      <c r="A4189">
        <v>3</v>
      </c>
      <c r="B4189" t="s">
        <v>141</v>
      </c>
      <c r="C4189">
        <v>17</v>
      </c>
      <c r="D4189">
        <v>47.27</v>
      </c>
    </row>
    <row r="4190" spans="1:4" ht="14.4" hidden="1" x14ac:dyDescent="0.35">
      <c r="A4190">
        <v>3</v>
      </c>
      <c r="B4190" t="s">
        <v>141</v>
      </c>
      <c r="C4190">
        <v>18</v>
      </c>
      <c r="D4190">
        <v>47.27</v>
      </c>
    </row>
    <row r="4191" spans="1:4" ht="14.4" hidden="1" x14ac:dyDescent="0.35">
      <c r="A4191">
        <v>3</v>
      </c>
      <c r="B4191" t="s">
        <v>141</v>
      </c>
      <c r="C4191">
        <v>19</v>
      </c>
      <c r="D4191">
        <v>47.27</v>
      </c>
    </row>
    <row r="4192" spans="1:4" ht="14.4" hidden="1" x14ac:dyDescent="0.35">
      <c r="A4192">
        <v>3</v>
      </c>
      <c r="B4192" t="s">
        <v>141</v>
      </c>
      <c r="C4192">
        <v>20</v>
      </c>
      <c r="D4192">
        <v>47.65</v>
      </c>
    </row>
    <row r="4193" spans="1:4" ht="14.4" hidden="1" x14ac:dyDescent="0.35">
      <c r="A4193">
        <v>3</v>
      </c>
      <c r="B4193" t="s">
        <v>141</v>
      </c>
      <c r="C4193">
        <v>21</v>
      </c>
      <c r="D4193">
        <v>47.65</v>
      </c>
    </row>
    <row r="4194" spans="1:4" ht="14.4" hidden="1" x14ac:dyDescent="0.35">
      <c r="A4194">
        <v>3</v>
      </c>
      <c r="B4194" t="s">
        <v>141</v>
      </c>
      <c r="C4194">
        <v>22</v>
      </c>
      <c r="D4194">
        <v>47.65</v>
      </c>
    </row>
    <row r="4195" spans="1:4" ht="14.4" hidden="1" x14ac:dyDescent="0.35">
      <c r="A4195">
        <v>3</v>
      </c>
      <c r="B4195" t="s">
        <v>141</v>
      </c>
      <c r="C4195">
        <v>23</v>
      </c>
      <c r="D4195">
        <v>43.26</v>
      </c>
    </row>
    <row r="4196" spans="1:4" ht="14.4" hidden="1" x14ac:dyDescent="0.35">
      <c r="A4196">
        <v>3</v>
      </c>
      <c r="B4196" t="s">
        <v>141</v>
      </c>
      <c r="C4196">
        <v>24</v>
      </c>
      <c r="D4196">
        <v>43.26</v>
      </c>
    </row>
    <row r="4197" spans="1:4" ht="14.4" hidden="1" x14ac:dyDescent="0.35">
      <c r="A4197">
        <v>3</v>
      </c>
      <c r="B4197" t="s">
        <v>141</v>
      </c>
      <c r="C4197">
        <v>25</v>
      </c>
      <c r="D4197">
        <v>43.26</v>
      </c>
    </row>
    <row r="4198" spans="1:4" ht="14.4" hidden="1" x14ac:dyDescent="0.35">
      <c r="A4198">
        <v>3</v>
      </c>
      <c r="B4198" t="s">
        <v>141</v>
      </c>
      <c r="C4198">
        <v>26</v>
      </c>
      <c r="D4198">
        <v>43.26</v>
      </c>
    </row>
    <row r="4199" spans="1:4" ht="14.4" hidden="1" x14ac:dyDescent="0.35">
      <c r="A4199">
        <v>3</v>
      </c>
      <c r="B4199" t="s">
        <v>141</v>
      </c>
      <c r="C4199">
        <v>27</v>
      </c>
      <c r="D4199">
        <v>43.86</v>
      </c>
    </row>
    <row r="4200" spans="1:4" ht="14.4" hidden="1" x14ac:dyDescent="0.35">
      <c r="A4200">
        <v>3</v>
      </c>
      <c r="B4200" t="s">
        <v>141</v>
      </c>
      <c r="C4200">
        <v>28</v>
      </c>
      <c r="D4200">
        <v>44.77</v>
      </c>
    </row>
    <row r="4201" spans="1:4" ht="14.4" hidden="1" x14ac:dyDescent="0.35">
      <c r="A4201">
        <v>3</v>
      </c>
      <c r="B4201" t="s">
        <v>141</v>
      </c>
      <c r="C4201">
        <v>29</v>
      </c>
      <c r="D4201">
        <v>32.5</v>
      </c>
    </row>
    <row r="4202" spans="1:4" ht="14.4" hidden="1" x14ac:dyDescent="0.35">
      <c r="A4202">
        <v>3</v>
      </c>
      <c r="B4202" t="s">
        <v>141</v>
      </c>
      <c r="C4202">
        <v>30</v>
      </c>
      <c r="D4202">
        <v>32.5</v>
      </c>
    </row>
    <row r="4203" spans="1:4" ht="14.4" hidden="1" x14ac:dyDescent="0.35">
      <c r="A4203">
        <v>3</v>
      </c>
      <c r="B4203" t="s">
        <v>141</v>
      </c>
      <c r="C4203">
        <v>31</v>
      </c>
      <c r="D4203">
        <v>36.29</v>
      </c>
    </row>
    <row r="4204" spans="1:4" ht="14.4" hidden="1" x14ac:dyDescent="0.35">
      <c r="A4204">
        <v>3</v>
      </c>
      <c r="B4204" t="s">
        <v>141</v>
      </c>
      <c r="C4204">
        <v>32</v>
      </c>
      <c r="D4204">
        <v>37.799999999999997</v>
      </c>
    </row>
    <row r="4205" spans="1:4" ht="14.4" hidden="1" x14ac:dyDescent="0.35">
      <c r="A4205">
        <v>3</v>
      </c>
      <c r="B4205" t="s">
        <v>141</v>
      </c>
      <c r="C4205">
        <v>33</v>
      </c>
      <c r="D4205">
        <v>38.26</v>
      </c>
    </row>
    <row r="4206" spans="1:4" ht="14.4" hidden="1" x14ac:dyDescent="0.35">
      <c r="A4206">
        <v>3</v>
      </c>
      <c r="B4206" t="s">
        <v>141</v>
      </c>
      <c r="C4206">
        <v>34</v>
      </c>
      <c r="D4206">
        <v>38.26</v>
      </c>
    </row>
    <row r="4207" spans="1:4" ht="14.4" hidden="1" x14ac:dyDescent="0.35">
      <c r="A4207">
        <v>3</v>
      </c>
      <c r="B4207" t="s">
        <v>141</v>
      </c>
      <c r="C4207">
        <v>35</v>
      </c>
      <c r="D4207">
        <v>38.79</v>
      </c>
    </row>
    <row r="4208" spans="1:4" ht="14.4" hidden="1" x14ac:dyDescent="0.35">
      <c r="A4208">
        <v>3</v>
      </c>
      <c r="B4208" t="s">
        <v>141</v>
      </c>
      <c r="C4208">
        <v>36</v>
      </c>
      <c r="D4208">
        <v>39.17</v>
      </c>
    </row>
    <row r="4209" spans="1:4" ht="14.4" hidden="1" x14ac:dyDescent="0.35">
      <c r="A4209">
        <v>3</v>
      </c>
      <c r="B4209" t="s">
        <v>141</v>
      </c>
      <c r="C4209">
        <v>37</v>
      </c>
      <c r="D4209">
        <v>32.58</v>
      </c>
    </row>
    <row r="4210" spans="1:4" ht="14.4" hidden="1" x14ac:dyDescent="0.35">
      <c r="A4210">
        <v>3</v>
      </c>
      <c r="B4210" t="s">
        <v>141</v>
      </c>
      <c r="C4210">
        <v>38</v>
      </c>
      <c r="D4210">
        <v>34.619999999999997</v>
      </c>
    </row>
    <row r="4211" spans="1:4" ht="14.4" hidden="1" x14ac:dyDescent="0.35">
      <c r="A4211">
        <v>3</v>
      </c>
      <c r="B4211" t="s">
        <v>141</v>
      </c>
      <c r="C4211">
        <v>39</v>
      </c>
      <c r="D4211">
        <v>32.200000000000003</v>
      </c>
    </row>
    <row r="4212" spans="1:4" ht="14.4" hidden="1" x14ac:dyDescent="0.35">
      <c r="A4212">
        <v>3</v>
      </c>
      <c r="B4212" t="s">
        <v>141</v>
      </c>
      <c r="C4212">
        <v>40</v>
      </c>
      <c r="D4212">
        <v>33.71</v>
      </c>
    </row>
    <row r="4213" spans="1:4" ht="14.4" hidden="1" x14ac:dyDescent="0.35">
      <c r="A4213">
        <v>3</v>
      </c>
      <c r="B4213" t="s">
        <v>141</v>
      </c>
      <c r="C4213">
        <v>41</v>
      </c>
      <c r="D4213">
        <v>33.71</v>
      </c>
    </row>
    <row r="4214" spans="1:4" ht="14.4" hidden="1" x14ac:dyDescent="0.35">
      <c r="A4214">
        <v>3</v>
      </c>
      <c r="B4214" t="s">
        <v>141</v>
      </c>
      <c r="C4214">
        <v>42</v>
      </c>
      <c r="D4214">
        <v>33.64</v>
      </c>
    </row>
    <row r="4215" spans="1:4" ht="14.4" hidden="1" x14ac:dyDescent="0.35">
      <c r="A4215">
        <v>3</v>
      </c>
      <c r="B4215" t="s">
        <v>141</v>
      </c>
      <c r="C4215">
        <v>43</v>
      </c>
      <c r="D4215">
        <v>33.64</v>
      </c>
    </row>
    <row r="4216" spans="1:4" ht="14.4" hidden="1" x14ac:dyDescent="0.35">
      <c r="A4216">
        <v>3</v>
      </c>
      <c r="B4216" t="s">
        <v>141</v>
      </c>
      <c r="C4216">
        <v>44</v>
      </c>
      <c r="D4216">
        <v>38.03</v>
      </c>
    </row>
    <row r="4217" spans="1:4" ht="14.4" hidden="1" x14ac:dyDescent="0.35">
      <c r="A4217">
        <v>3</v>
      </c>
      <c r="B4217" t="s">
        <v>141</v>
      </c>
      <c r="C4217">
        <v>45</v>
      </c>
      <c r="D4217">
        <v>33.64</v>
      </c>
    </row>
    <row r="4218" spans="1:4" ht="14.4" hidden="1" x14ac:dyDescent="0.35">
      <c r="A4218">
        <v>3</v>
      </c>
      <c r="B4218" t="s">
        <v>141</v>
      </c>
      <c r="C4218">
        <v>46</v>
      </c>
      <c r="D4218">
        <v>33.64</v>
      </c>
    </row>
    <row r="4219" spans="1:4" ht="14.4" hidden="1" x14ac:dyDescent="0.35">
      <c r="A4219">
        <v>3</v>
      </c>
      <c r="B4219" t="s">
        <v>141</v>
      </c>
      <c r="C4219">
        <v>47</v>
      </c>
      <c r="D4219">
        <v>34.020000000000003</v>
      </c>
    </row>
    <row r="4220" spans="1:4" ht="14.4" hidden="1" x14ac:dyDescent="0.35">
      <c r="A4220">
        <v>3</v>
      </c>
      <c r="B4220" t="s">
        <v>141</v>
      </c>
      <c r="C4220">
        <v>48</v>
      </c>
      <c r="D4220">
        <v>38.56</v>
      </c>
    </row>
    <row r="4221" spans="1:4" ht="14.4" hidden="1" x14ac:dyDescent="0.35">
      <c r="A4221">
        <v>3</v>
      </c>
      <c r="B4221" t="s">
        <v>141</v>
      </c>
      <c r="C4221">
        <v>49</v>
      </c>
      <c r="D4221">
        <v>38.11</v>
      </c>
    </row>
    <row r="4222" spans="1:4" ht="14.4" hidden="1" x14ac:dyDescent="0.35">
      <c r="A4222">
        <v>3</v>
      </c>
      <c r="B4222" t="s">
        <v>141</v>
      </c>
      <c r="C4222">
        <v>50</v>
      </c>
      <c r="D4222">
        <v>37.81</v>
      </c>
    </row>
    <row r="4223" spans="1:4" ht="14.4" hidden="1" x14ac:dyDescent="0.35">
      <c r="A4223">
        <v>3</v>
      </c>
      <c r="B4223" t="s">
        <v>141</v>
      </c>
      <c r="C4223">
        <v>51</v>
      </c>
      <c r="D4223">
        <v>38.03</v>
      </c>
    </row>
    <row r="4224" spans="1:4" ht="14.4" hidden="1" x14ac:dyDescent="0.35">
      <c r="A4224">
        <v>3</v>
      </c>
      <c r="B4224" t="s">
        <v>141</v>
      </c>
      <c r="C4224">
        <v>52</v>
      </c>
      <c r="D4224">
        <v>38.11</v>
      </c>
    </row>
    <row r="4225" spans="1:4" ht="14.4" hidden="1" x14ac:dyDescent="0.35">
      <c r="A4225">
        <v>3</v>
      </c>
      <c r="B4225" t="s">
        <v>141</v>
      </c>
      <c r="C4225">
        <v>53</v>
      </c>
      <c r="D4225">
        <v>37.729999999999997</v>
      </c>
    </row>
    <row r="4226" spans="1:4" ht="14.4" hidden="1" x14ac:dyDescent="0.35">
      <c r="A4226">
        <v>3</v>
      </c>
      <c r="B4226" t="s">
        <v>141</v>
      </c>
      <c r="C4226">
        <v>54</v>
      </c>
      <c r="D4226">
        <v>38.479999999999997</v>
      </c>
    </row>
    <row r="4227" spans="1:4" ht="14.4" hidden="1" x14ac:dyDescent="0.35">
      <c r="A4227">
        <v>3</v>
      </c>
      <c r="B4227" t="s">
        <v>141</v>
      </c>
      <c r="C4227">
        <v>55</v>
      </c>
      <c r="D4227">
        <v>38.26</v>
      </c>
    </row>
    <row r="4228" spans="1:4" ht="14.4" hidden="1" x14ac:dyDescent="0.35">
      <c r="A4228">
        <v>3</v>
      </c>
      <c r="B4228" t="s">
        <v>141</v>
      </c>
      <c r="C4228">
        <v>56</v>
      </c>
      <c r="D4228">
        <v>38.479999999999997</v>
      </c>
    </row>
    <row r="4229" spans="1:4" ht="14.4" hidden="1" x14ac:dyDescent="0.35">
      <c r="A4229">
        <v>3</v>
      </c>
      <c r="B4229" t="s">
        <v>141</v>
      </c>
      <c r="C4229">
        <v>57</v>
      </c>
      <c r="D4229">
        <v>38.56</v>
      </c>
    </row>
    <row r="4230" spans="1:4" ht="14.4" hidden="1" x14ac:dyDescent="0.35">
      <c r="A4230">
        <v>3</v>
      </c>
      <c r="B4230" t="s">
        <v>141</v>
      </c>
      <c r="C4230">
        <v>58</v>
      </c>
      <c r="D4230">
        <v>37.950000000000003</v>
      </c>
    </row>
    <row r="4231" spans="1:4" ht="14.4" hidden="1" x14ac:dyDescent="0.35">
      <c r="A4231">
        <v>3</v>
      </c>
      <c r="B4231" t="s">
        <v>141</v>
      </c>
      <c r="C4231">
        <v>59</v>
      </c>
      <c r="D4231">
        <v>38.409999999999997</v>
      </c>
    </row>
    <row r="4232" spans="1:4" ht="14.4" hidden="1" x14ac:dyDescent="0.35">
      <c r="A4232">
        <v>3</v>
      </c>
      <c r="B4232" t="s">
        <v>141</v>
      </c>
      <c r="C4232">
        <v>60</v>
      </c>
      <c r="D4232">
        <v>41.44</v>
      </c>
    </row>
    <row r="4233" spans="1:4" ht="14.4" hidden="1" x14ac:dyDescent="0.35">
      <c r="A4233">
        <v>3</v>
      </c>
      <c r="B4233" t="s">
        <v>141</v>
      </c>
      <c r="C4233">
        <v>61</v>
      </c>
      <c r="D4233">
        <v>41.36</v>
      </c>
    </row>
    <row r="4234" spans="1:4" ht="14.4" hidden="1" x14ac:dyDescent="0.35">
      <c r="A4234">
        <v>3</v>
      </c>
      <c r="B4234" t="s">
        <v>141</v>
      </c>
      <c r="C4234">
        <v>62</v>
      </c>
      <c r="D4234">
        <v>33.71</v>
      </c>
    </row>
    <row r="4235" spans="1:4" ht="14.4" hidden="1" x14ac:dyDescent="0.35">
      <c r="A4235">
        <v>3</v>
      </c>
      <c r="B4235" t="s">
        <v>141</v>
      </c>
      <c r="C4235">
        <v>63</v>
      </c>
      <c r="D4235">
        <v>34.39</v>
      </c>
    </row>
    <row r="4236" spans="1:4" ht="14.4" hidden="1" x14ac:dyDescent="0.35">
      <c r="A4236">
        <v>3</v>
      </c>
      <c r="B4236" t="s">
        <v>141</v>
      </c>
      <c r="C4236">
        <v>64</v>
      </c>
      <c r="D4236">
        <v>34.619999999999997</v>
      </c>
    </row>
    <row r="4237" spans="1:4" ht="14.4" hidden="1" x14ac:dyDescent="0.35">
      <c r="A4237">
        <v>3</v>
      </c>
      <c r="B4237" t="s">
        <v>141</v>
      </c>
      <c r="C4237">
        <v>65</v>
      </c>
      <c r="D4237">
        <v>36.97</v>
      </c>
    </row>
    <row r="4238" spans="1:4" ht="14.4" hidden="1" x14ac:dyDescent="0.35">
      <c r="A4238">
        <v>3</v>
      </c>
      <c r="B4238" t="s">
        <v>141</v>
      </c>
      <c r="C4238">
        <v>66</v>
      </c>
      <c r="D4238">
        <v>40.15</v>
      </c>
    </row>
    <row r="4239" spans="1:4" ht="14.4" hidden="1" x14ac:dyDescent="0.35">
      <c r="A4239">
        <v>3</v>
      </c>
      <c r="B4239" t="s">
        <v>141</v>
      </c>
      <c r="C4239">
        <v>67</v>
      </c>
      <c r="D4239">
        <v>40.76</v>
      </c>
    </row>
    <row r="4240" spans="1:4" ht="14.4" hidden="1" x14ac:dyDescent="0.35">
      <c r="A4240">
        <v>3</v>
      </c>
      <c r="B4240" t="s">
        <v>141</v>
      </c>
      <c r="C4240">
        <v>68</v>
      </c>
      <c r="D4240">
        <v>40.53</v>
      </c>
    </row>
    <row r="4241" spans="1:4" ht="14.4" hidden="1" x14ac:dyDescent="0.35">
      <c r="A4241">
        <v>3</v>
      </c>
      <c r="B4241" t="s">
        <v>141</v>
      </c>
      <c r="C4241">
        <v>69</v>
      </c>
      <c r="D4241">
        <v>41.14</v>
      </c>
    </row>
    <row r="4242" spans="1:4" ht="14.4" hidden="1" x14ac:dyDescent="0.35">
      <c r="A4242">
        <v>3</v>
      </c>
      <c r="B4242" t="s">
        <v>141</v>
      </c>
      <c r="C4242">
        <v>70</v>
      </c>
      <c r="D4242">
        <v>38.03</v>
      </c>
    </row>
    <row r="4243" spans="1:4" ht="14.4" hidden="1" x14ac:dyDescent="0.35">
      <c r="A4243">
        <v>3</v>
      </c>
      <c r="B4243" t="s">
        <v>141</v>
      </c>
      <c r="C4243">
        <v>71</v>
      </c>
      <c r="D4243">
        <v>41.52</v>
      </c>
    </row>
    <row r="4244" spans="1:4" ht="14.4" hidden="1" x14ac:dyDescent="0.35">
      <c r="A4244">
        <v>3</v>
      </c>
      <c r="B4244" t="s">
        <v>141</v>
      </c>
      <c r="C4244">
        <v>72</v>
      </c>
      <c r="D4244">
        <v>39.92</v>
      </c>
    </row>
    <row r="4245" spans="1:4" ht="14.4" hidden="1" x14ac:dyDescent="0.35">
      <c r="A4245">
        <v>3</v>
      </c>
      <c r="B4245" t="s">
        <v>141</v>
      </c>
      <c r="C4245">
        <v>73</v>
      </c>
      <c r="D4245">
        <v>38.64</v>
      </c>
    </row>
    <row r="4246" spans="1:4" ht="14.4" hidden="1" x14ac:dyDescent="0.35">
      <c r="A4246">
        <v>3</v>
      </c>
      <c r="B4246" t="s">
        <v>141</v>
      </c>
      <c r="C4246">
        <v>74</v>
      </c>
      <c r="D4246">
        <v>38.71</v>
      </c>
    </row>
    <row r="4247" spans="1:4" ht="14.4" hidden="1" x14ac:dyDescent="0.35">
      <c r="A4247">
        <v>3</v>
      </c>
      <c r="B4247" t="s">
        <v>141</v>
      </c>
      <c r="C4247">
        <v>75</v>
      </c>
      <c r="D4247">
        <v>39.54</v>
      </c>
    </row>
    <row r="4248" spans="1:4" ht="14.4" hidden="1" x14ac:dyDescent="0.35">
      <c r="A4248">
        <v>3</v>
      </c>
      <c r="B4248" t="s">
        <v>141</v>
      </c>
      <c r="C4248">
        <v>76</v>
      </c>
      <c r="D4248">
        <v>40.159999999999997</v>
      </c>
    </row>
    <row r="4249" spans="1:4" ht="14.4" hidden="1" x14ac:dyDescent="0.35">
      <c r="A4249">
        <v>3</v>
      </c>
      <c r="B4249" t="s">
        <v>141</v>
      </c>
      <c r="C4249">
        <v>77</v>
      </c>
      <c r="D4249">
        <v>40.76</v>
      </c>
    </row>
    <row r="4250" spans="1:4" ht="14.4" hidden="1" x14ac:dyDescent="0.35">
      <c r="A4250">
        <v>3</v>
      </c>
      <c r="B4250" t="s">
        <v>141</v>
      </c>
      <c r="C4250">
        <v>78</v>
      </c>
      <c r="D4250">
        <v>39.93</v>
      </c>
    </row>
    <row r="4251" spans="1:4" ht="14.4" hidden="1" x14ac:dyDescent="0.35">
      <c r="A4251">
        <v>3</v>
      </c>
      <c r="B4251" t="s">
        <v>141</v>
      </c>
      <c r="C4251">
        <v>79</v>
      </c>
      <c r="D4251">
        <v>44.16</v>
      </c>
    </row>
    <row r="4252" spans="1:4" ht="14.4" hidden="1" x14ac:dyDescent="0.35">
      <c r="A4252">
        <v>3</v>
      </c>
      <c r="B4252" t="s">
        <v>141</v>
      </c>
      <c r="C4252">
        <v>80</v>
      </c>
      <c r="D4252">
        <v>44.47</v>
      </c>
    </row>
    <row r="4253" spans="1:4" ht="14.4" hidden="1" x14ac:dyDescent="0.35">
      <c r="A4253">
        <v>3</v>
      </c>
      <c r="B4253" t="s">
        <v>141</v>
      </c>
      <c r="C4253">
        <v>81</v>
      </c>
      <c r="D4253">
        <v>44.62</v>
      </c>
    </row>
    <row r="4254" spans="1:4" ht="14.4" hidden="1" x14ac:dyDescent="0.35">
      <c r="A4254">
        <v>3</v>
      </c>
      <c r="B4254" t="s">
        <v>141</v>
      </c>
      <c r="C4254">
        <v>82</v>
      </c>
      <c r="D4254">
        <v>44.47</v>
      </c>
    </row>
    <row r="4255" spans="1:4" ht="14.4" hidden="1" x14ac:dyDescent="0.35">
      <c r="A4255">
        <v>3</v>
      </c>
      <c r="B4255" t="s">
        <v>141</v>
      </c>
      <c r="C4255">
        <v>83</v>
      </c>
      <c r="D4255">
        <v>43.48</v>
      </c>
    </row>
    <row r="4256" spans="1:4" ht="14.4" hidden="1" x14ac:dyDescent="0.35">
      <c r="A4256">
        <v>3</v>
      </c>
      <c r="B4256" t="s">
        <v>141</v>
      </c>
      <c r="C4256">
        <v>84</v>
      </c>
      <c r="D4256">
        <v>44.7</v>
      </c>
    </row>
    <row r="4257" spans="1:4" ht="14.4" hidden="1" x14ac:dyDescent="0.35">
      <c r="A4257">
        <v>3</v>
      </c>
      <c r="B4257" t="s">
        <v>141</v>
      </c>
      <c r="C4257">
        <v>85</v>
      </c>
      <c r="D4257">
        <v>45.91</v>
      </c>
    </row>
    <row r="4258" spans="1:4" ht="14.4" hidden="1" x14ac:dyDescent="0.35">
      <c r="A4258">
        <v>3</v>
      </c>
      <c r="B4258" t="s">
        <v>141</v>
      </c>
      <c r="C4258">
        <v>86</v>
      </c>
      <c r="D4258">
        <v>45.99</v>
      </c>
    </row>
    <row r="4259" spans="1:4" ht="14.4" hidden="1" x14ac:dyDescent="0.35">
      <c r="A4259">
        <v>3</v>
      </c>
      <c r="B4259" t="s">
        <v>141</v>
      </c>
      <c r="C4259">
        <v>87</v>
      </c>
      <c r="D4259">
        <v>46.06</v>
      </c>
    </row>
    <row r="4260" spans="1:4" ht="14.4" hidden="1" x14ac:dyDescent="0.35">
      <c r="A4260">
        <v>3</v>
      </c>
      <c r="B4260" t="s">
        <v>141</v>
      </c>
      <c r="C4260">
        <v>88</v>
      </c>
      <c r="D4260">
        <v>42.35</v>
      </c>
    </row>
    <row r="4261" spans="1:4" ht="14.4" hidden="1" x14ac:dyDescent="0.35">
      <c r="A4261">
        <v>3</v>
      </c>
      <c r="B4261" t="s">
        <v>141</v>
      </c>
      <c r="C4261">
        <v>89</v>
      </c>
      <c r="D4261">
        <v>45.98</v>
      </c>
    </row>
    <row r="4262" spans="1:4" ht="14.4" hidden="1" x14ac:dyDescent="0.35">
      <c r="A4262">
        <v>3</v>
      </c>
      <c r="B4262" t="s">
        <v>141</v>
      </c>
      <c r="C4262">
        <v>90</v>
      </c>
      <c r="D4262">
        <v>45.98</v>
      </c>
    </row>
    <row r="4263" spans="1:4" ht="14.4" hidden="1" x14ac:dyDescent="0.35">
      <c r="A4263">
        <v>3</v>
      </c>
      <c r="B4263" t="s">
        <v>141</v>
      </c>
      <c r="C4263">
        <v>91</v>
      </c>
      <c r="D4263">
        <v>41.74</v>
      </c>
    </row>
    <row r="4264" spans="1:4" ht="14.4" hidden="1" x14ac:dyDescent="0.35">
      <c r="A4264">
        <v>3</v>
      </c>
      <c r="B4264" t="s">
        <v>141</v>
      </c>
      <c r="C4264">
        <v>92</v>
      </c>
      <c r="D4264">
        <v>46.51</v>
      </c>
    </row>
    <row r="4265" spans="1:4" ht="14.4" hidden="1" x14ac:dyDescent="0.35">
      <c r="A4265">
        <v>3</v>
      </c>
      <c r="B4265" t="s">
        <v>141</v>
      </c>
      <c r="C4265">
        <v>93</v>
      </c>
      <c r="D4265">
        <v>47.58</v>
      </c>
    </row>
    <row r="4266" spans="1:4" ht="14.4" hidden="1" x14ac:dyDescent="0.35">
      <c r="A4266">
        <v>3</v>
      </c>
      <c r="B4266" t="s">
        <v>141</v>
      </c>
      <c r="C4266">
        <v>94</v>
      </c>
      <c r="D4266">
        <v>46.6</v>
      </c>
    </row>
    <row r="4267" spans="1:4" ht="14.4" hidden="1" x14ac:dyDescent="0.35">
      <c r="A4267">
        <v>3</v>
      </c>
      <c r="B4267" t="s">
        <v>141</v>
      </c>
      <c r="C4267">
        <v>95</v>
      </c>
      <c r="D4267">
        <v>46.6</v>
      </c>
    </row>
    <row r="4268" spans="1:4" ht="14.4" hidden="1" x14ac:dyDescent="0.35">
      <c r="A4268">
        <v>3</v>
      </c>
      <c r="B4268" t="s">
        <v>141</v>
      </c>
      <c r="C4268">
        <v>96</v>
      </c>
      <c r="D4268">
        <v>46.75</v>
      </c>
    </row>
    <row r="4269" spans="1:4" ht="14.4" hidden="1" x14ac:dyDescent="0.35">
      <c r="A4269">
        <v>3</v>
      </c>
      <c r="B4269" t="s">
        <v>141</v>
      </c>
      <c r="C4269">
        <v>97</v>
      </c>
      <c r="D4269">
        <v>42.65</v>
      </c>
    </row>
    <row r="4270" spans="1:4" ht="14.4" hidden="1" x14ac:dyDescent="0.35">
      <c r="A4270">
        <v>3</v>
      </c>
      <c r="B4270" t="s">
        <v>141</v>
      </c>
      <c r="C4270">
        <v>98</v>
      </c>
      <c r="D4270">
        <v>40.22</v>
      </c>
    </row>
    <row r="4271" spans="1:4" ht="14.4" hidden="1" x14ac:dyDescent="0.35">
      <c r="A4271">
        <v>3</v>
      </c>
      <c r="B4271" t="s">
        <v>141</v>
      </c>
      <c r="C4271">
        <v>99</v>
      </c>
      <c r="D4271">
        <v>35.229999999999997</v>
      </c>
    </row>
    <row r="4272" spans="1:4" ht="14.4" hidden="1" x14ac:dyDescent="0.35">
      <c r="A4272">
        <v>3</v>
      </c>
      <c r="B4272" t="s">
        <v>141</v>
      </c>
      <c r="C4272">
        <v>100</v>
      </c>
      <c r="D4272">
        <v>44.02</v>
      </c>
    </row>
    <row r="4273" spans="1:4" ht="14.4" hidden="1" x14ac:dyDescent="0.35">
      <c r="A4273">
        <v>3</v>
      </c>
      <c r="B4273" t="s">
        <v>141</v>
      </c>
      <c r="C4273">
        <v>101</v>
      </c>
      <c r="D4273">
        <v>44.24</v>
      </c>
    </row>
    <row r="4274" spans="1:4" ht="14.4" hidden="1" x14ac:dyDescent="0.35">
      <c r="A4274">
        <v>3</v>
      </c>
      <c r="B4274" t="s">
        <v>141</v>
      </c>
      <c r="C4274">
        <v>102</v>
      </c>
      <c r="D4274">
        <v>43.87</v>
      </c>
    </row>
    <row r="4275" spans="1:4" ht="14.4" hidden="1" x14ac:dyDescent="0.35">
      <c r="A4275">
        <v>3</v>
      </c>
      <c r="B4275" t="s">
        <v>141</v>
      </c>
      <c r="C4275">
        <v>103</v>
      </c>
      <c r="D4275">
        <v>43.86</v>
      </c>
    </row>
    <row r="4276" spans="1:4" ht="14.4" hidden="1" x14ac:dyDescent="0.35">
      <c r="A4276">
        <v>3</v>
      </c>
      <c r="B4276" t="s">
        <v>141</v>
      </c>
      <c r="C4276">
        <v>104</v>
      </c>
      <c r="D4276">
        <v>43.86</v>
      </c>
    </row>
    <row r="4277" spans="1:4" ht="14.4" hidden="1" x14ac:dyDescent="0.35">
      <c r="A4277">
        <v>3</v>
      </c>
      <c r="B4277" t="s">
        <v>141</v>
      </c>
      <c r="C4277">
        <v>105</v>
      </c>
      <c r="D4277">
        <v>42.35</v>
      </c>
    </row>
    <row r="4278" spans="1:4" ht="14.4" hidden="1" x14ac:dyDescent="0.35">
      <c r="A4278">
        <v>3</v>
      </c>
      <c r="B4278" t="s">
        <v>141</v>
      </c>
      <c r="C4278">
        <v>106</v>
      </c>
      <c r="D4278">
        <v>43.26</v>
      </c>
    </row>
    <row r="4279" spans="1:4" ht="14.4" hidden="1" x14ac:dyDescent="0.35">
      <c r="A4279">
        <v>3</v>
      </c>
      <c r="B4279" t="s">
        <v>141</v>
      </c>
      <c r="C4279">
        <v>107</v>
      </c>
      <c r="D4279">
        <v>41.82</v>
      </c>
    </row>
    <row r="4280" spans="1:4" ht="14.4" hidden="1" x14ac:dyDescent="0.35">
      <c r="A4280">
        <v>3</v>
      </c>
      <c r="B4280" t="s">
        <v>141</v>
      </c>
      <c r="C4280">
        <v>108</v>
      </c>
      <c r="D4280">
        <v>41.89</v>
      </c>
    </row>
    <row r="4281" spans="1:4" ht="14.4" hidden="1" x14ac:dyDescent="0.35">
      <c r="A4281">
        <v>3</v>
      </c>
      <c r="B4281" t="s">
        <v>141</v>
      </c>
      <c r="C4281">
        <v>109</v>
      </c>
      <c r="D4281">
        <v>41.97</v>
      </c>
    </row>
    <row r="4282" spans="1:4" ht="14.4" hidden="1" x14ac:dyDescent="0.35">
      <c r="A4282">
        <v>3</v>
      </c>
      <c r="B4282" t="s">
        <v>141</v>
      </c>
      <c r="C4282">
        <v>110</v>
      </c>
      <c r="D4282">
        <v>41.97</v>
      </c>
    </row>
    <row r="4283" spans="1:4" ht="14.4" hidden="1" x14ac:dyDescent="0.35">
      <c r="A4283">
        <v>3</v>
      </c>
      <c r="B4283" t="s">
        <v>141</v>
      </c>
      <c r="C4283">
        <v>111</v>
      </c>
      <c r="D4283">
        <v>41.97</v>
      </c>
    </row>
    <row r="4284" spans="1:4" ht="14.4" hidden="1" x14ac:dyDescent="0.35">
      <c r="A4284">
        <v>3</v>
      </c>
      <c r="B4284" t="s">
        <v>141</v>
      </c>
      <c r="C4284">
        <v>112</v>
      </c>
      <c r="D4284">
        <v>41.67</v>
      </c>
    </row>
    <row r="4285" spans="1:4" ht="14.4" hidden="1" x14ac:dyDescent="0.35">
      <c r="A4285">
        <v>3</v>
      </c>
      <c r="B4285" t="s">
        <v>141</v>
      </c>
      <c r="C4285">
        <v>113</v>
      </c>
      <c r="D4285">
        <v>36.36</v>
      </c>
    </row>
    <row r="4286" spans="1:4" ht="14.4" hidden="1" x14ac:dyDescent="0.35">
      <c r="A4286">
        <v>3</v>
      </c>
      <c r="B4286" t="s">
        <v>141</v>
      </c>
      <c r="C4286">
        <v>114</v>
      </c>
      <c r="D4286">
        <v>36.520000000000003</v>
      </c>
    </row>
    <row r="4287" spans="1:4" ht="14.4" hidden="1" x14ac:dyDescent="0.35">
      <c r="A4287">
        <v>3</v>
      </c>
      <c r="B4287" t="s">
        <v>141</v>
      </c>
      <c r="C4287">
        <v>115</v>
      </c>
      <c r="D4287">
        <v>37.119999999999997</v>
      </c>
    </row>
    <row r="4288" spans="1:4" ht="14.4" hidden="1" x14ac:dyDescent="0.35">
      <c r="A4288">
        <v>3</v>
      </c>
      <c r="B4288" t="s">
        <v>141</v>
      </c>
      <c r="C4288">
        <v>116</v>
      </c>
      <c r="D4288">
        <v>36.89</v>
      </c>
    </row>
    <row r="4289" spans="1:4" ht="14.4" hidden="1" x14ac:dyDescent="0.35">
      <c r="A4289">
        <v>3</v>
      </c>
      <c r="B4289" t="s">
        <v>141</v>
      </c>
      <c r="C4289">
        <v>117</v>
      </c>
      <c r="D4289">
        <v>36.82</v>
      </c>
    </row>
    <row r="4290" spans="1:4" ht="14.4" hidden="1" x14ac:dyDescent="0.35">
      <c r="A4290">
        <v>3</v>
      </c>
      <c r="B4290" t="s">
        <v>141</v>
      </c>
      <c r="C4290">
        <v>118</v>
      </c>
      <c r="D4290">
        <v>36.36</v>
      </c>
    </row>
    <row r="4291" spans="1:4" ht="14.4" hidden="1" x14ac:dyDescent="0.35">
      <c r="A4291">
        <v>3</v>
      </c>
      <c r="B4291" t="s">
        <v>141</v>
      </c>
      <c r="C4291">
        <v>119</v>
      </c>
      <c r="D4291">
        <v>36.74</v>
      </c>
    </row>
    <row r="4292" spans="1:4" ht="14.4" hidden="1" x14ac:dyDescent="0.35">
      <c r="A4292">
        <v>3</v>
      </c>
      <c r="B4292" t="s">
        <v>141</v>
      </c>
      <c r="C4292">
        <v>120</v>
      </c>
      <c r="D4292">
        <v>41.74</v>
      </c>
    </row>
    <row r="4293" spans="1:4" ht="14.4" hidden="1" x14ac:dyDescent="0.35">
      <c r="A4293">
        <v>3</v>
      </c>
      <c r="B4293" t="s">
        <v>141</v>
      </c>
      <c r="C4293">
        <v>121</v>
      </c>
      <c r="D4293">
        <v>41.67</v>
      </c>
    </row>
    <row r="4294" spans="1:4" ht="14.4" hidden="1" x14ac:dyDescent="0.35">
      <c r="A4294">
        <v>3</v>
      </c>
      <c r="B4294" t="s">
        <v>141</v>
      </c>
      <c r="C4294">
        <v>122</v>
      </c>
      <c r="D4294">
        <v>41.74</v>
      </c>
    </row>
    <row r="4295" spans="1:4" ht="14.4" hidden="1" x14ac:dyDescent="0.35">
      <c r="A4295">
        <v>3</v>
      </c>
      <c r="B4295" t="s">
        <v>141</v>
      </c>
      <c r="C4295">
        <v>123</v>
      </c>
      <c r="D4295">
        <v>41.21</v>
      </c>
    </row>
    <row r="4296" spans="1:4" ht="14.4" hidden="1" x14ac:dyDescent="0.35">
      <c r="A4296">
        <v>3</v>
      </c>
      <c r="B4296" t="s">
        <v>141</v>
      </c>
      <c r="C4296">
        <v>124</v>
      </c>
      <c r="D4296">
        <v>38.479999999999997</v>
      </c>
    </row>
    <row r="4297" spans="1:4" ht="14.4" hidden="1" x14ac:dyDescent="0.35">
      <c r="A4297">
        <v>3</v>
      </c>
      <c r="B4297" t="s">
        <v>141</v>
      </c>
      <c r="C4297">
        <v>125</v>
      </c>
      <c r="D4297">
        <v>39.47</v>
      </c>
    </row>
    <row r="4298" spans="1:4" ht="14.4" hidden="1" x14ac:dyDescent="0.35">
      <c r="A4298">
        <v>3</v>
      </c>
      <c r="B4298" t="s">
        <v>141</v>
      </c>
      <c r="C4298">
        <v>126</v>
      </c>
      <c r="D4298">
        <v>39.020000000000003</v>
      </c>
    </row>
    <row r="4299" spans="1:4" ht="14.4" hidden="1" x14ac:dyDescent="0.35">
      <c r="A4299">
        <v>3</v>
      </c>
      <c r="B4299" t="s">
        <v>141</v>
      </c>
      <c r="C4299">
        <v>127</v>
      </c>
      <c r="D4299">
        <v>39.090000000000003</v>
      </c>
    </row>
    <row r="4300" spans="1:4" ht="14.4" hidden="1" x14ac:dyDescent="0.35">
      <c r="A4300">
        <v>3</v>
      </c>
      <c r="B4300" t="s">
        <v>141</v>
      </c>
      <c r="C4300">
        <v>128</v>
      </c>
      <c r="D4300">
        <v>37.729999999999997</v>
      </c>
    </row>
    <row r="4301" spans="1:4" ht="14.4" hidden="1" x14ac:dyDescent="0.35">
      <c r="A4301">
        <v>3</v>
      </c>
      <c r="B4301" t="s">
        <v>141</v>
      </c>
      <c r="C4301">
        <v>129</v>
      </c>
      <c r="D4301">
        <v>38.479999999999997</v>
      </c>
    </row>
    <row r="4302" spans="1:4" ht="14.4" hidden="1" x14ac:dyDescent="0.35">
      <c r="A4302">
        <v>3</v>
      </c>
      <c r="B4302" t="s">
        <v>141</v>
      </c>
      <c r="C4302">
        <v>130</v>
      </c>
      <c r="D4302">
        <v>37.799999999999997</v>
      </c>
    </row>
    <row r="4303" spans="1:4" ht="14.4" hidden="1" x14ac:dyDescent="0.35">
      <c r="A4303">
        <v>3</v>
      </c>
      <c r="B4303" t="s">
        <v>141</v>
      </c>
      <c r="C4303">
        <v>131</v>
      </c>
      <c r="D4303">
        <v>34.92</v>
      </c>
    </row>
    <row r="4304" spans="1:4" ht="14.4" hidden="1" x14ac:dyDescent="0.35">
      <c r="A4304">
        <v>3</v>
      </c>
      <c r="B4304" t="s">
        <v>141</v>
      </c>
      <c r="C4304">
        <v>132</v>
      </c>
      <c r="D4304">
        <v>35.08</v>
      </c>
    </row>
    <row r="4305" spans="1:4" ht="14.4" hidden="1" x14ac:dyDescent="0.35">
      <c r="A4305">
        <v>3</v>
      </c>
      <c r="B4305" t="s">
        <v>141</v>
      </c>
      <c r="C4305">
        <v>133</v>
      </c>
      <c r="D4305">
        <v>35.299999999999997</v>
      </c>
    </row>
    <row r="4306" spans="1:4" ht="14.4" hidden="1" x14ac:dyDescent="0.35">
      <c r="A4306">
        <v>3</v>
      </c>
      <c r="B4306" t="s">
        <v>141</v>
      </c>
      <c r="C4306">
        <v>134</v>
      </c>
      <c r="D4306">
        <v>35.08</v>
      </c>
    </row>
    <row r="4307" spans="1:4" ht="14.4" hidden="1" x14ac:dyDescent="0.35">
      <c r="A4307">
        <v>3</v>
      </c>
      <c r="B4307" t="s">
        <v>141</v>
      </c>
      <c r="C4307">
        <v>135</v>
      </c>
      <c r="D4307">
        <v>37.65</v>
      </c>
    </row>
    <row r="4308" spans="1:4" ht="14.4" hidden="1" x14ac:dyDescent="0.35">
      <c r="A4308">
        <v>3</v>
      </c>
      <c r="B4308" t="s">
        <v>141</v>
      </c>
      <c r="C4308">
        <v>136</v>
      </c>
      <c r="D4308">
        <v>34.020000000000003</v>
      </c>
    </row>
    <row r="4309" spans="1:4" ht="14.4" hidden="1" x14ac:dyDescent="0.35">
      <c r="A4309">
        <v>3</v>
      </c>
      <c r="B4309" t="s">
        <v>141</v>
      </c>
      <c r="C4309">
        <v>137</v>
      </c>
      <c r="D4309">
        <v>34.39</v>
      </c>
    </row>
    <row r="4310" spans="1:4" ht="14.4" hidden="1" x14ac:dyDescent="0.35">
      <c r="A4310">
        <v>3</v>
      </c>
      <c r="B4310" t="s">
        <v>141</v>
      </c>
      <c r="C4310">
        <v>138</v>
      </c>
      <c r="D4310">
        <v>34.700000000000003</v>
      </c>
    </row>
    <row r="4311" spans="1:4" ht="14.4" hidden="1" x14ac:dyDescent="0.35">
      <c r="A4311">
        <v>4</v>
      </c>
      <c r="B4311" t="s">
        <v>141</v>
      </c>
      <c r="C4311">
        <v>0</v>
      </c>
      <c r="D4311">
        <v>12.17</v>
      </c>
    </row>
    <row r="4312" spans="1:4" ht="14.4" hidden="1" x14ac:dyDescent="0.35">
      <c r="A4312">
        <v>4</v>
      </c>
      <c r="B4312" t="s">
        <v>141</v>
      </c>
      <c r="C4312">
        <v>1</v>
      </c>
      <c r="D4312">
        <v>12.17</v>
      </c>
    </row>
    <row r="4313" spans="1:4" ht="14.4" hidden="1" x14ac:dyDescent="0.35">
      <c r="A4313">
        <v>4</v>
      </c>
      <c r="B4313" t="s">
        <v>141</v>
      </c>
      <c r="C4313">
        <v>2</v>
      </c>
      <c r="D4313">
        <v>11.86</v>
      </c>
    </row>
    <row r="4314" spans="1:4" ht="14.4" hidden="1" x14ac:dyDescent="0.35">
      <c r="A4314">
        <v>4</v>
      </c>
      <c r="B4314" t="s">
        <v>141</v>
      </c>
      <c r="C4314">
        <v>3</v>
      </c>
      <c r="D4314">
        <v>11.77</v>
      </c>
    </row>
    <row r="4315" spans="1:4" ht="14.4" hidden="1" x14ac:dyDescent="0.35">
      <c r="A4315">
        <v>4</v>
      </c>
      <c r="B4315" t="s">
        <v>141</v>
      </c>
      <c r="C4315">
        <v>4</v>
      </c>
      <c r="D4315">
        <v>11.38</v>
      </c>
    </row>
    <row r="4316" spans="1:4" ht="14.4" hidden="1" x14ac:dyDescent="0.35">
      <c r="A4316">
        <v>4</v>
      </c>
      <c r="B4316" t="s">
        <v>141</v>
      </c>
      <c r="C4316">
        <v>5</v>
      </c>
      <c r="D4316">
        <v>11.36</v>
      </c>
    </row>
    <row r="4317" spans="1:4" ht="14.4" hidden="1" x14ac:dyDescent="0.35">
      <c r="A4317">
        <v>4</v>
      </c>
      <c r="B4317" t="s">
        <v>141</v>
      </c>
      <c r="C4317">
        <v>6</v>
      </c>
      <c r="D4317">
        <v>11.5</v>
      </c>
    </row>
    <row r="4318" spans="1:4" ht="14.4" hidden="1" x14ac:dyDescent="0.35">
      <c r="A4318">
        <v>4</v>
      </c>
      <c r="B4318" t="s">
        <v>141</v>
      </c>
      <c r="C4318">
        <v>7</v>
      </c>
      <c r="D4318">
        <v>11.51</v>
      </c>
    </row>
    <row r="4319" spans="1:4" ht="14.4" hidden="1" x14ac:dyDescent="0.35">
      <c r="A4319">
        <v>4</v>
      </c>
      <c r="B4319" t="s">
        <v>141</v>
      </c>
      <c r="C4319">
        <v>8</v>
      </c>
      <c r="D4319">
        <v>12.17</v>
      </c>
    </row>
    <row r="4320" spans="1:4" ht="14.4" hidden="1" x14ac:dyDescent="0.35">
      <c r="A4320">
        <v>4</v>
      </c>
      <c r="B4320" t="s">
        <v>141</v>
      </c>
      <c r="C4320">
        <v>9</v>
      </c>
      <c r="D4320">
        <v>12.29</v>
      </c>
    </row>
    <row r="4321" spans="1:4" ht="14.4" hidden="1" x14ac:dyDescent="0.35">
      <c r="A4321">
        <v>4</v>
      </c>
      <c r="B4321" t="s">
        <v>141</v>
      </c>
      <c r="C4321">
        <v>10</v>
      </c>
      <c r="D4321">
        <v>11.64</v>
      </c>
    </row>
    <row r="4322" spans="1:4" ht="14.4" hidden="1" x14ac:dyDescent="0.35">
      <c r="A4322">
        <v>4</v>
      </c>
      <c r="B4322" t="s">
        <v>141</v>
      </c>
      <c r="C4322">
        <v>11</v>
      </c>
      <c r="D4322">
        <v>11.35</v>
      </c>
    </row>
    <row r="4323" spans="1:4" ht="14.4" hidden="1" x14ac:dyDescent="0.35">
      <c r="A4323">
        <v>4</v>
      </c>
      <c r="B4323" t="s">
        <v>141</v>
      </c>
      <c r="C4323">
        <v>12</v>
      </c>
      <c r="D4323">
        <v>11.53</v>
      </c>
    </row>
    <row r="4324" spans="1:4" ht="14.4" hidden="1" x14ac:dyDescent="0.35">
      <c r="A4324">
        <v>4</v>
      </c>
      <c r="B4324" t="s">
        <v>141</v>
      </c>
      <c r="C4324">
        <v>13</v>
      </c>
      <c r="D4324">
        <v>11.29</v>
      </c>
    </row>
    <row r="4325" spans="1:4" ht="14.4" hidden="1" x14ac:dyDescent="0.35">
      <c r="A4325">
        <v>4</v>
      </c>
      <c r="B4325" t="s">
        <v>141</v>
      </c>
      <c r="C4325">
        <v>14</v>
      </c>
      <c r="D4325">
        <v>11.14</v>
      </c>
    </row>
    <row r="4326" spans="1:4" ht="14.4" hidden="1" x14ac:dyDescent="0.35">
      <c r="A4326">
        <v>4</v>
      </c>
      <c r="B4326" t="s">
        <v>141</v>
      </c>
      <c r="C4326">
        <v>15</v>
      </c>
      <c r="D4326">
        <v>11.21</v>
      </c>
    </row>
    <row r="4327" spans="1:4" ht="14.4" hidden="1" x14ac:dyDescent="0.35">
      <c r="A4327">
        <v>4</v>
      </c>
      <c r="B4327" t="s">
        <v>141</v>
      </c>
      <c r="C4327">
        <v>16</v>
      </c>
      <c r="D4327">
        <v>11.2</v>
      </c>
    </row>
    <row r="4328" spans="1:4" ht="14.4" hidden="1" x14ac:dyDescent="0.35">
      <c r="A4328">
        <v>4</v>
      </c>
      <c r="B4328" t="s">
        <v>141</v>
      </c>
      <c r="C4328">
        <v>17</v>
      </c>
      <c r="D4328">
        <v>11.36</v>
      </c>
    </row>
    <row r="4329" spans="1:4" ht="14.4" hidden="1" x14ac:dyDescent="0.35">
      <c r="A4329">
        <v>4</v>
      </c>
      <c r="B4329" t="s">
        <v>141</v>
      </c>
      <c r="C4329">
        <v>18</v>
      </c>
      <c r="D4329">
        <v>11.2</v>
      </c>
    </row>
    <row r="4330" spans="1:4" ht="14.4" hidden="1" x14ac:dyDescent="0.35">
      <c r="A4330">
        <v>4</v>
      </c>
      <c r="B4330" t="s">
        <v>141</v>
      </c>
      <c r="C4330">
        <v>19</v>
      </c>
      <c r="D4330">
        <v>11.21</v>
      </c>
    </row>
    <row r="4331" spans="1:4" ht="14.4" hidden="1" x14ac:dyDescent="0.35">
      <c r="A4331">
        <v>4</v>
      </c>
      <c r="B4331" t="s">
        <v>141</v>
      </c>
      <c r="C4331">
        <v>20</v>
      </c>
      <c r="D4331">
        <v>11.08</v>
      </c>
    </row>
    <row r="4332" spans="1:4" ht="14.4" hidden="1" x14ac:dyDescent="0.35">
      <c r="A4332">
        <v>4</v>
      </c>
      <c r="B4332" t="s">
        <v>141</v>
      </c>
      <c r="C4332">
        <v>21</v>
      </c>
      <c r="D4332">
        <v>11.02</v>
      </c>
    </row>
    <row r="4333" spans="1:4" ht="14.4" hidden="1" x14ac:dyDescent="0.35">
      <c r="A4333">
        <v>4</v>
      </c>
      <c r="B4333" t="s">
        <v>141</v>
      </c>
      <c r="C4333">
        <v>22</v>
      </c>
      <c r="D4333">
        <v>11.15</v>
      </c>
    </row>
    <row r="4334" spans="1:4" ht="14.4" hidden="1" x14ac:dyDescent="0.35">
      <c r="A4334">
        <v>4</v>
      </c>
      <c r="B4334" t="s">
        <v>141</v>
      </c>
      <c r="C4334">
        <v>23</v>
      </c>
      <c r="D4334">
        <v>10.97</v>
      </c>
    </row>
    <row r="4335" spans="1:4" ht="14.4" hidden="1" x14ac:dyDescent="0.35">
      <c r="A4335">
        <v>4</v>
      </c>
      <c r="B4335" t="s">
        <v>141</v>
      </c>
      <c r="C4335">
        <v>24</v>
      </c>
      <c r="D4335">
        <v>10.76</v>
      </c>
    </row>
    <row r="4336" spans="1:4" ht="14.4" hidden="1" x14ac:dyDescent="0.35">
      <c r="A4336">
        <v>4</v>
      </c>
      <c r="B4336" t="s">
        <v>141</v>
      </c>
      <c r="C4336">
        <v>25</v>
      </c>
      <c r="D4336">
        <v>10.85</v>
      </c>
    </row>
    <row r="4337" spans="1:4" ht="14.4" hidden="1" x14ac:dyDescent="0.35">
      <c r="A4337">
        <v>4</v>
      </c>
      <c r="B4337" t="s">
        <v>141</v>
      </c>
      <c r="C4337">
        <v>26</v>
      </c>
      <c r="D4337">
        <v>10.97</v>
      </c>
    </row>
    <row r="4338" spans="1:4" ht="14.4" hidden="1" x14ac:dyDescent="0.35">
      <c r="A4338">
        <v>4</v>
      </c>
      <c r="B4338" t="s">
        <v>141</v>
      </c>
      <c r="C4338">
        <v>27</v>
      </c>
      <c r="D4338">
        <v>10.97</v>
      </c>
    </row>
    <row r="4339" spans="1:4" ht="14.4" hidden="1" x14ac:dyDescent="0.35">
      <c r="A4339">
        <v>4</v>
      </c>
      <c r="B4339" t="s">
        <v>141</v>
      </c>
      <c r="C4339">
        <v>28</v>
      </c>
      <c r="D4339">
        <v>10.94</v>
      </c>
    </row>
    <row r="4340" spans="1:4" ht="14.4" hidden="1" x14ac:dyDescent="0.35">
      <c r="A4340">
        <v>4</v>
      </c>
      <c r="B4340" t="s">
        <v>141</v>
      </c>
      <c r="C4340">
        <v>29</v>
      </c>
      <c r="D4340">
        <v>10.88</v>
      </c>
    </row>
    <row r="4341" spans="1:4" ht="14.4" hidden="1" x14ac:dyDescent="0.35">
      <c r="A4341">
        <v>4</v>
      </c>
      <c r="B4341" t="s">
        <v>141</v>
      </c>
      <c r="C4341">
        <v>30</v>
      </c>
      <c r="D4341">
        <v>11.3</v>
      </c>
    </row>
    <row r="4342" spans="1:4" ht="14.4" hidden="1" x14ac:dyDescent="0.35">
      <c r="A4342">
        <v>4</v>
      </c>
      <c r="B4342" t="s">
        <v>141</v>
      </c>
      <c r="C4342">
        <v>31</v>
      </c>
      <c r="D4342">
        <v>11.42</v>
      </c>
    </row>
    <row r="4343" spans="1:4" ht="14.4" hidden="1" x14ac:dyDescent="0.35">
      <c r="A4343">
        <v>4</v>
      </c>
      <c r="B4343" t="s">
        <v>141</v>
      </c>
      <c r="C4343">
        <v>32</v>
      </c>
      <c r="D4343">
        <v>11.56</v>
      </c>
    </row>
    <row r="4344" spans="1:4" ht="14.4" hidden="1" x14ac:dyDescent="0.35">
      <c r="A4344">
        <v>4</v>
      </c>
      <c r="B4344" t="s">
        <v>141</v>
      </c>
      <c r="C4344">
        <v>33</v>
      </c>
      <c r="D4344">
        <v>11.09</v>
      </c>
    </row>
    <row r="4345" spans="1:4" ht="14.4" hidden="1" x14ac:dyDescent="0.35">
      <c r="A4345">
        <v>4</v>
      </c>
      <c r="B4345" t="s">
        <v>141</v>
      </c>
      <c r="C4345">
        <v>34</v>
      </c>
      <c r="D4345">
        <v>11.12</v>
      </c>
    </row>
    <row r="4346" spans="1:4" ht="14.4" hidden="1" x14ac:dyDescent="0.35">
      <c r="A4346">
        <v>4</v>
      </c>
      <c r="B4346" t="s">
        <v>141</v>
      </c>
      <c r="C4346">
        <v>35</v>
      </c>
      <c r="D4346">
        <v>11.55</v>
      </c>
    </row>
    <row r="4347" spans="1:4" ht="14.4" hidden="1" x14ac:dyDescent="0.35">
      <c r="A4347">
        <v>4</v>
      </c>
      <c r="B4347" t="s">
        <v>141</v>
      </c>
      <c r="C4347">
        <v>36</v>
      </c>
      <c r="D4347">
        <v>11.61</v>
      </c>
    </row>
    <row r="4348" spans="1:4" ht="14.4" hidden="1" x14ac:dyDescent="0.35">
      <c r="A4348">
        <v>4</v>
      </c>
      <c r="B4348" t="s">
        <v>141</v>
      </c>
      <c r="C4348">
        <v>37</v>
      </c>
      <c r="D4348">
        <v>11.52</v>
      </c>
    </row>
    <row r="4349" spans="1:4" ht="14.4" hidden="1" x14ac:dyDescent="0.35">
      <c r="A4349">
        <v>4</v>
      </c>
      <c r="B4349" t="s">
        <v>141</v>
      </c>
      <c r="C4349">
        <v>38</v>
      </c>
      <c r="D4349">
        <v>11.88</v>
      </c>
    </row>
    <row r="4350" spans="1:4" ht="14.4" hidden="1" x14ac:dyDescent="0.35">
      <c r="A4350">
        <v>4</v>
      </c>
      <c r="B4350" t="s">
        <v>141</v>
      </c>
      <c r="C4350">
        <v>39</v>
      </c>
      <c r="D4350">
        <v>11.96</v>
      </c>
    </row>
    <row r="4351" spans="1:4" ht="14.4" hidden="1" x14ac:dyDescent="0.35">
      <c r="A4351">
        <v>4</v>
      </c>
      <c r="B4351" t="s">
        <v>141</v>
      </c>
      <c r="C4351">
        <v>40</v>
      </c>
      <c r="D4351">
        <v>11.97</v>
      </c>
    </row>
    <row r="4352" spans="1:4" ht="14.4" hidden="1" x14ac:dyDescent="0.35">
      <c r="A4352">
        <v>4</v>
      </c>
      <c r="B4352" t="s">
        <v>141</v>
      </c>
      <c r="C4352">
        <v>41</v>
      </c>
      <c r="D4352">
        <v>12.02</v>
      </c>
    </row>
    <row r="4353" spans="1:4" ht="14.4" hidden="1" x14ac:dyDescent="0.35">
      <c r="A4353">
        <v>4</v>
      </c>
      <c r="B4353" t="s">
        <v>141</v>
      </c>
      <c r="C4353">
        <v>42</v>
      </c>
      <c r="D4353">
        <v>12.41</v>
      </c>
    </row>
    <row r="4354" spans="1:4" ht="14.4" hidden="1" x14ac:dyDescent="0.35">
      <c r="A4354">
        <v>4</v>
      </c>
      <c r="B4354" t="s">
        <v>141</v>
      </c>
      <c r="C4354">
        <v>43</v>
      </c>
      <c r="D4354">
        <v>12.27</v>
      </c>
    </row>
    <row r="4355" spans="1:4" ht="14.4" hidden="1" x14ac:dyDescent="0.35">
      <c r="A4355">
        <v>4</v>
      </c>
      <c r="B4355" t="s">
        <v>141</v>
      </c>
      <c r="C4355">
        <v>44</v>
      </c>
      <c r="D4355">
        <v>16.82</v>
      </c>
    </row>
    <row r="4356" spans="1:4" ht="14.4" hidden="1" x14ac:dyDescent="0.35">
      <c r="A4356">
        <v>4</v>
      </c>
      <c r="B4356" t="s">
        <v>141</v>
      </c>
      <c r="C4356">
        <v>45</v>
      </c>
      <c r="D4356">
        <v>12.27</v>
      </c>
    </row>
    <row r="4357" spans="1:4" ht="14.4" hidden="1" x14ac:dyDescent="0.35">
      <c r="A4357">
        <v>4</v>
      </c>
      <c r="B4357" t="s">
        <v>141</v>
      </c>
      <c r="C4357">
        <v>46</v>
      </c>
      <c r="D4357">
        <v>13.14</v>
      </c>
    </row>
    <row r="4358" spans="1:4" ht="14.4" hidden="1" x14ac:dyDescent="0.35">
      <c r="A4358">
        <v>4</v>
      </c>
      <c r="B4358" t="s">
        <v>141</v>
      </c>
      <c r="C4358">
        <v>47</v>
      </c>
      <c r="D4358">
        <v>14.87</v>
      </c>
    </row>
    <row r="4359" spans="1:4" ht="14.4" hidden="1" x14ac:dyDescent="0.35">
      <c r="A4359">
        <v>4</v>
      </c>
      <c r="B4359" t="s">
        <v>141</v>
      </c>
      <c r="C4359">
        <v>48</v>
      </c>
      <c r="D4359">
        <v>13.56</v>
      </c>
    </row>
    <row r="4360" spans="1:4" ht="14.4" hidden="1" x14ac:dyDescent="0.35">
      <c r="A4360">
        <v>4</v>
      </c>
      <c r="B4360" t="s">
        <v>141</v>
      </c>
      <c r="C4360">
        <v>49</v>
      </c>
      <c r="D4360">
        <v>15.16</v>
      </c>
    </row>
    <row r="4361" spans="1:4" ht="14.4" hidden="1" x14ac:dyDescent="0.35">
      <c r="A4361">
        <v>4</v>
      </c>
      <c r="B4361" t="s">
        <v>141</v>
      </c>
      <c r="C4361">
        <v>50</v>
      </c>
      <c r="D4361">
        <v>15.31</v>
      </c>
    </row>
    <row r="4362" spans="1:4" ht="14.4" hidden="1" x14ac:dyDescent="0.35">
      <c r="A4362">
        <v>4</v>
      </c>
      <c r="B4362" t="s">
        <v>141</v>
      </c>
      <c r="C4362">
        <v>51</v>
      </c>
      <c r="D4362">
        <v>16.82</v>
      </c>
    </row>
    <row r="4363" spans="1:4" ht="14.4" hidden="1" x14ac:dyDescent="0.35">
      <c r="A4363">
        <v>4</v>
      </c>
      <c r="B4363" t="s">
        <v>141</v>
      </c>
      <c r="C4363">
        <v>52</v>
      </c>
      <c r="D4363">
        <v>16.88</v>
      </c>
    </row>
    <row r="4364" spans="1:4" ht="14.4" hidden="1" x14ac:dyDescent="0.35">
      <c r="A4364">
        <v>4</v>
      </c>
      <c r="B4364" t="s">
        <v>141</v>
      </c>
      <c r="C4364">
        <v>53</v>
      </c>
      <c r="D4364">
        <v>16.47</v>
      </c>
    </row>
    <row r="4365" spans="1:4" ht="14.4" hidden="1" x14ac:dyDescent="0.35">
      <c r="A4365">
        <v>4</v>
      </c>
      <c r="B4365" t="s">
        <v>141</v>
      </c>
      <c r="C4365">
        <v>54</v>
      </c>
      <c r="D4365">
        <v>16.34</v>
      </c>
    </row>
    <row r="4366" spans="1:4" ht="14.4" hidden="1" x14ac:dyDescent="0.35">
      <c r="A4366">
        <v>4</v>
      </c>
      <c r="B4366" t="s">
        <v>141</v>
      </c>
      <c r="C4366">
        <v>55</v>
      </c>
      <c r="D4366">
        <v>16.12</v>
      </c>
    </row>
    <row r="4367" spans="1:4" ht="14.4" hidden="1" x14ac:dyDescent="0.35">
      <c r="A4367">
        <v>4</v>
      </c>
      <c r="B4367" t="s">
        <v>141</v>
      </c>
      <c r="C4367">
        <v>56</v>
      </c>
      <c r="D4367">
        <v>15.33</v>
      </c>
    </row>
    <row r="4368" spans="1:4" ht="14.4" hidden="1" x14ac:dyDescent="0.35">
      <c r="A4368">
        <v>4</v>
      </c>
      <c r="B4368" t="s">
        <v>141</v>
      </c>
      <c r="C4368">
        <v>57</v>
      </c>
      <c r="D4368">
        <v>15.23</v>
      </c>
    </row>
    <row r="4369" spans="1:4" ht="14.4" hidden="1" x14ac:dyDescent="0.35">
      <c r="A4369">
        <v>4</v>
      </c>
      <c r="B4369" t="s">
        <v>141</v>
      </c>
      <c r="C4369">
        <v>58</v>
      </c>
      <c r="D4369">
        <v>15.71</v>
      </c>
    </row>
    <row r="4370" spans="1:4" ht="14.4" hidden="1" x14ac:dyDescent="0.35">
      <c r="A4370">
        <v>4</v>
      </c>
      <c r="B4370" t="s">
        <v>141</v>
      </c>
      <c r="C4370">
        <v>59</v>
      </c>
      <c r="D4370">
        <v>15.59</v>
      </c>
    </row>
    <row r="4371" spans="1:4" ht="14.4" hidden="1" x14ac:dyDescent="0.35">
      <c r="A4371">
        <v>4</v>
      </c>
      <c r="B4371" t="s">
        <v>141</v>
      </c>
      <c r="C4371">
        <v>60</v>
      </c>
      <c r="D4371">
        <v>15.58</v>
      </c>
    </row>
    <row r="4372" spans="1:4" ht="14.4" hidden="1" x14ac:dyDescent="0.35">
      <c r="A4372">
        <v>4</v>
      </c>
      <c r="B4372" t="s">
        <v>141</v>
      </c>
      <c r="C4372">
        <v>61</v>
      </c>
      <c r="D4372">
        <v>15.62</v>
      </c>
    </row>
    <row r="4373" spans="1:4" ht="14.4" hidden="1" x14ac:dyDescent="0.35">
      <c r="A4373">
        <v>4</v>
      </c>
      <c r="B4373" t="s">
        <v>141</v>
      </c>
      <c r="C4373">
        <v>62</v>
      </c>
      <c r="D4373">
        <v>15.65</v>
      </c>
    </row>
    <row r="4374" spans="1:4" ht="14.4" hidden="1" x14ac:dyDescent="0.35">
      <c r="A4374">
        <v>4</v>
      </c>
      <c r="B4374" t="s">
        <v>141</v>
      </c>
      <c r="C4374">
        <v>63</v>
      </c>
      <c r="D4374">
        <v>15.45</v>
      </c>
    </row>
    <row r="4375" spans="1:4" ht="14.4" hidden="1" x14ac:dyDescent="0.35">
      <c r="A4375">
        <v>4</v>
      </c>
      <c r="B4375" t="s">
        <v>141</v>
      </c>
      <c r="C4375">
        <v>64</v>
      </c>
      <c r="D4375">
        <v>16.079999999999998</v>
      </c>
    </row>
    <row r="4376" spans="1:4" ht="14.4" hidden="1" x14ac:dyDescent="0.35">
      <c r="A4376">
        <v>4</v>
      </c>
      <c r="B4376" t="s">
        <v>141</v>
      </c>
      <c r="C4376">
        <v>65</v>
      </c>
      <c r="D4376">
        <v>16.2</v>
      </c>
    </row>
    <row r="4377" spans="1:4" ht="14.4" hidden="1" x14ac:dyDescent="0.35">
      <c r="A4377">
        <v>4</v>
      </c>
      <c r="B4377" t="s">
        <v>141</v>
      </c>
      <c r="C4377">
        <v>66</v>
      </c>
      <c r="D4377">
        <v>16.559999999999999</v>
      </c>
    </row>
    <row r="4378" spans="1:4" ht="14.4" hidden="1" x14ac:dyDescent="0.35">
      <c r="A4378">
        <v>4</v>
      </c>
      <c r="B4378" t="s">
        <v>141</v>
      </c>
      <c r="C4378">
        <v>67</v>
      </c>
      <c r="D4378">
        <v>16.36</v>
      </c>
    </row>
    <row r="4379" spans="1:4" ht="14.4" hidden="1" x14ac:dyDescent="0.35">
      <c r="A4379">
        <v>4</v>
      </c>
      <c r="B4379" t="s">
        <v>141</v>
      </c>
      <c r="C4379">
        <v>68</v>
      </c>
      <c r="D4379">
        <v>16.59</v>
      </c>
    </row>
    <row r="4380" spans="1:4" ht="14.4" hidden="1" x14ac:dyDescent="0.35">
      <c r="A4380">
        <v>4</v>
      </c>
      <c r="B4380" t="s">
        <v>141</v>
      </c>
      <c r="C4380">
        <v>69</v>
      </c>
      <c r="D4380">
        <v>16.91</v>
      </c>
    </row>
    <row r="4381" spans="1:4" ht="14.4" hidden="1" x14ac:dyDescent="0.35">
      <c r="A4381">
        <v>4</v>
      </c>
      <c r="B4381" t="s">
        <v>141</v>
      </c>
      <c r="C4381">
        <v>70</v>
      </c>
      <c r="D4381">
        <v>17.59</v>
      </c>
    </row>
    <row r="4382" spans="1:4" ht="14.4" hidden="1" x14ac:dyDescent="0.35">
      <c r="A4382">
        <v>4</v>
      </c>
      <c r="B4382" t="s">
        <v>141</v>
      </c>
      <c r="C4382">
        <v>71</v>
      </c>
      <c r="D4382">
        <v>15.36</v>
      </c>
    </row>
    <row r="4383" spans="1:4" ht="14.4" hidden="1" x14ac:dyDescent="0.35">
      <c r="A4383">
        <v>4</v>
      </c>
      <c r="B4383" t="s">
        <v>141</v>
      </c>
      <c r="C4383">
        <v>72</v>
      </c>
      <c r="D4383">
        <v>17.07</v>
      </c>
    </row>
    <row r="4384" spans="1:4" ht="14.4" hidden="1" x14ac:dyDescent="0.35">
      <c r="A4384">
        <v>4</v>
      </c>
      <c r="B4384" t="s">
        <v>141</v>
      </c>
      <c r="C4384">
        <v>73</v>
      </c>
      <c r="D4384">
        <v>17.43</v>
      </c>
    </row>
    <row r="4385" spans="1:4" ht="14.4" hidden="1" x14ac:dyDescent="0.35">
      <c r="A4385">
        <v>4</v>
      </c>
      <c r="B4385" t="s">
        <v>141</v>
      </c>
      <c r="C4385">
        <v>74</v>
      </c>
      <c r="D4385">
        <v>14.91</v>
      </c>
    </row>
    <row r="4386" spans="1:4" ht="14.4" hidden="1" x14ac:dyDescent="0.35">
      <c r="A4386">
        <v>4</v>
      </c>
      <c r="B4386" t="s">
        <v>141</v>
      </c>
      <c r="C4386">
        <v>75</v>
      </c>
      <c r="D4386">
        <v>16.43</v>
      </c>
    </row>
    <row r="4387" spans="1:4" ht="14.4" hidden="1" x14ac:dyDescent="0.35">
      <c r="A4387">
        <v>4</v>
      </c>
      <c r="B4387" t="s">
        <v>141</v>
      </c>
      <c r="C4387">
        <v>76</v>
      </c>
      <c r="D4387">
        <v>16.55</v>
      </c>
    </row>
    <row r="4388" spans="1:4" ht="14.4" hidden="1" x14ac:dyDescent="0.35">
      <c r="A4388">
        <v>4</v>
      </c>
      <c r="B4388" t="s">
        <v>141</v>
      </c>
      <c r="C4388">
        <v>77</v>
      </c>
      <c r="D4388">
        <v>16.36</v>
      </c>
    </row>
    <row r="4389" spans="1:4" ht="14.4" hidden="1" x14ac:dyDescent="0.35">
      <c r="A4389">
        <v>4</v>
      </c>
      <c r="B4389" t="s">
        <v>141</v>
      </c>
      <c r="C4389">
        <v>78</v>
      </c>
      <c r="D4389">
        <v>17.18</v>
      </c>
    </row>
    <row r="4390" spans="1:4" ht="14.4" hidden="1" x14ac:dyDescent="0.35">
      <c r="A4390">
        <v>4</v>
      </c>
      <c r="B4390" t="s">
        <v>141</v>
      </c>
      <c r="C4390">
        <v>79</v>
      </c>
      <c r="D4390">
        <v>17.66</v>
      </c>
    </row>
    <row r="4391" spans="1:4" ht="14.4" hidden="1" x14ac:dyDescent="0.35">
      <c r="A4391">
        <v>4</v>
      </c>
      <c r="B4391" t="s">
        <v>141</v>
      </c>
      <c r="C4391">
        <v>80</v>
      </c>
      <c r="D4391">
        <v>17.809999999999999</v>
      </c>
    </row>
    <row r="4392" spans="1:4" ht="14.4" hidden="1" x14ac:dyDescent="0.35">
      <c r="A4392">
        <v>4</v>
      </c>
      <c r="B4392" t="s">
        <v>141</v>
      </c>
      <c r="C4392">
        <v>81</v>
      </c>
      <c r="D4392">
        <v>17.739999999999998</v>
      </c>
    </row>
    <row r="4393" spans="1:4" ht="14.4" hidden="1" x14ac:dyDescent="0.35">
      <c r="A4393">
        <v>4</v>
      </c>
      <c r="B4393" t="s">
        <v>141</v>
      </c>
      <c r="C4393">
        <v>82</v>
      </c>
      <c r="D4393">
        <v>16.97</v>
      </c>
    </row>
    <row r="4394" spans="1:4" ht="14.4" hidden="1" x14ac:dyDescent="0.35">
      <c r="A4394">
        <v>4</v>
      </c>
      <c r="B4394" t="s">
        <v>141</v>
      </c>
      <c r="C4394">
        <v>83</v>
      </c>
      <c r="D4394">
        <v>17.43</v>
      </c>
    </row>
    <row r="4395" spans="1:4" ht="14.4" hidden="1" x14ac:dyDescent="0.35">
      <c r="A4395">
        <v>4</v>
      </c>
      <c r="B4395" t="s">
        <v>141</v>
      </c>
      <c r="C4395">
        <v>84</v>
      </c>
      <c r="D4395">
        <v>17.55</v>
      </c>
    </row>
    <row r="4396" spans="1:4" ht="14.4" hidden="1" x14ac:dyDescent="0.35">
      <c r="A4396">
        <v>4</v>
      </c>
      <c r="B4396" t="s">
        <v>141</v>
      </c>
      <c r="C4396">
        <v>85</v>
      </c>
      <c r="D4396">
        <v>17.88</v>
      </c>
    </row>
    <row r="4397" spans="1:4" ht="14.4" hidden="1" x14ac:dyDescent="0.35">
      <c r="A4397">
        <v>4</v>
      </c>
      <c r="B4397" t="s">
        <v>141</v>
      </c>
      <c r="C4397">
        <v>86</v>
      </c>
      <c r="D4397">
        <v>17.739999999999998</v>
      </c>
    </row>
    <row r="4398" spans="1:4" ht="14.4" hidden="1" x14ac:dyDescent="0.35">
      <c r="A4398">
        <v>4</v>
      </c>
      <c r="B4398" t="s">
        <v>141</v>
      </c>
      <c r="C4398">
        <v>87</v>
      </c>
      <c r="D4398">
        <v>15.91</v>
      </c>
    </row>
    <row r="4399" spans="1:4" ht="14.4" hidden="1" x14ac:dyDescent="0.35">
      <c r="A4399">
        <v>4</v>
      </c>
      <c r="B4399" t="s">
        <v>141</v>
      </c>
      <c r="C4399">
        <v>88</v>
      </c>
      <c r="D4399">
        <v>16.73</v>
      </c>
    </row>
    <row r="4400" spans="1:4" ht="14.4" hidden="1" x14ac:dyDescent="0.35">
      <c r="A4400">
        <v>4</v>
      </c>
      <c r="B4400" t="s">
        <v>141</v>
      </c>
      <c r="C4400">
        <v>89</v>
      </c>
      <c r="D4400">
        <v>17.239999999999998</v>
      </c>
    </row>
    <row r="4401" spans="1:4" ht="14.4" hidden="1" x14ac:dyDescent="0.35">
      <c r="A4401">
        <v>4</v>
      </c>
      <c r="B4401" t="s">
        <v>141</v>
      </c>
      <c r="C4401">
        <v>90</v>
      </c>
      <c r="D4401">
        <v>17.239999999999998</v>
      </c>
    </row>
    <row r="4402" spans="1:4" ht="14.4" hidden="1" x14ac:dyDescent="0.35">
      <c r="A4402">
        <v>4</v>
      </c>
      <c r="B4402" t="s">
        <v>141</v>
      </c>
      <c r="C4402">
        <v>91</v>
      </c>
      <c r="D4402">
        <v>17.7</v>
      </c>
    </row>
    <row r="4403" spans="1:4" ht="14.4" hidden="1" x14ac:dyDescent="0.35">
      <c r="A4403">
        <v>4</v>
      </c>
      <c r="B4403" t="s">
        <v>141</v>
      </c>
      <c r="C4403">
        <v>92</v>
      </c>
      <c r="D4403">
        <v>17.45</v>
      </c>
    </row>
    <row r="4404" spans="1:4" ht="14.4" hidden="1" x14ac:dyDescent="0.35">
      <c r="A4404">
        <v>4</v>
      </c>
      <c r="B4404" t="s">
        <v>141</v>
      </c>
      <c r="C4404">
        <v>93</v>
      </c>
      <c r="D4404">
        <v>17.59</v>
      </c>
    </row>
    <row r="4405" spans="1:4" ht="14.4" hidden="1" x14ac:dyDescent="0.35">
      <c r="A4405">
        <v>4</v>
      </c>
      <c r="B4405" t="s">
        <v>141</v>
      </c>
      <c r="C4405">
        <v>94</v>
      </c>
      <c r="D4405">
        <v>17.3</v>
      </c>
    </row>
    <row r="4406" spans="1:4" ht="14.4" hidden="1" x14ac:dyDescent="0.35">
      <c r="A4406">
        <v>4</v>
      </c>
      <c r="B4406" t="s">
        <v>141</v>
      </c>
      <c r="C4406">
        <v>95</v>
      </c>
      <c r="D4406">
        <v>17.579999999999998</v>
      </c>
    </row>
    <row r="4407" spans="1:4" ht="14.4" hidden="1" x14ac:dyDescent="0.35">
      <c r="A4407">
        <v>4</v>
      </c>
      <c r="B4407" t="s">
        <v>141</v>
      </c>
      <c r="C4407">
        <v>96</v>
      </c>
      <c r="D4407">
        <v>18.02</v>
      </c>
    </row>
    <row r="4408" spans="1:4" ht="14.4" hidden="1" x14ac:dyDescent="0.35">
      <c r="A4408">
        <v>4</v>
      </c>
      <c r="B4408" t="s">
        <v>141</v>
      </c>
      <c r="C4408">
        <v>97</v>
      </c>
      <c r="D4408">
        <v>17.920000000000002</v>
      </c>
    </row>
    <row r="4409" spans="1:4" ht="14.4" hidden="1" x14ac:dyDescent="0.35">
      <c r="A4409">
        <v>4</v>
      </c>
      <c r="B4409" t="s">
        <v>141</v>
      </c>
      <c r="C4409">
        <v>98</v>
      </c>
      <c r="D4409">
        <v>17.86</v>
      </c>
    </row>
    <row r="4410" spans="1:4" ht="14.4" hidden="1" x14ac:dyDescent="0.35">
      <c r="A4410">
        <v>4</v>
      </c>
      <c r="B4410" t="s">
        <v>141</v>
      </c>
      <c r="C4410">
        <v>99</v>
      </c>
      <c r="D4410">
        <v>17.73</v>
      </c>
    </row>
    <row r="4411" spans="1:4" ht="14.4" hidden="1" x14ac:dyDescent="0.35">
      <c r="A4411">
        <v>4</v>
      </c>
      <c r="B4411" t="s">
        <v>141</v>
      </c>
      <c r="C4411">
        <v>100</v>
      </c>
      <c r="D4411">
        <v>17.73</v>
      </c>
    </row>
    <row r="4412" spans="1:4" ht="14.4" hidden="1" x14ac:dyDescent="0.35">
      <c r="A4412">
        <v>4</v>
      </c>
      <c r="B4412" t="s">
        <v>141</v>
      </c>
      <c r="C4412">
        <v>101</v>
      </c>
      <c r="D4412">
        <v>17.77</v>
      </c>
    </row>
    <row r="4413" spans="1:4" ht="14.4" hidden="1" x14ac:dyDescent="0.35">
      <c r="A4413">
        <v>4</v>
      </c>
      <c r="B4413" t="s">
        <v>141</v>
      </c>
      <c r="C4413">
        <v>102</v>
      </c>
      <c r="D4413">
        <v>17.48</v>
      </c>
    </row>
    <row r="4414" spans="1:4" ht="14.4" hidden="1" x14ac:dyDescent="0.35">
      <c r="A4414">
        <v>4</v>
      </c>
      <c r="B4414" t="s">
        <v>141</v>
      </c>
      <c r="C4414">
        <v>103</v>
      </c>
      <c r="D4414">
        <v>16.8</v>
      </c>
    </row>
    <row r="4415" spans="1:4" ht="14.4" hidden="1" x14ac:dyDescent="0.35">
      <c r="A4415">
        <v>4</v>
      </c>
      <c r="B4415" t="s">
        <v>141</v>
      </c>
      <c r="C4415">
        <v>104</v>
      </c>
      <c r="D4415">
        <v>17.03</v>
      </c>
    </row>
    <row r="4416" spans="1:4" ht="14.4" hidden="1" x14ac:dyDescent="0.35">
      <c r="A4416">
        <v>4</v>
      </c>
      <c r="B4416" t="s">
        <v>141</v>
      </c>
      <c r="C4416">
        <v>105</v>
      </c>
      <c r="D4416">
        <v>16.73</v>
      </c>
    </row>
    <row r="4417" spans="1:4" ht="14.4" hidden="1" x14ac:dyDescent="0.35">
      <c r="A4417">
        <v>4</v>
      </c>
      <c r="B4417" t="s">
        <v>141</v>
      </c>
      <c r="C4417">
        <v>106</v>
      </c>
      <c r="D4417">
        <v>17.239999999999998</v>
      </c>
    </row>
    <row r="4418" spans="1:4" ht="14.4" hidden="1" x14ac:dyDescent="0.35">
      <c r="A4418">
        <v>4</v>
      </c>
      <c r="B4418" t="s">
        <v>141</v>
      </c>
      <c r="C4418">
        <v>107</v>
      </c>
      <c r="D4418">
        <v>17.47</v>
      </c>
    </row>
    <row r="4419" spans="1:4" ht="14.4" hidden="1" x14ac:dyDescent="0.35">
      <c r="A4419">
        <v>4</v>
      </c>
      <c r="B4419" t="s">
        <v>141</v>
      </c>
      <c r="C4419">
        <v>108</v>
      </c>
      <c r="D4419">
        <v>16.98</v>
      </c>
    </row>
    <row r="4420" spans="1:4" ht="14.4" hidden="1" x14ac:dyDescent="0.35">
      <c r="A4420">
        <v>4</v>
      </c>
      <c r="B4420" t="s">
        <v>141</v>
      </c>
      <c r="C4420">
        <v>109</v>
      </c>
      <c r="D4420">
        <v>17.09</v>
      </c>
    </row>
    <row r="4421" spans="1:4" ht="14.4" hidden="1" x14ac:dyDescent="0.35">
      <c r="A4421">
        <v>4</v>
      </c>
      <c r="B4421" t="s">
        <v>141</v>
      </c>
      <c r="C4421">
        <v>110</v>
      </c>
      <c r="D4421">
        <v>17.09</v>
      </c>
    </row>
    <row r="4422" spans="1:4" ht="14.4" hidden="1" x14ac:dyDescent="0.35">
      <c r="A4422">
        <v>4</v>
      </c>
      <c r="B4422" t="s">
        <v>141</v>
      </c>
      <c r="C4422">
        <v>111</v>
      </c>
      <c r="D4422">
        <v>16.86</v>
      </c>
    </row>
    <row r="4423" spans="1:4" ht="14.4" hidden="1" x14ac:dyDescent="0.35">
      <c r="A4423">
        <v>4</v>
      </c>
      <c r="B4423" t="s">
        <v>141</v>
      </c>
      <c r="C4423">
        <v>112</v>
      </c>
      <c r="D4423">
        <v>16.920000000000002</v>
      </c>
    </row>
    <row r="4424" spans="1:4" ht="14.4" hidden="1" x14ac:dyDescent="0.35">
      <c r="A4424">
        <v>4</v>
      </c>
      <c r="B4424" t="s">
        <v>141</v>
      </c>
      <c r="C4424">
        <v>113</v>
      </c>
      <c r="D4424">
        <v>16.920000000000002</v>
      </c>
    </row>
    <row r="4425" spans="1:4" ht="14.4" hidden="1" x14ac:dyDescent="0.35">
      <c r="A4425">
        <v>4</v>
      </c>
      <c r="B4425" t="s">
        <v>141</v>
      </c>
      <c r="C4425">
        <v>114</v>
      </c>
      <c r="D4425">
        <v>15.65</v>
      </c>
    </row>
    <row r="4426" spans="1:4" ht="14.4" hidden="1" x14ac:dyDescent="0.35">
      <c r="A4426">
        <v>4</v>
      </c>
      <c r="B4426" t="s">
        <v>141</v>
      </c>
      <c r="C4426">
        <v>115</v>
      </c>
      <c r="D4426">
        <v>15.7</v>
      </c>
    </row>
    <row r="4427" spans="1:4" ht="14.4" hidden="1" x14ac:dyDescent="0.35">
      <c r="A4427">
        <v>4</v>
      </c>
      <c r="B4427" t="s">
        <v>141</v>
      </c>
      <c r="C4427">
        <v>116</v>
      </c>
      <c r="D4427">
        <v>15.48</v>
      </c>
    </row>
    <row r="4428" spans="1:4" ht="14.4" hidden="1" x14ac:dyDescent="0.35">
      <c r="A4428">
        <v>4</v>
      </c>
      <c r="B4428" t="s">
        <v>141</v>
      </c>
      <c r="C4428">
        <v>117</v>
      </c>
      <c r="D4428">
        <v>15.36</v>
      </c>
    </row>
    <row r="4429" spans="1:4" ht="14.4" hidden="1" x14ac:dyDescent="0.35">
      <c r="A4429">
        <v>4</v>
      </c>
      <c r="B4429" t="s">
        <v>141</v>
      </c>
      <c r="C4429">
        <v>118</v>
      </c>
      <c r="D4429">
        <v>15.8</v>
      </c>
    </row>
    <row r="4430" spans="1:4" ht="14.4" hidden="1" x14ac:dyDescent="0.35">
      <c r="A4430">
        <v>4</v>
      </c>
      <c r="B4430" t="s">
        <v>141</v>
      </c>
      <c r="C4430">
        <v>119</v>
      </c>
      <c r="D4430">
        <v>16.77</v>
      </c>
    </row>
    <row r="4431" spans="1:4" ht="14.4" hidden="1" x14ac:dyDescent="0.35">
      <c r="A4431">
        <v>4</v>
      </c>
      <c r="B4431" t="s">
        <v>141</v>
      </c>
      <c r="C4431">
        <v>120</v>
      </c>
      <c r="D4431">
        <v>16.850000000000001</v>
      </c>
    </row>
    <row r="4432" spans="1:4" ht="14.4" hidden="1" x14ac:dyDescent="0.35">
      <c r="A4432">
        <v>4</v>
      </c>
      <c r="B4432" t="s">
        <v>141</v>
      </c>
      <c r="C4432">
        <v>121</v>
      </c>
      <c r="D4432">
        <v>16.86</v>
      </c>
    </row>
    <row r="4433" spans="1:4" ht="14.4" hidden="1" x14ac:dyDescent="0.35">
      <c r="A4433">
        <v>4</v>
      </c>
      <c r="B4433" t="s">
        <v>141</v>
      </c>
      <c r="C4433">
        <v>122</v>
      </c>
      <c r="D4433">
        <v>16.48</v>
      </c>
    </row>
    <row r="4434" spans="1:4" ht="14.4" hidden="1" x14ac:dyDescent="0.35">
      <c r="A4434">
        <v>4</v>
      </c>
      <c r="B4434" t="s">
        <v>141</v>
      </c>
      <c r="C4434">
        <v>123</v>
      </c>
      <c r="D4434">
        <v>16.579999999999998</v>
      </c>
    </row>
    <row r="4435" spans="1:4" ht="14.4" hidden="1" x14ac:dyDescent="0.35">
      <c r="A4435">
        <v>4</v>
      </c>
      <c r="B4435" t="s">
        <v>141</v>
      </c>
      <c r="C4435">
        <v>124</v>
      </c>
      <c r="D4435">
        <v>16.7</v>
      </c>
    </row>
    <row r="4436" spans="1:4" ht="14.4" hidden="1" x14ac:dyDescent="0.35">
      <c r="A4436">
        <v>4</v>
      </c>
      <c r="B4436" t="s">
        <v>141</v>
      </c>
      <c r="C4436">
        <v>125</v>
      </c>
      <c r="D4436">
        <v>16.739999999999998</v>
      </c>
    </row>
    <row r="4437" spans="1:4" ht="14.4" hidden="1" x14ac:dyDescent="0.35">
      <c r="A4437">
        <v>4</v>
      </c>
      <c r="B4437" t="s">
        <v>141</v>
      </c>
      <c r="C4437">
        <v>126</v>
      </c>
      <c r="D4437">
        <v>16.89</v>
      </c>
    </row>
    <row r="4438" spans="1:4" ht="14.4" hidden="1" x14ac:dyDescent="0.35">
      <c r="A4438">
        <v>4</v>
      </c>
      <c r="B4438" t="s">
        <v>141</v>
      </c>
      <c r="C4438">
        <v>127</v>
      </c>
      <c r="D4438">
        <v>17.09</v>
      </c>
    </row>
    <row r="4439" spans="1:4" ht="14.4" hidden="1" x14ac:dyDescent="0.35">
      <c r="A4439">
        <v>4</v>
      </c>
      <c r="B4439" t="s">
        <v>141</v>
      </c>
      <c r="C4439">
        <v>128</v>
      </c>
      <c r="D4439">
        <v>18.059999999999999</v>
      </c>
    </row>
    <row r="4440" spans="1:4" ht="14.4" hidden="1" x14ac:dyDescent="0.35">
      <c r="A4440">
        <v>4</v>
      </c>
      <c r="B4440" t="s">
        <v>141</v>
      </c>
      <c r="C4440">
        <v>129</v>
      </c>
      <c r="D4440">
        <v>18.36</v>
      </c>
    </row>
    <row r="4441" spans="1:4" ht="14.4" hidden="1" x14ac:dyDescent="0.35">
      <c r="A4441">
        <v>4</v>
      </c>
      <c r="B4441" t="s">
        <v>141</v>
      </c>
      <c r="C4441">
        <v>130</v>
      </c>
      <c r="D4441">
        <v>18.420000000000002</v>
      </c>
    </row>
    <row r="4442" spans="1:4" ht="14.4" hidden="1" x14ac:dyDescent="0.35">
      <c r="A4442">
        <v>4</v>
      </c>
      <c r="B4442" t="s">
        <v>141</v>
      </c>
      <c r="C4442">
        <v>131</v>
      </c>
      <c r="D4442">
        <v>18.93</v>
      </c>
    </row>
    <row r="4443" spans="1:4" ht="14.4" hidden="1" x14ac:dyDescent="0.35">
      <c r="A4443">
        <v>4</v>
      </c>
      <c r="B4443" t="s">
        <v>141</v>
      </c>
      <c r="C4443">
        <v>132</v>
      </c>
      <c r="D4443">
        <v>18.149999999999999</v>
      </c>
    </row>
    <row r="4444" spans="1:4" ht="14.4" hidden="1" x14ac:dyDescent="0.35">
      <c r="A4444">
        <v>4</v>
      </c>
      <c r="B4444" t="s">
        <v>141</v>
      </c>
      <c r="C4444">
        <v>133</v>
      </c>
      <c r="D4444">
        <v>18.88</v>
      </c>
    </row>
    <row r="4445" spans="1:4" ht="14.4" hidden="1" x14ac:dyDescent="0.35">
      <c r="A4445">
        <v>4</v>
      </c>
      <c r="B4445" t="s">
        <v>141</v>
      </c>
      <c r="C4445">
        <v>134</v>
      </c>
      <c r="D4445">
        <v>18.149999999999999</v>
      </c>
    </row>
    <row r="4446" spans="1:4" ht="14.4" hidden="1" x14ac:dyDescent="0.35">
      <c r="A4446">
        <v>4</v>
      </c>
      <c r="B4446" t="s">
        <v>141</v>
      </c>
      <c r="C4446">
        <v>135</v>
      </c>
      <c r="D4446">
        <v>18.45</v>
      </c>
    </row>
    <row r="4447" spans="1:4" ht="14.4" hidden="1" x14ac:dyDescent="0.35">
      <c r="A4447">
        <v>4</v>
      </c>
      <c r="B4447" t="s">
        <v>141</v>
      </c>
      <c r="C4447">
        <v>136</v>
      </c>
      <c r="D4447">
        <v>18.559999999999999</v>
      </c>
    </row>
    <row r="4448" spans="1:4" ht="14.4" hidden="1" x14ac:dyDescent="0.35">
      <c r="A4448">
        <v>4</v>
      </c>
      <c r="B4448" t="s">
        <v>141</v>
      </c>
      <c r="C4448">
        <v>137</v>
      </c>
      <c r="D4448">
        <v>16.670000000000002</v>
      </c>
    </row>
    <row r="4449" spans="1:4" ht="14.4" hidden="1" x14ac:dyDescent="0.35">
      <c r="A4449">
        <v>4</v>
      </c>
      <c r="B4449" t="s">
        <v>141</v>
      </c>
      <c r="C4449">
        <v>138</v>
      </c>
      <c r="D4449">
        <v>16.559999999999999</v>
      </c>
    </row>
    <row r="4450" spans="1:4" ht="14.4" hidden="1" x14ac:dyDescent="0.35">
      <c r="A4450">
        <v>5</v>
      </c>
      <c r="B4450" t="s">
        <v>141</v>
      </c>
      <c r="C4450">
        <v>0</v>
      </c>
      <c r="D4450">
        <v>15.76</v>
      </c>
    </row>
    <row r="4451" spans="1:4" ht="14.4" hidden="1" x14ac:dyDescent="0.35">
      <c r="A4451">
        <v>5</v>
      </c>
      <c r="B4451" t="s">
        <v>141</v>
      </c>
      <c r="C4451">
        <v>1</v>
      </c>
      <c r="D4451">
        <v>15.76</v>
      </c>
    </row>
    <row r="4452" spans="1:4" ht="14.4" hidden="1" x14ac:dyDescent="0.35">
      <c r="A4452">
        <v>5</v>
      </c>
      <c r="B4452" t="s">
        <v>141</v>
      </c>
      <c r="C4452">
        <v>2</v>
      </c>
      <c r="D4452">
        <v>15.61</v>
      </c>
    </row>
    <row r="4453" spans="1:4" ht="14.4" hidden="1" x14ac:dyDescent="0.35">
      <c r="A4453">
        <v>5</v>
      </c>
      <c r="B4453" t="s">
        <v>141</v>
      </c>
      <c r="C4453">
        <v>3</v>
      </c>
      <c r="D4453">
        <v>15.76</v>
      </c>
    </row>
    <row r="4454" spans="1:4" ht="14.4" hidden="1" x14ac:dyDescent="0.35">
      <c r="A4454">
        <v>5</v>
      </c>
      <c r="B4454" t="s">
        <v>141</v>
      </c>
      <c r="C4454">
        <v>4</v>
      </c>
      <c r="D4454">
        <v>14.78</v>
      </c>
    </row>
    <row r="4455" spans="1:4" ht="14.4" hidden="1" x14ac:dyDescent="0.35">
      <c r="A4455">
        <v>5</v>
      </c>
      <c r="B4455" t="s">
        <v>141</v>
      </c>
      <c r="C4455">
        <v>5</v>
      </c>
      <c r="D4455">
        <v>14.92</v>
      </c>
    </row>
    <row r="4456" spans="1:4" ht="14.4" hidden="1" x14ac:dyDescent="0.35">
      <c r="A4456">
        <v>5</v>
      </c>
      <c r="B4456" t="s">
        <v>141</v>
      </c>
      <c r="C4456">
        <v>6</v>
      </c>
      <c r="D4456">
        <v>15.08</v>
      </c>
    </row>
    <row r="4457" spans="1:4" ht="14.4" hidden="1" x14ac:dyDescent="0.35">
      <c r="A4457">
        <v>5</v>
      </c>
      <c r="B4457" t="s">
        <v>141</v>
      </c>
      <c r="C4457">
        <v>7</v>
      </c>
      <c r="D4457">
        <v>14.85</v>
      </c>
    </row>
    <row r="4458" spans="1:4" ht="14.4" hidden="1" x14ac:dyDescent="0.35">
      <c r="A4458">
        <v>5</v>
      </c>
      <c r="B4458" t="s">
        <v>141</v>
      </c>
      <c r="C4458">
        <v>8</v>
      </c>
      <c r="D4458">
        <v>14.7</v>
      </c>
    </row>
    <row r="4459" spans="1:4" ht="14.4" hidden="1" x14ac:dyDescent="0.35">
      <c r="A4459">
        <v>5</v>
      </c>
      <c r="B4459" t="s">
        <v>141</v>
      </c>
      <c r="C4459">
        <v>9</v>
      </c>
      <c r="D4459">
        <v>14.92</v>
      </c>
    </row>
    <row r="4460" spans="1:4" ht="14.4" hidden="1" x14ac:dyDescent="0.35">
      <c r="A4460">
        <v>5</v>
      </c>
      <c r="B4460" t="s">
        <v>141</v>
      </c>
      <c r="C4460">
        <v>10</v>
      </c>
      <c r="D4460">
        <v>14.7</v>
      </c>
    </row>
    <row r="4461" spans="1:4" ht="14.4" hidden="1" x14ac:dyDescent="0.35">
      <c r="A4461">
        <v>5</v>
      </c>
      <c r="B4461" t="s">
        <v>141</v>
      </c>
      <c r="C4461">
        <v>11</v>
      </c>
      <c r="D4461">
        <v>14.77</v>
      </c>
    </row>
    <row r="4462" spans="1:4" ht="14.4" hidden="1" x14ac:dyDescent="0.35">
      <c r="A4462">
        <v>5</v>
      </c>
      <c r="B4462" t="s">
        <v>141</v>
      </c>
      <c r="C4462">
        <v>12</v>
      </c>
      <c r="D4462">
        <v>14.92</v>
      </c>
    </row>
    <row r="4463" spans="1:4" ht="14.4" hidden="1" x14ac:dyDescent="0.35">
      <c r="A4463">
        <v>5</v>
      </c>
      <c r="B4463" t="s">
        <v>141</v>
      </c>
      <c r="C4463">
        <v>13</v>
      </c>
      <c r="D4463">
        <v>14.25</v>
      </c>
    </row>
    <row r="4464" spans="1:4" ht="14.4" hidden="1" x14ac:dyDescent="0.35">
      <c r="A4464">
        <v>5</v>
      </c>
      <c r="B4464" t="s">
        <v>141</v>
      </c>
      <c r="C4464">
        <v>14</v>
      </c>
      <c r="D4464">
        <v>14.17</v>
      </c>
    </row>
    <row r="4465" spans="1:4" ht="14.4" hidden="1" x14ac:dyDescent="0.35">
      <c r="A4465">
        <v>5</v>
      </c>
      <c r="B4465" t="s">
        <v>141</v>
      </c>
      <c r="C4465">
        <v>15</v>
      </c>
      <c r="D4465">
        <v>13.56</v>
      </c>
    </row>
    <row r="4466" spans="1:4" ht="14.4" hidden="1" x14ac:dyDescent="0.35">
      <c r="A4466">
        <v>5</v>
      </c>
      <c r="B4466" t="s">
        <v>141</v>
      </c>
      <c r="C4466">
        <v>16</v>
      </c>
      <c r="D4466">
        <v>13.56</v>
      </c>
    </row>
    <row r="4467" spans="1:4" ht="14.4" hidden="1" x14ac:dyDescent="0.35">
      <c r="A4467">
        <v>5</v>
      </c>
      <c r="B4467" t="s">
        <v>141</v>
      </c>
      <c r="C4467">
        <v>17</v>
      </c>
      <c r="D4467">
        <v>12.96</v>
      </c>
    </row>
    <row r="4468" spans="1:4" ht="14.4" hidden="1" x14ac:dyDescent="0.35">
      <c r="A4468">
        <v>5</v>
      </c>
      <c r="B4468" t="s">
        <v>141</v>
      </c>
      <c r="C4468">
        <v>18</v>
      </c>
      <c r="D4468">
        <v>13.03</v>
      </c>
    </row>
    <row r="4469" spans="1:4" ht="14.4" hidden="1" x14ac:dyDescent="0.35">
      <c r="A4469">
        <v>5</v>
      </c>
      <c r="B4469" t="s">
        <v>141</v>
      </c>
      <c r="C4469">
        <v>19</v>
      </c>
      <c r="D4469">
        <v>13.26</v>
      </c>
    </row>
    <row r="4470" spans="1:4" ht="14.4" hidden="1" x14ac:dyDescent="0.35">
      <c r="A4470">
        <v>5</v>
      </c>
      <c r="B4470" t="s">
        <v>141</v>
      </c>
      <c r="C4470">
        <v>20</v>
      </c>
      <c r="D4470">
        <v>13.26</v>
      </c>
    </row>
    <row r="4471" spans="1:4" ht="14.4" hidden="1" x14ac:dyDescent="0.35">
      <c r="A4471">
        <v>5</v>
      </c>
      <c r="B4471" t="s">
        <v>141</v>
      </c>
      <c r="C4471">
        <v>21</v>
      </c>
      <c r="D4471">
        <v>13.33</v>
      </c>
    </row>
    <row r="4472" spans="1:4" ht="14.4" hidden="1" x14ac:dyDescent="0.35">
      <c r="A4472">
        <v>5</v>
      </c>
      <c r="B4472" t="s">
        <v>141</v>
      </c>
      <c r="C4472">
        <v>22</v>
      </c>
      <c r="D4472">
        <v>13.03</v>
      </c>
    </row>
    <row r="4473" spans="1:4" ht="14.4" hidden="1" x14ac:dyDescent="0.35">
      <c r="A4473">
        <v>5</v>
      </c>
      <c r="B4473" t="s">
        <v>141</v>
      </c>
      <c r="C4473">
        <v>23</v>
      </c>
      <c r="D4473">
        <v>11.52</v>
      </c>
    </row>
    <row r="4474" spans="1:4" ht="14.4" hidden="1" x14ac:dyDescent="0.35">
      <c r="A4474">
        <v>5</v>
      </c>
      <c r="B4474" t="s">
        <v>141</v>
      </c>
      <c r="C4474">
        <v>24</v>
      </c>
      <c r="D4474">
        <v>11.74</v>
      </c>
    </row>
    <row r="4475" spans="1:4" ht="14.4" hidden="1" x14ac:dyDescent="0.35">
      <c r="A4475">
        <v>5</v>
      </c>
      <c r="B4475" t="s">
        <v>141</v>
      </c>
      <c r="C4475">
        <v>25</v>
      </c>
      <c r="D4475">
        <v>11.82</v>
      </c>
    </row>
    <row r="4476" spans="1:4" ht="14.4" hidden="1" x14ac:dyDescent="0.35">
      <c r="A4476">
        <v>5</v>
      </c>
      <c r="B4476" t="s">
        <v>141</v>
      </c>
      <c r="C4476">
        <v>26</v>
      </c>
      <c r="D4476">
        <v>11.52</v>
      </c>
    </row>
    <row r="4477" spans="1:4" ht="14.4" hidden="1" x14ac:dyDescent="0.35">
      <c r="A4477">
        <v>5</v>
      </c>
      <c r="B4477" t="s">
        <v>141</v>
      </c>
      <c r="C4477">
        <v>27</v>
      </c>
      <c r="D4477">
        <v>11.44</v>
      </c>
    </row>
    <row r="4478" spans="1:4" ht="14.4" hidden="1" x14ac:dyDescent="0.35">
      <c r="A4478">
        <v>5</v>
      </c>
      <c r="B4478" t="s">
        <v>141</v>
      </c>
      <c r="C4478">
        <v>28</v>
      </c>
      <c r="D4478">
        <v>11.52</v>
      </c>
    </row>
    <row r="4479" spans="1:4" ht="14.4" hidden="1" x14ac:dyDescent="0.35">
      <c r="A4479">
        <v>5</v>
      </c>
      <c r="B4479" t="s">
        <v>141</v>
      </c>
      <c r="C4479">
        <v>29</v>
      </c>
      <c r="D4479">
        <v>11.29</v>
      </c>
    </row>
    <row r="4480" spans="1:4" ht="14.4" hidden="1" x14ac:dyDescent="0.35">
      <c r="A4480">
        <v>5</v>
      </c>
      <c r="B4480" t="s">
        <v>141</v>
      </c>
      <c r="C4480">
        <v>30</v>
      </c>
      <c r="D4480">
        <v>11.36</v>
      </c>
    </row>
    <row r="4481" spans="1:4" ht="14.4" hidden="1" x14ac:dyDescent="0.35">
      <c r="A4481">
        <v>5</v>
      </c>
      <c r="B4481" t="s">
        <v>141</v>
      </c>
      <c r="C4481">
        <v>31</v>
      </c>
      <c r="D4481">
        <v>11.29</v>
      </c>
    </row>
    <row r="4482" spans="1:4" ht="14.4" hidden="1" x14ac:dyDescent="0.35">
      <c r="A4482">
        <v>5</v>
      </c>
      <c r="B4482" t="s">
        <v>141</v>
      </c>
      <c r="C4482">
        <v>32</v>
      </c>
      <c r="D4482">
        <v>11.52</v>
      </c>
    </row>
    <row r="4483" spans="1:4" ht="14.4" hidden="1" x14ac:dyDescent="0.35">
      <c r="A4483">
        <v>5</v>
      </c>
      <c r="B4483" t="s">
        <v>141</v>
      </c>
      <c r="C4483">
        <v>33</v>
      </c>
      <c r="D4483">
        <v>11.29</v>
      </c>
    </row>
    <row r="4484" spans="1:4" ht="14.4" hidden="1" x14ac:dyDescent="0.35">
      <c r="A4484">
        <v>5</v>
      </c>
      <c r="B4484" t="s">
        <v>141</v>
      </c>
      <c r="C4484">
        <v>34</v>
      </c>
      <c r="D4484">
        <v>11.29</v>
      </c>
    </row>
    <row r="4485" spans="1:4" ht="14.4" hidden="1" x14ac:dyDescent="0.35">
      <c r="A4485">
        <v>5</v>
      </c>
      <c r="B4485" t="s">
        <v>141</v>
      </c>
      <c r="C4485">
        <v>35</v>
      </c>
      <c r="D4485">
        <v>11.52</v>
      </c>
    </row>
    <row r="4486" spans="1:4" ht="14.4" hidden="1" x14ac:dyDescent="0.35">
      <c r="A4486">
        <v>5</v>
      </c>
      <c r="B4486" t="s">
        <v>141</v>
      </c>
      <c r="C4486">
        <v>36</v>
      </c>
      <c r="D4486">
        <v>11.52</v>
      </c>
    </row>
    <row r="4487" spans="1:4" ht="14.4" hidden="1" x14ac:dyDescent="0.35">
      <c r="A4487">
        <v>5</v>
      </c>
      <c r="B4487" t="s">
        <v>141</v>
      </c>
      <c r="C4487">
        <v>37</v>
      </c>
      <c r="D4487">
        <v>11.52</v>
      </c>
    </row>
    <row r="4488" spans="1:4" ht="14.4" hidden="1" x14ac:dyDescent="0.35">
      <c r="A4488">
        <v>5</v>
      </c>
      <c r="B4488" t="s">
        <v>141</v>
      </c>
      <c r="C4488">
        <v>38</v>
      </c>
      <c r="D4488">
        <v>11.59</v>
      </c>
    </row>
    <row r="4489" spans="1:4" ht="14.4" hidden="1" x14ac:dyDescent="0.35">
      <c r="A4489">
        <v>5</v>
      </c>
      <c r="B4489" t="s">
        <v>141</v>
      </c>
      <c r="C4489">
        <v>39</v>
      </c>
      <c r="D4489">
        <v>11.59</v>
      </c>
    </row>
    <row r="4490" spans="1:4" ht="14.4" hidden="1" x14ac:dyDescent="0.35">
      <c r="A4490">
        <v>5</v>
      </c>
      <c r="B4490" t="s">
        <v>141</v>
      </c>
      <c r="C4490">
        <v>40</v>
      </c>
      <c r="D4490">
        <v>11.36</v>
      </c>
    </row>
    <row r="4491" spans="1:4" ht="14.4" hidden="1" x14ac:dyDescent="0.35">
      <c r="A4491">
        <v>5</v>
      </c>
      <c r="B4491" t="s">
        <v>141</v>
      </c>
      <c r="C4491">
        <v>41</v>
      </c>
      <c r="D4491">
        <v>11.52</v>
      </c>
    </row>
    <row r="4492" spans="1:4" ht="14.4" hidden="1" x14ac:dyDescent="0.35">
      <c r="A4492">
        <v>5</v>
      </c>
      <c r="B4492" t="s">
        <v>141</v>
      </c>
      <c r="C4492">
        <v>42</v>
      </c>
      <c r="D4492">
        <v>10.3</v>
      </c>
    </row>
    <row r="4493" spans="1:4" ht="14.4" hidden="1" x14ac:dyDescent="0.35">
      <c r="A4493">
        <v>5</v>
      </c>
      <c r="B4493" t="s">
        <v>141</v>
      </c>
      <c r="C4493">
        <v>43</v>
      </c>
      <c r="D4493">
        <v>9.6199999999999992</v>
      </c>
    </row>
    <row r="4494" spans="1:4" ht="14.4" hidden="1" x14ac:dyDescent="0.35">
      <c r="A4494">
        <v>5</v>
      </c>
      <c r="B4494" t="s">
        <v>141</v>
      </c>
      <c r="C4494">
        <v>44</v>
      </c>
      <c r="D4494">
        <v>10.15</v>
      </c>
    </row>
    <row r="4495" spans="1:4" ht="14.4" hidden="1" x14ac:dyDescent="0.35">
      <c r="A4495">
        <v>5</v>
      </c>
      <c r="B4495" t="s">
        <v>141</v>
      </c>
      <c r="C4495">
        <v>45</v>
      </c>
      <c r="D4495">
        <v>9.6199999999999992</v>
      </c>
    </row>
    <row r="4496" spans="1:4" ht="14.4" hidden="1" x14ac:dyDescent="0.35">
      <c r="A4496">
        <v>5</v>
      </c>
      <c r="B4496" t="s">
        <v>141</v>
      </c>
      <c r="C4496">
        <v>46</v>
      </c>
      <c r="D4496">
        <v>9.77</v>
      </c>
    </row>
    <row r="4497" spans="1:4" ht="14.4" hidden="1" x14ac:dyDescent="0.35">
      <c r="A4497">
        <v>5</v>
      </c>
      <c r="B4497" t="s">
        <v>141</v>
      </c>
      <c r="C4497">
        <v>47</v>
      </c>
      <c r="D4497">
        <v>9.85</v>
      </c>
    </row>
    <row r="4498" spans="1:4" ht="14.4" hidden="1" x14ac:dyDescent="0.35">
      <c r="A4498">
        <v>5</v>
      </c>
      <c r="B4498" t="s">
        <v>141</v>
      </c>
      <c r="C4498">
        <v>48</v>
      </c>
      <c r="D4498">
        <v>10.15</v>
      </c>
    </row>
    <row r="4499" spans="1:4" ht="14.4" hidden="1" x14ac:dyDescent="0.35">
      <c r="A4499">
        <v>5</v>
      </c>
      <c r="B4499" t="s">
        <v>141</v>
      </c>
      <c r="C4499">
        <v>49</v>
      </c>
      <c r="D4499">
        <v>10.15</v>
      </c>
    </row>
    <row r="4500" spans="1:4" ht="14.4" hidden="1" x14ac:dyDescent="0.35">
      <c r="A4500">
        <v>5</v>
      </c>
      <c r="B4500" t="s">
        <v>141</v>
      </c>
      <c r="C4500">
        <v>50</v>
      </c>
      <c r="D4500">
        <v>10.15</v>
      </c>
    </row>
    <row r="4501" spans="1:4" ht="14.4" hidden="1" x14ac:dyDescent="0.35">
      <c r="A4501">
        <v>5</v>
      </c>
      <c r="B4501" t="s">
        <v>141</v>
      </c>
      <c r="C4501">
        <v>51</v>
      </c>
      <c r="D4501">
        <v>10.15</v>
      </c>
    </row>
    <row r="4502" spans="1:4" ht="14.4" hidden="1" x14ac:dyDescent="0.35">
      <c r="A4502">
        <v>5</v>
      </c>
      <c r="B4502" t="s">
        <v>141</v>
      </c>
      <c r="C4502">
        <v>52</v>
      </c>
      <c r="D4502">
        <v>10.23</v>
      </c>
    </row>
    <row r="4503" spans="1:4" ht="14.4" hidden="1" x14ac:dyDescent="0.35">
      <c r="A4503">
        <v>5</v>
      </c>
      <c r="B4503" t="s">
        <v>141</v>
      </c>
      <c r="C4503">
        <v>53</v>
      </c>
      <c r="D4503">
        <v>10.53</v>
      </c>
    </row>
    <row r="4504" spans="1:4" ht="14.4" hidden="1" x14ac:dyDescent="0.35">
      <c r="A4504">
        <v>5</v>
      </c>
      <c r="B4504" t="s">
        <v>141</v>
      </c>
      <c r="C4504">
        <v>54</v>
      </c>
      <c r="D4504">
        <v>10.08</v>
      </c>
    </row>
    <row r="4505" spans="1:4" ht="14.4" hidden="1" x14ac:dyDescent="0.35">
      <c r="A4505">
        <v>5</v>
      </c>
      <c r="B4505" t="s">
        <v>141</v>
      </c>
      <c r="C4505">
        <v>55</v>
      </c>
      <c r="D4505">
        <v>9.24</v>
      </c>
    </row>
    <row r="4506" spans="1:4" ht="14.4" hidden="1" x14ac:dyDescent="0.35">
      <c r="A4506">
        <v>5</v>
      </c>
      <c r="B4506" t="s">
        <v>141</v>
      </c>
      <c r="C4506">
        <v>56</v>
      </c>
      <c r="D4506">
        <v>9.4700000000000006</v>
      </c>
    </row>
    <row r="4507" spans="1:4" ht="14.4" hidden="1" x14ac:dyDescent="0.35">
      <c r="A4507">
        <v>5</v>
      </c>
      <c r="B4507" t="s">
        <v>141</v>
      </c>
      <c r="C4507">
        <v>57</v>
      </c>
      <c r="D4507">
        <v>9.17</v>
      </c>
    </row>
    <row r="4508" spans="1:4" ht="14.4" hidden="1" x14ac:dyDescent="0.35">
      <c r="A4508">
        <v>5</v>
      </c>
      <c r="B4508" t="s">
        <v>141</v>
      </c>
      <c r="C4508">
        <v>58</v>
      </c>
      <c r="D4508">
        <v>9.17</v>
      </c>
    </row>
    <row r="4509" spans="1:4" ht="14.4" hidden="1" x14ac:dyDescent="0.35">
      <c r="A4509">
        <v>5</v>
      </c>
      <c r="B4509" t="s">
        <v>141</v>
      </c>
      <c r="C4509">
        <v>59</v>
      </c>
      <c r="D4509">
        <v>9.17</v>
      </c>
    </row>
    <row r="4510" spans="1:4" ht="14.4" hidden="1" x14ac:dyDescent="0.35">
      <c r="A4510">
        <v>5</v>
      </c>
      <c r="B4510" t="s">
        <v>141</v>
      </c>
      <c r="C4510">
        <v>60</v>
      </c>
      <c r="D4510">
        <v>9.85</v>
      </c>
    </row>
    <row r="4511" spans="1:4" ht="14.4" hidden="1" x14ac:dyDescent="0.35">
      <c r="A4511">
        <v>5</v>
      </c>
      <c r="B4511" t="s">
        <v>141</v>
      </c>
      <c r="C4511">
        <v>61</v>
      </c>
      <c r="D4511">
        <v>9.6999999999999993</v>
      </c>
    </row>
    <row r="4512" spans="1:4" ht="14.4" hidden="1" x14ac:dyDescent="0.35">
      <c r="A4512">
        <v>5</v>
      </c>
      <c r="B4512" t="s">
        <v>141</v>
      </c>
      <c r="C4512">
        <v>62</v>
      </c>
      <c r="D4512">
        <v>9.77</v>
      </c>
    </row>
    <row r="4513" spans="1:4" ht="14.4" hidden="1" x14ac:dyDescent="0.35">
      <c r="A4513">
        <v>5</v>
      </c>
      <c r="B4513" t="s">
        <v>141</v>
      </c>
      <c r="C4513">
        <v>63</v>
      </c>
      <c r="D4513">
        <v>9.77</v>
      </c>
    </row>
    <row r="4514" spans="1:4" ht="14.4" hidden="1" x14ac:dyDescent="0.35">
      <c r="A4514">
        <v>5</v>
      </c>
      <c r="B4514" t="s">
        <v>141</v>
      </c>
      <c r="C4514">
        <v>64</v>
      </c>
      <c r="D4514">
        <v>9.4700000000000006</v>
      </c>
    </row>
    <row r="4515" spans="1:4" ht="14.4" hidden="1" x14ac:dyDescent="0.35">
      <c r="A4515">
        <v>5</v>
      </c>
      <c r="B4515" t="s">
        <v>141</v>
      </c>
      <c r="C4515">
        <v>65</v>
      </c>
      <c r="D4515">
        <v>9.77</v>
      </c>
    </row>
    <row r="4516" spans="1:4" ht="14.4" hidden="1" x14ac:dyDescent="0.35">
      <c r="A4516">
        <v>5</v>
      </c>
      <c r="B4516" t="s">
        <v>141</v>
      </c>
      <c r="C4516">
        <v>66</v>
      </c>
      <c r="D4516">
        <v>9.6199999999999992</v>
      </c>
    </row>
    <row r="4517" spans="1:4" ht="14.4" hidden="1" x14ac:dyDescent="0.35">
      <c r="A4517">
        <v>5</v>
      </c>
      <c r="B4517" t="s">
        <v>141</v>
      </c>
      <c r="C4517">
        <v>67</v>
      </c>
      <c r="D4517">
        <v>8.64</v>
      </c>
    </row>
    <row r="4518" spans="1:4" ht="14.4" hidden="1" x14ac:dyDescent="0.35">
      <c r="A4518">
        <v>5</v>
      </c>
      <c r="B4518" t="s">
        <v>141</v>
      </c>
      <c r="C4518">
        <v>68</v>
      </c>
      <c r="D4518">
        <v>9.6999999999999993</v>
      </c>
    </row>
    <row r="4519" spans="1:4" ht="14.4" hidden="1" x14ac:dyDescent="0.35">
      <c r="A4519">
        <v>5</v>
      </c>
      <c r="B4519" t="s">
        <v>141</v>
      </c>
      <c r="C4519">
        <v>69</v>
      </c>
      <c r="D4519">
        <v>9.6199999999999992</v>
      </c>
    </row>
    <row r="4520" spans="1:4" ht="14.4" hidden="1" x14ac:dyDescent="0.35">
      <c r="A4520">
        <v>5</v>
      </c>
      <c r="B4520" t="s">
        <v>141</v>
      </c>
      <c r="C4520">
        <v>70</v>
      </c>
      <c r="D4520">
        <v>9.24</v>
      </c>
    </row>
    <row r="4521" spans="1:4" ht="14.4" hidden="1" x14ac:dyDescent="0.35">
      <c r="A4521">
        <v>5</v>
      </c>
      <c r="B4521" t="s">
        <v>141</v>
      </c>
      <c r="C4521">
        <v>71</v>
      </c>
      <c r="D4521">
        <v>9.24</v>
      </c>
    </row>
    <row r="4522" spans="1:4" ht="14.4" hidden="1" x14ac:dyDescent="0.35">
      <c r="A4522">
        <v>5</v>
      </c>
      <c r="B4522" t="s">
        <v>141</v>
      </c>
      <c r="C4522">
        <v>72</v>
      </c>
      <c r="D4522">
        <v>9.17</v>
      </c>
    </row>
    <row r="4523" spans="1:4" ht="14.4" hidden="1" x14ac:dyDescent="0.35">
      <c r="A4523">
        <v>5</v>
      </c>
      <c r="B4523" t="s">
        <v>141</v>
      </c>
      <c r="C4523">
        <v>73</v>
      </c>
      <c r="D4523">
        <v>8.7899999999999991</v>
      </c>
    </row>
    <row r="4524" spans="1:4" ht="14.4" hidden="1" x14ac:dyDescent="0.35">
      <c r="A4524">
        <v>5</v>
      </c>
      <c r="B4524" t="s">
        <v>141</v>
      </c>
      <c r="C4524">
        <v>74</v>
      </c>
      <c r="D4524">
        <v>8.7899999999999991</v>
      </c>
    </row>
    <row r="4525" spans="1:4" ht="14.4" hidden="1" x14ac:dyDescent="0.35">
      <c r="A4525">
        <v>5</v>
      </c>
      <c r="B4525" t="s">
        <v>141</v>
      </c>
      <c r="C4525">
        <v>75</v>
      </c>
      <c r="D4525">
        <v>8.7899999999999991</v>
      </c>
    </row>
    <row r="4526" spans="1:4" ht="14.4" hidden="1" x14ac:dyDescent="0.35">
      <c r="A4526">
        <v>5</v>
      </c>
      <c r="B4526" t="s">
        <v>141</v>
      </c>
      <c r="C4526">
        <v>76</v>
      </c>
      <c r="D4526">
        <v>8.56</v>
      </c>
    </row>
    <row r="4527" spans="1:4" ht="14.4" hidden="1" x14ac:dyDescent="0.35">
      <c r="A4527">
        <v>5</v>
      </c>
      <c r="B4527" t="s">
        <v>141</v>
      </c>
      <c r="C4527">
        <v>77</v>
      </c>
      <c r="D4527">
        <v>8.64</v>
      </c>
    </row>
    <row r="4528" spans="1:4" ht="14.4" hidden="1" x14ac:dyDescent="0.35">
      <c r="A4528">
        <v>5</v>
      </c>
      <c r="B4528" t="s">
        <v>141</v>
      </c>
      <c r="C4528">
        <v>78</v>
      </c>
      <c r="D4528">
        <v>8.94</v>
      </c>
    </row>
    <row r="4529" spans="1:4" ht="14.4" hidden="1" x14ac:dyDescent="0.35">
      <c r="A4529">
        <v>5</v>
      </c>
      <c r="B4529" t="s">
        <v>141</v>
      </c>
      <c r="C4529">
        <v>79</v>
      </c>
      <c r="D4529">
        <v>8.86</v>
      </c>
    </row>
    <row r="4530" spans="1:4" ht="14.4" hidden="1" x14ac:dyDescent="0.35">
      <c r="A4530">
        <v>5</v>
      </c>
      <c r="B4530" t="s">
        <v>141</v>
      </c>
      <c r="C4530">
        <v>80</v>
      </c>
      <c r="D4530">
        <v>9.09</v>
      </c>
    </row>
    <row r="4531" spans="1:4" ht="14.4" hidden="1" x14ac:dyDescent="0.35">
      <c r="A4531">
        <v>5</v>
      </c>
      <c r="B4531" t="s">
        <v>141</v>
      </c>
      <c r="C4531">
        <v>81</v>
      </c>
      <c r="D4531">
        <v>9.02</v>
      </c>
    </row>
    <row r="4532" spans="1:4" ht="14.4" hidden="1" x14ac:dyDescent="0.35">
      <c r="A4532">
        <v>5</v>
      </c>
      <c r="B4532" t="s">
        <v>141</v>
      </c>
      <c r="C4532">
        <v>82</v>
      </c>
      <c r="D4532">
        <v>9.02</v>
      </c>
    </row>
    <row r="4533" spans="1:4" ht="14.4" hidden="1" x14ac:dyDescent="0.35">
      <c r="A4533">
        <v>5</v>
      </c>
      <c r="B4533" t="s">
        <v>141</v>
      </c>
      <c r="C4533">
        <v>83</v>
      </c>
      <c r="D4533">
        <v>9.02</v>
      </c>
    </row>
    <row r="4534" spans="1:4" ht="14.4" hidden="1" x14ac:dyDescent="0.35">
      <c r="A4534">
        <v>5</v>
      </c>
      <c r="B4534" t="s">
        <v>141</v>
      </c>
      <c r="C4534">
        <v>84</v>
      </c>
      <c r="D4534">
        <v>9.09</v>
      </c>
    </row>
    <row r="4535" spans="1:4" ht="14.4" hidden="1" x14ac:dyDescent="0.35">
      <c r="A4535">
        <v>5</v>
      </c>
      <c r="B4535" t="s">
        <v>141</v>
      </c>
      <c r="C4535">
        <v>85</v>
      </c>
      <c r="D4535">
        <v>9.02</v>
      </c>
    </row>
    <row r="4536" spans="1:4" ht="14.4" hidden="1" x14ac:dyDescent="0.35">
      <c r="A4536">
        <v>5</v>
      </c>
      <c r="B4536" t="s">
        <v>141</v>
      </c>
      <c r="C4536">
        <v>86</v>
      </c>
      <c r="D4536">
        <v>9.02</v>
      </c>
    </row>
    <row r="4537" spans="1:4" ht="14.4" hidden="1" x14ac:dyDescent="0.35">
      <c r="A4537">
        <v>5</v>
      </c>
      <c r="B4537" t="s">
        <v>141</v>
      </c>
      <c r="C4537">
        <v>87</v>
      </c>
      <c r="D4537">
        <v>9.09</v>
      </c>
    </row>
    <row r="4538" spans="1:4" ht="14.4" hidden="1" x14ac:dyDescent="0.35">
      <c r="A4538">
        <v>5</v>
      </c>
      <c r="B4538" t="s">
        <v>141</v>
      </c>
      <c r="C4538">
        <v>88</v>
      </c>
      <c r="D4538">
        <v>10.15</v>
      </c>
    </row>
    <row r="4539" spans="1:4" ht="14.4" hidden="1" x14ac:dyDescent="0.35">
      <c r="A4539">
        <v>5</v>
      </c>
      <c r="B4539" t="s">
        <v>141</v>
      </c>
      <c r="C4539">
        <v>89</v>
      </c>
      <c r="D4539">
        <v>9.02</v>
      </c>
    </row>
    <row r="4540" spans="1:4" ht="14.4" hidden="1" x14ac:dyDescent="0.35">
      <c r="A4540">
        <v>5</v>
      </c>
      <c r="B4540" t="s">
        <v>141</v>
      </c>
      <c r="C4540">
        <v>90</v>
      </c>
      <c r="D4540">
        <v>9.02</v>
      </c>
    </row>
    <row r="4541" spans="1:4" ht="14.4" hidden="1" x14ac:dyDescent="0.35">
      <c r="A4541">
        <v>5</v>
      </c>
      <c r="B4541" t="s">
        <v>141</v>
      </c>
      <c r="C4541">
        <v>91</v>
      </c>
      <c r="D4541">
        <v>9.32</v>
      </c>
    </row>
    <row r="4542" spans="1:4" ht="14.4" hidden="1" x14ac:dyDescent="0.35">
      <c r="A4542">
        <v>5</v>
      </c>
      <c r="B4542" t="s">
        <v>141</v>
      </c>
      <c r="C4542">
        <v>92</v>
      </c>
      <c r="D4542">
        <v>9.39</v>
      </c>
    </row>
    <row r="4543" spans="1:4" ht="14.4" hidden="1" x14ac:dyDescent="0.35">
      <c r="A4543">
        <v>5</v>
      </c>
      <c r="B4543" t="s">
        <v>141</v>
      </c>
      <c r="C4543">
        <v>93</v>
      </c>
      <c r="D4543">
        <v>9.5500000000000007</v>
      </c>
    </row>
    <row r="4544" spans="1:4" ht="14.4" hidden="1" x14ac:dyDescent="0.35">
      <c r="A4544">
        <v>5</v>
      </c>
      <c r="B4544" t="s">
        <v>141</v>
      </c>
      <c r="C4544">
        <v>94</v>
      </c>
      <c r="D4544">
        <v>9.6999999999999993</v>
      </c>
    </row>
    <row r="4545" spans="1:4" ht="14.4" hidden="1" x14ac:dyDescent="0.35">
      <c r="A4545">
        <v>5</v>
      </c>
      <c r="B4545" t="s">
        <v>141</v>
      </c>
      <c r="C4545">
        <v>95</v>
      </c>
      <c r="D4545">
        <v>9.6999999999999993</v>
      </c>
    </row>
    <row r="4546" spans="1:4" ht="14.4" hidden="1" x14ac:dyDescent="0.35">
      <c r="A4546">
        <v>5</v>
      </c>
      <c r="B4546" t="s">
        <v>141</v>
      </c>
      <c r="C4546">
        <v>96</v>
      </c>
      <c r="D4546">
        <v>9.92</v>
      </c>
    </row>
    <row r="4547" spans="1:4" ht="14.4" hidden="1" x14ac:dyDescent="0.35">
      <c r="A4547">
        <v>5</v>
      </c>
      <c r="B4547" t="s">
        <v>141</v>
      </c>
      <c r="C4547">
        <v>97</v>
      </c>
      <c r="D4547">
        <v>9.92</v>
      </c>
    </row>
    <row r="4548" spans="1:4" ht="14.4" hidden="1" x14ac:dyDescent="0.35">
      <c r="A4548">
        <v>5</v>
      </c>
      <c r="B4548" t="s">
        <v>141</v>
      </c>
      <c r="C4548">
        <v>98</v>
      </c>
      <c r="D4548">
        <v>9.6999999999999993</v>
      </c>
    </row>
    <row r="4549" spans="1:4" ht="14.4" hidden="1" x14ac:dyDescent="0.35">
      <c r="A4549">
        <v>5</v>
      </c>
      <c r="B4549" t="s">
        <v>141</v>
      </c>
      <c r="C4549">
        <v>99</v>
      </c>
      <c r="D4549">
        <v>9.92</v>
      </c>
    </row>
    <row r="4550" spans="1:4" ht="14.4" hidden="1" x14ac:dyDescent="0.35">
      <c r="A4550">
        <v>5</v>
      </c>
      <c r="B4550" t="s">
        <v>141</v>
      </c>
      <c r="C4550">
        <v>100</v>
      </c>
      <c r="D4550">
        <v>9.92</v>
      </c>
    </row>
    <row r="4551" spans="1:4" ht="14.4" hidden="1" x14ac:dyDescent="0.35">
      <c r="A4551">
        <v>5</v>
      </c>
      <c r="B4551" t="s">
        <v>141</v>
      </c>
      <c r="C4551">
        <v>101</v>
      </c>
      <c r="D4551">
        <v>9.85</v>
      </c>
    </row>
    <row r="4552" spans="1:4" ht="14.4" hidden="1" x14ac:dyDescent="0.35">
      <c r="A4552">
        <v>5</v>
      </c>
      <c r="B4552" t="s">
        <v>141</v>
      </c>
      <c r="C4552">
        <v>102</v>
      </c>
      <c r="D4552">
        <v>9.92</v>
      </c>
    </row>
    <row r="4553" spans="1:4" ht="14.4" hidden="1" x14ac:dyDescent="0.35">
      <c r="A4553">
        <v>5</v>
      </c>
      <c r="B4553" t="s">
        <v>141</v>
      </c>
      <c r="C4553">
        <v>103</v>
      </c>
      <c r="D4553">
        <v>10.16</v>
      </c>
    </row>
    <row r="4554" spans="1:4" ht="14.4" hidden="1" x14ac:dyDescent="0.35">
      <c r="A4554">
        <v>5</v>
      </c>
      <c r="B4554" t="s">
        <v>141</v>
      </c>
      <c r="C4554">
        <v>104</v>
      </c>
      <c r="D4554">
        <v>10.15</v>
      </c>
    </row>
    <row r="4555" spans="1:4" ht="14.4" hidden="1" x14ac:dyDescent="0.35">
      <c r="A4555">
        <v>5</v>
      </c>
      <c r="B4555" t="s">
        <v>141</v>
      </c>
      <c r="C4555">
        <v>105</v>
      </c>
      <c r="D4555">
        <v>10.15</v>
      </c>
    </row>
    <row r="4556" spans="1:4" ht="14.4" hidden="1" x14ac:dyDescent="0.35">
      <c r="A4556">
        <v>5</v>
      </c>
      <c r="B4556" t="s">
        <v>141</v>
      </c>
      <c r="C4556">
        <v>106</v>
      </c>
      <c r="D4556">
        <v>10.23</v>
      </c>
    </row>
    <row r="4557" spans="1:4" ht="14.4" hidden="1" x14ac:dyDescent="0.35">
      <c r="A4557">
        <v>5</v>
      </c>
      <c r="B4557" t="s">
        <v>141</v>
      </c>
      <c r="C4557">
        <v>107</v>
      </c>
      <c r="D4557">
        <v>10.15</v>
      </c>
    </row>
    <row r="4558" spans="1:4" ht="14.4" hidden="1" x14ac:dyDescent="0.35">
      <c r="A4558">
        <v>5</v>
      </c>
      <c r="B4558" t="s">
        <v>141</v>
      </c>
      <c r="C4558">
        <v>108</v>
      </c>
      <c r="D4558">
        <v>9.6999999999999993</v>
      </c>
    </row>
    <row r="4559" spans="1:4" ht="14.4" hidden="1" x14ac:dyDescent="0.35">
      <c r="A4559">
        <v>5</v>
      </c>
      <c r="B4559" t="s">
        <v>141</v>
      </c>
      <c r="C4559">
        <v>109</v>
      </c>
      <c r="D4559">
        <v>9.85</v>
      </c>
    </row>
    <row r="4560" spans="1:4" ht="14.4" hidden="1" x14ac:dyDescent="0.35">
      <c r="A4560">
        <v>5</v>
      </c>
      <c r="B4560" t="s">
        <v>141</v>
      </c>
      <c r="C4560">
        <v>110</v>
      </c>
      <c r="D4560">
        <v>9.85</v>
      </c>
    </row>
    <row r="4561" spans="1:4" ht="14.4" hidden="1" x14ac:dyDescent="0.35">
      <c r="A4561">
        <v>5</v>
      </c>
      <c r="B4561" t="s">
        <v>141</v>
      </c>
      <c r="C4561">
        <v>111</v>
      </c>
      <c r="D4561">
        <v>9.92</v>
      </c>
    </row>
    <row r="4562" spans="1:4" ht="14.4" hidden="1" x14ac:dyDescent="0.35">
      <c r="A4562">
        <v>5</v>
      </c>
      <c r="B4562" t="s">
        <v>141</v>
      </c>
      <c r="C4562">
        <v>112</v>
      </c>
      <c r="D4562">
        <v>10.08</v>
      </c>
    </row>
    <row r="4563" spans="1:4" ht="14.4" hidden="1" x14ac:dyDescent="0.35">
      <c r="A4563">
        <v>5</v>
      </c>
      <c r="B4563" t="s">
        <v>141</v>
      </c>
      <c r="C4563">
        <v>113</v>
      </c>
      <c r="D4563">
        <v>9.6999999999999993</v>
      </c>
    </row>
    <row r="4564" spans="1:4" ht="14.4" hidden="1" x14ac:dyDescent="0.35">
      <c r="A4564">
        <v>5</v>
      </c>
      <c r="B4564" t="s">
        <v>141</v>
      </c>
      <c r="C4564">
        <v>114</v>
      </c>
      <c r="D4564">
        <v>9.6999999999999993</v>
      </c>
    </row>
    <row r="4565" spans="1:4" ht="14.4" hidden="1" x14ac:dyDescent="0.35">
      <c r="A4565">
        <v>5</v>
      </c>
      <c r="B4565" t="s">
        <v>141</v>
      </c>
      <c r="C4565">
        <v>115</v>
      </c>
      <c r="D4565">
        <v>10.15</v>
      </c>
    </row>
    <row r="4566" spans="1:4" ht="14.4" hidden="1" x14ac:dyDescent="0.35">
      <c r="A4566">
        <v>5</v>
      </c>
      <c r="B4566" t="s">
        <v>141</v>
      </c>
      <c r="C4566">
        <v>116</v>
      </c>
      <c r="D4566">
        <v>10.15</v>
      </c>
    </row>
    <row r="4567" spans="1:4" ht="14.4" hidden="1" x14ac:dyDescent="0.35">
      <c r="A4567">
        <v>5</v>
      </c>
      <c r="B4567" t="s">
        <v>141</v>
      </c>
      <c r="C4567">
        <v>117</v>
      </c>
      <c r="D4567">
        <v>10.15</v>
      </c>
    </row>
    <row r="4568" spans="1:4" ht="14.4" hidden="1" x14ac:dyDescent="0.35">
      <c r="A4568">
        <v>5</v>
      </c>
      <c r="B4568" t="s">
        <v>141</v>
      </c>
      <c r="C4568">
        <v>118</v>
      </c>
      <c r="D4568">
        <v>9.39</v>
      </c>
    </row>
    <row r="4569" spans="1:4" ht="14.4" hidden="1" x14ac:dyDescent="0.35">
      <c r="A4569">
        <v>5</v>
      </c>
      <c r="B4569" t="s">
        <v>141</v>
      </c>
      <c r="C4569">
        <v>119</v>
      </c>
      <c r="D4569">
        <v>10.23</v>
      </c>
    </row>
    <row r="4570" spans="1:4" ht="14.4" hidden="1" x14ac:dyDescent="0.35">
      <c r="A4570">
        <v>5</v>
      </c>
      <c r="B4570" t="s">
        <v>141</v>
      </c>
      <c r="C4570">
        <v>120</v>
      </c>
      <c r="D4570">
        <v>10.38</v>
      </c>
    </row>
    <row r="4571" spans="1:4" ht="14.4" hidden="1" x14ac:dyDescent="0.35">
      <c r="A4571">
        <v>5</v>
      </c>
      <c r="B4571" t="s">
        <v>141</v>
      </c>
      <c r="C4571">
        <v>121</v>
      </c>
      <c r="D4571">
        <v>10.23</v>
      </c>
    </row>
    <row r="4572" spans="1:4" ht="14.4" hidden="1" x14ac:dyDescent="0.35">
      <c r="A4572">
        <v>5</v>
      </c>
      <c r="B4572" t="s">
        <v>141</v>
      </c>
      <c r="C4572">
        <v>122</v>
      </c>
      <c r="D4572">
        <v>10.3</v>
      </c>
    </row>
    <row r="4573" spans="1:4" ht="14.4" hidden="1" x14ac:dyDescent="0.35">
      <c r="A4573">
        <v>5</v>
      </c>
      <c r="B4573" t="s">
        <v>141</v>
      </c>
      <c r="C4573">
        <v>123</v>
      </c>
      <c r="D4573">
        <v>10.45</v>
      </c>
    </row>
    <row r="4574" spans="1:4" ht="14.4" hidden="1" x14ac:dyDescent="0.35">
      <c r="A4574">
        <v>5</v>
      </c>
      <c r="B4574" t="s">
        <v>141</v>
      </c>
      <c r="C4574">
        <v>124</v>
      </c>
      <c r="D4574">
        <v>10.15</v>
      </c>
    </row>
    <row r="4575" spans="1:4" ht="14.4" hidden="1" x14ac:dyDescent="0.35">
      <c r="A4575">
        <v>5</v>
      </c>
      <c r="B4575" t="s">
        <v>141</v>
      </c>
      <c r="C4575">
        <v>125</v>
      </c>
      <c r="D4575">
        <v>10.15</v>
      </c>
    </row>
    <row r="4576" spans="1:4" ht="14.4" hidden="1" x14ac:dyDescent="0.35">
      <c r="A4576">
        <v>5</v>
      </c>
      <c r="B4576" t="s">
        <v>141</v>
      </c>
      <c r="C4576">
        <v>126</v>
      </c>
      <c r="D4576">
        <v>9.7799999999999994</v>
      </c>
    </row>
    <row r="4577" spans="1:4" ht="14.4" hidden="1" x14ac:dyDescent="0.35">
      <c r="A4577">
        <v>5</v>
      </c>
      <c r="B4577" t="s">
        <v>141</v>
      </c>
      <c r="C4577">
        <v>127</v>
      </c>
      <c r="D4577">
        <v>10.08</v>
      </c>
    </row>
    <row r="4578" spans="1:4" ht="14.4" hidden="1" x14ac:dyDescent="0.35">
      <c r="A4578">
        <v>5</v>
      </c>
      <c r="B4578" t="s">
        <v>141</v>
      </c>
      <c r="C4578">
        <v>128</v>
      </c>
      <c r="D4578">
        <v>9.77</v>
      </c>
    </row>
    <row r="4579" spans="1:4" ht="14.4" hidden="1" x14ac:dyDescent="0.35">
      <c r="A4579">
        <v>5</v>
      </c>
      <c r="B4579" t="s">
        <v>141</v>
      </c>
      <c r="C4579">
        <v>129</v>
      </c>
      <c r="D4579">
        <v>10.08</v>
      </c>
    </row>
    <row r="4580" spans="1:4" ht="14.4" hidden="1" x14ac:dyDescent="0.35">
      <c r="A4580">
        <v>5</v>
      </c>
      <c r="B4580" t="s">
        <v>141</v>
      </c>
      <c r="C4580">
        <v>130</v>
      </c>
      <c r="D4580">
        <v>9.85</v>
      </c>
    </row>
    <row r="4581" spans="1:4" ht="14.4" hidden="1" x14ac:dyDescent="0.35">
      <c r="A4581">
        <v>5</v>
      </c>
      <c r="B4581" t="s">
        <v>141</v>
      </c>
      <c r="C4581">
        <v>131</v>
      </c>
      <c r="D4581">
        <v>9.85</v>
      </c>
    </row>
    <row r="4582" spans="1:4" ht="14.4" hidden="1" x14ac:dyDescent="0.35">
      <c r="A4582">
        <v>5</v>
      </c>
      <c r="B4582" t="s">
        <v>141</v>
      </c>
      <c r="C4582">
        <v>132</v>
      </c>
      <c r="D4582">
        <v>9.6999999999999993</v>
      </c>
    </row>
    <row r="4583" spans="1:4" ht="14.4" hidden="1" x14ac:dyDescent="0.35">
      <c r="A4583">
        <v>5</v>
      </c>
      <c r="B4583" t="s">
        <v>141</v>
      </c>
      <c r="C4583">
        <v>133</v>
      </c>
      <c r="D4583">
        <v>9.6199999999999992</v>
      </c>
    </row>
    <row r="4584" spans="1:4" ht="14.4" hidden="1" x14ac:dyDescent="0.35">
      <c r="A4584">
        <v>5</v>
      </c>
      <c r="B4584" t="s">
        <v>141</v>
      </c>
      <c r="C4584">
        <v>134</v>
      </c>
      <c r="D4584">
        <v>9.6999999999999993</v>
      </c>
    </row>
    <row r="4585" spans="1:4" ht="14.4" hidden="1" x14ac:dyDescent="0.35">
      <c r="A4585">
        <v>5</v>
      </c>
      <c r="B4585" t="s">
        <v>141</v>
      </c>
      <c r="C4585">
        <v>135</v>
      </c>
      <c r="D4585">
        <v>10</v>
      </c>
    </row>
    <row r="4586" spans="1:4" ht="14.4" hidden="1" x14ac:dyDescent="0.35">
      <c r="A4586">
        <v>5</v>
      </c>
      <c r="B4586" t="s">
        <v>141</v>
      </c>
      <c r="C4586">
        <v>136</v>
      </c>
      <c r="D4586">
        <v>10.23</v>
      </c>
    </row>
    <row r="4587" spans="1:4" ht="14.4" hidden="1" x14ac:dyDescent="0.35">
      <c r="A4587">
        <v>5</v>
      </c>
      <c r="B4587" t="s">
        <v>141</v>
      </c>
      <c r="C4587">
        <v>137</v>
      </c>
      <c r="D4587">
        <v>10.76</v>
      </c>
    </row>
    <row r="4588" spans="1:4" ht="14.4" hidden="1" x14ac:dyDescent="0.35">
      <c r="A4588">
        <v>5</v>
      </c>
      <c r="B4588" t="s">
        <v>141</v>
      </c>
      <c r="C4588">
        <v>138</v>
      </c>
      <c r="D4588">
        <v>10.68</v>
      </c>
    </row>
    <row r="4589" spans="1:4" ht="14.4" hidden="1" x14ac:dyDescent="0.35">
      <c r="A4589">
        <v>6</v>
      </c>
      <c r="B4589" t="s">
        <v>141</v>
      </c>
      <c r="C4589">
        <v>0</v>
      </c>
      <c r="D4589">
        <v>1.04</v>
      </c>
    </row>
    <row r="4590" spans="1:4" ht="14.4" hidden="1" x14ac:dyDescent="0.35">
      <c r="A4590">
        <v>6</v>
      </c>
      <c r="B4590" t="s">
        <v>141</v>
      </c>
      <c r="C4590">
        <v>1</v>
      </c>
      <c r="D4590">
        <v>1.04</v>
      </c>
    </row>
    <row r="4591" spans="1:4" ht="14.4" hidden="1" x14ac:dyDescent="0.35">
      <c r="A4591">
        <v>6</v>
      </c>
      <c r="B4591" t="s">
        <v>141</v>
      </c>
      <c r="C4591">
        <v>2</v>
      </c>
      <c r="D4591">
        <v>1.04</v>
      </c>
    </row>
    <row r="4592" spans="1:4" ht="14.4" hidden="1" x14ac:dyDescent="0.35">
      <c r="A4592">
        <v>6</v>
      </c>
      <c r="B4592" t="s">
        <v>141</v>
      </c>
      <c r="C4592">
        <v>3</v>
      </c>
      <c r="D4592">
        <v>1.04</v>
      </c>
    </row>
    <row r="4593" spans="1:4" ht="14.4" hidden="1" x14ac:dyDescent="0.35">
      <c r="A4593">
        <v>6</v>
      </c>
      <c r="B4593" t="s">
        <v>141</v>
      </c>
      <c r="C4593">
        <v>4</v>
      </c>
      <c r="D4593">
        <v>1.2</v>
      </c>
    </row>
    <row r="4594" spans="1:4" ht="14.4" hidden="1" x14ac:dyDescent="0.35">
      <c r="A4594">
        <v>6</v>
      </c>
      <c r="B4594" t="s">
        <v>141</v>
      </c>
      <c r="C4594">
        <v>5</v>
      </c>
      <c r="D4594">
        <v>1.25</v>
      </c>
    </row>
    <row r="4595" spans="1:4" ht="14.4" hidden="1" x14ac:dyDescent="0.35">
      <c r="A4595">
        <v>6</v>
      </c>
      <c r="B4595" t="s">
        <v>141</v>
      </c>
      <c r="C4595">
        <v>6</v>
      </c>
      <c r="D4595">
        <v>1.17</v>
      </c>
    </row>
    <row r="4596" spans="1:4" ht="14.4" hidden="1" x14ac:dyDescent="0.35">
      <c r="A4596">
        <v>6</v>
      </c>
      <c r="B4596" t="s">
        <v>141</v>
      </c>
      <c r="C4596">
        <v>7</v>
      </c>
      <c r="D4596">
        <v>1.26</v>
      </c>
    </row>
    <row r="4597" spans="1:4" ht="14.4" hidden="1" x14ac:dyDescent="0.35">
      <c r="A4597">
        <v>6</v>
      </c>
      <c r="B4597" t="s">
        <v>141</v>
      </c>
      <c r="C4597">
        <v>8</v>
      </c>
      <c r="D4597">
        <v>1.33</v>
      </c>
    </row>
    <row r="4598" spans="1:4" ht="14.4" hidden="1" x14ac:dyDescent="0.35">
      <c r="A4598">
        <v>6</v>
      </c>
      <c r="B4598" t="s">
        <v>141</v>
      </c>
      <c r="C4598">
        <v>9</v>
      </c>
      <c r="D4598">
        <v>1.33</v>
      </c>
    </row>
    <row r="4599" spans="1:4" ht="14.4" hidden="1" x14ac:dyDescent="0.35">
      <c r="A4599">
        <v>6</v>
      </c>
      <c r="B4599" t="s">
        <v>141</v>
      </c>
      <c r="C4599">
        <v>10</v>
      </c>
      <c r="D4599">
        <v>1.33</v>
      </c>
    </row>
    <row r="4600" spans="1:4" ht="14.4" hidden="1" x14ac:dyDescent="0.35">
      <c r="A4600">
        <v>6</v>
      </c>
      <c r="B4600" t="s">
        <v>141</v>
      </c>
      <c r="C4600">
        <v>11</v>
      </c>
      <c r="D4600">
        <v>1.59</v>
      </c>
    </row>
    <row r="4601" spans="1:4" ht="14.4" hidden="1" x14ac:dyDescent="0.35">
      <c r="A4601">
        <v>6</v>
      </c>
      <c r="B4601" t="s">
        <v>141</v>
      </c>
      <c r="C4601">
        <v>12</v>
      </c>
      <c r="D4601">
        <v>1.6</v>
      </c>
    </row>
    <row r="4602" spans="1:4" ht="14.4" hidden="1" x14ac:dyDescent="0.35">
      <c r="A4602">
        <v>6</v>
      </c>
      <c r="B4602" t="s">
        <v>141</v>
      </c>
      <c r="C4602">
        <v>13</v>
      </c>
      <c r="D4602">
        <v>1.68</v>
      </c>
    </row>
    <row r="4603" spans="1:4" ht="14.4" hidden="1" x14ac:dyDescent="0.35">
      <c r="A4603">
        <v>6</v>
      </c>
      <c r="B4603" t="s">
        <v>141</v>
      </c>
      <c r="C4603">
        <v>14</v>
      </c>
      <c r="D4603">
        <v>1.68</v>
      </c>
    </row>
    <row r="4604" spans="1:4" ht="14.4" hidden="1" x14ac:dyDescent="0.35">
      <c r="A4604">
        <v>6</v>
      </c>
      <c r="B4604" t="s">
        <v>141</v>
      </c>
      <c r="C4604">
        <v>15</v>
      </c>
      <c r="D4604">
        <v>1.74</v>
      </c>
    </row>
    <row r="4605" spans="1:4" ht="14.4" hidden="1" x14ac:dyDescent="0.35">
      <c r="A4605">
        <v>6</v>
      </c>
      <c r="B4605" t="s">
        <v>141</v>
      </c>
      <c r="C4605">
        <v>16</v>
      </c>
      <c r="D4605">
        <v>1.74</v>
      </c>
    </row>
    <row r="4606" spans="1:4" ht="14.4" hidden="1" x14ac:dyDescent="0.35">
      <c r="A4606">
        <v>6</v>
      </c>
      <c r="B4606" t="s">
        <v>141</v>
      </c>
      <c r="C4606">
        <v>17</v>
      </c>
      <c r="D4606">
        <v>1.56</v>
      </c>
    </row>
    <row r="4607" spans="1:4" ht="14.4" hidden="1" x14ac:dyDescent="0.35">
      <c r="A4607">
        <v>6</v>
      </c>
      <c r="B4607" t="s">
        <v>141</v>
      </c>
      <c r="C4607">
        <v>18</v>
      </c>
      <c r="D4607">
        <v>1.56</v>
      </c>
    </row>
    <row r="4608" spans="1:4" ht="14.4" hidden="1" x14ac:dyDescent="0.35">
      <c r="A4608">
        <v>6</v>
      </c>
      <c r="B4608" t="s">
        <v>141</v>
      </c>
      <c r="C4608">
        <v>19</v>
      </c>
      <c r="D4608">
        <v>1.86</v>
      </c>
    </row>
    <row r="4609" spans="1:4" ht="14.4" hidden="1" x14ac:dyDescent="0.35">
      <c r="A4609">
        <v>6</v>
      </c>
      <c r="B4609" t="s">
        <v>141</v>
      </c>
      <c r="C4609">
        <v>20</v>
      </c>
      <c r="D4609">
        <v>1.74</v>
      </c>
    </row>
    <row r="4610" spans="1:4" ht="14.4" hidden="1" x14ac:dyDescent="0.35">
      <c r="A4610">
        <v>6</v>
      </c>
      <c r="B4610" t="s">
        <v>141</v>
      </c>
      <c r="C4610">
        <v>21</v>
      </c>
      <c r="D4610">
        <v>1.74</v>
      </c>
    </row>
    <row r="4611" spans="1:4" ht="14.4" hidden="1" x14ac:dyDescent="0.35">
      <c r="A4611">
        <v>6</v>
      </c>
      <c r="B4611" t="s">
        <v>141</v>
      </c>
      <c r="C4611">
        <v>22</v>
      </c>
      <c r="D4611">
        <v>1.74</v>
      </c>
    </row>
    <row r="4612" spans="1:4" ht="14.4" hidden="1" x14ac:dyDescent="0.35">
      <c r="A4612">
        <v>6</v>
      </c>
      <c r="B4612" t="s">
        <v>141</v>
      </c>
      <c r="C4612">
        <v>23</v>
      </c>
      <c r="D4612">
        <v>1.85</v>
      </c>
    </row>
    <row r="4613" spans="1:4" ht="14.4" hidden="1" x14ac:dyDescent="0.35">
      <c r="A4613">
        <v>6</v>
      </c>
      <c r="B4613" t="s">
        <v>141</v>
      </c>
      <c r="C4613">
        <v>24</v>
      </c>
      <c r="D4613">
        <v>2</v>
      </c>
    </row>
    <row r="4614" spans="1:4" ht="14.4" hidden="1" x14ac:dyDescent="0.35">
      <c r="A4614">
        <v>6</v>
      </c>
      <c r="B4614" t="s">
        <v>141</v>
      </c>
      <c r="C4614">
        <v>25</v>
      </c>
      <c r="D4614">
        <v>2.02</v>
      </c>
    </row>
    <row r="4615" spans="1:4" ht="14.4" hidden="1" x14ac:dyDescent="0.35">
      <c r="A4615">
        <v>6</v>
      </c>
      <c r="B4615" t="s">
        <v>141</v>
      </c>
      <c r="C4615">
        <v>26</v>
      </c>
      <c r="D4615">
        <v>1.85</v>
      </c>
    </row>
    <row r="4616" spans="1:4" ht="14.4" hidden="1" x14ac:dyDescent="0.35">
      <c r="A4616">
        <v>6</v>
      </c>
      <c r="B4616" t="s">
        <v>141</v>
      </c>
      <c r="C4616">
        <v>27</v>
      </c>
      <c r="D4616">
        <v>1.63</v>
      </c>
    </row>
    <row r="4617" spans="1:4" ht="14.4" hidden="1" x14ac:dyDescent="0.35">
      <c r="A4617">
        <v>6</v>
      </c>
      <c r="B4617" t="s">
        <v>141</v>
      </c>
      <c r="C4617">
        <v>28</v>
      </c>
      <c r="D4617">
        <v>1.72</v>
      </c>
    </row>
    <row r="4618" spans="1:4" ht="14.4" hidden="1" x14ac:dyDescent="0.35">
      <c r="A4618">
        <v>6</v>
      </c>
      <c r="B4618" t="s">
        <v>141</v>
      </c>
      <c r="C4618">
        <v>29</v>
      </c>
      <c r="D4618">
        <v>1.72</v>
      </c>
    </row>
    <row r="4619" spans="1:4" ht="14.4" hidden="1" x14ac:dyDescent="0.35">
      <c r="A4619">
        <v>6</v>
      </c>
      <c r="B4619" t="s">
        <v>141</v>
      </c>
      <c r="C4619">
        <v>30</v>
      </c>
      <c r="D4619">
        <v>1.79</v>
      </c>
    </row>
    <row r="4620" spans="1:4" ht="14.4" hidden="1" x14ac:dyDescent="0.35">
      <c r="A4620">
        <v>6</v>
      </c>
      <c r="B4620" t="s">
        <v>141</v>
      </c>
      <c r="C4620">
        <v>31</v>
      </c>
      <c r="D4620">
        <v>1.79</v>
      </c>
    </row>
    <row r="4621" spans="1:4" ht="14.4" hidden="1" x14ac:dyDescent="0.35">
      <c r="A4621">
        <v>6</v>
      </c>
      <c r="B4621" t="s">
        <v>141</v>
      </c>
      <c r="C4621">
        <v>32</v>
      </c>
      <c r="D4621">
        <v>1.74</v>
      </c>
    </row>
    <row r="4622" spans="1:4" ht="14.4" hidden="1" x14ac:dyDescent="0.35">
      <c r="A4622">
        <v>6</v>
      </c>
      <c r="B4622" t="s">
        <v>141</v>
      </c>
      <c r="C4622">
        <v>33</v>
      </c>
      <c r="D4622">
        <v>2.0499999999999998</v>
      </c>
    </row>
    <row r="4623" spans="1:4" ht="14.4" hidden="1" x14ac:dyDescent="0.35">
      <c r="A4623">
        <v>6</v>
      </c>
      <c r="B4623" t="s">
        <v>141</v>
      </c>
      <c r="C4623">
        <v>34</v>
      </c>
      <c r="D4623">
        <v>1.88</v>
      </c>
    </row>
    <row r="4624" spans="1:4" ht="14.4" hidden="1" x14ac:dyDescent="0.35">
      <c r="A4624">
        <v>6</v>
      </c>
      <c r="B4624" t="s">
        <v>141</v>
      </c>
      <c r="C4624">
        <v>35</v>
      </c>
      <c r="D4624">
        <v>2</v>
      </c>
    </row>
    <row r="4625" spans="1:4" ht="14.4" hidden="1" x14ac:dyDescent="0.35">
      <c r="A4625">
        <v>6</v>
      </c>
      <c r="B4625" t="s">
        <v>141</v>
      </c>
      <c r="C4625">
        <v>36</v>
      </c>
      <c r="D4625">
        <v>2</v>
      </c>
    </row>
    <row r="4626" spans="1:4" ht="14.4" hidden="1" x14ac:dyDescent="0.35">
      <c r="A4626">
        <v>6</v>
      </c>
      <c r="B4626" t="s">
        <v>141</v>
      </c>
      <c r="C4626">
        <v>37</v>
      </c>
      <c r="D4626">
        <v>2.02</v>
      </c>
    </row>
    <row r="4627" spans="1:4" ht="14.4" hidden="1" x14ac:dyDescent="0.35">
      <c r="A4627">
        <v>6</v>
      </c>
      <c r="B4627" t="s">
        <v>141</v>
      </c>
      <c r="C4627">
        <v>38</v>
      </c>
      <c r="D4627">
        <v>2</v>
      </c>
    </row>
    <row r="4628" spans="1:4" ht="14.4" hidden="1" x14ac:dyDescent="0.35">
      <c r="A4628">
        <v>6</v>
      </c>
      <c r="B4628" t="s">
        <v>141</v>
      </c>
      <c r="C4628">
        <v>39</v>
      </c>
      <c r="D4628">
        <v>2.0299999999999998</v>
      </c>
    </row>
    <row r="4629" spans="1:4" ht="14.4" hidden="1" x14ac:dyDescent="0.35">
      <c r="A4629">
        <v>6</v>
      </c>
      <c r="B4629" t="s">
        <v>141</v>
      </c>
      <c r="C4629">
        <v>40</v>
      </c>
      <c r="D4629">
        <v>2.0299999999999998</v>
      </c>
    </row>
    <row r="4630" spans="1:4" ht="14.4" hidden="1" x14ac:dyDescent="0.35">
      <c r="A4630">
        <v>6</v>
      </c>
      <c r="B4630" t="s">
        <v>141</v>
      </c>
      <c r="C4630">
        <v>41</v>
      </c>
      <c r="D4630">
        <v>1.95</v>
      </c>
    </row>
    <row r="4631" spans="1:4" ht="14.4" hidden="1" x14ac:dyDescent="0.35">
      <c r="A4631">
        <v>6</v>
      </c>
      <c r="B4631" t="s">
        <v>141</v>
      </c>
      <c r="C4631">
        <v>42</v>
      </c>
      <c r="D4631">
        <v>1.95</v>
      </c>
    </row>
    <row r="4632" spans="1:4" ht="14.4" hidden="1" x14ac:dyDescent="0.35">
      <c r="A4632">
        <v>6</v>
      </c>
      <c r="B4632" t="s">
        <v>141</v>
      </c>
      <c r="C4632">
        <v>43</v>
      </c>
      <c r="D4632">
        <v>1.95</v>
      </c>
    </row>
    <row r="4633" spans="1:4" ht="14.4" hidden="1" x14ac:dyDescent="0.35">
      <c r="A4633">
        <v>6</v>
      </c>
      <c r="B4633" t="s">
        <v>141</v>
      </c>
      <c r="C4633">
        <v>44</v>
      </c>
      <c r="D4633">
        <v>2.33</v>
      </c>
    </row>
    <row r="4634" spans="1:4" ht="14.4" hidden="1" x14ac:dyDescent="0.35">
      <c r="A4634">
        <v>6</v>
      </c>
      <c r="B4634" t="s">
        <v>141</v>
      </c>
      <c r="C4634">
        <v>45</v>
      </c>
      <c r="D4634">
        <v>1.95</v>
      </c>
    </row>
    <row r="4635" spans="1:4" ht="14.4" hidden="1" x14ac:dyDescent="0.35">
      <c r="A4635">
        <v>6</v>
      </c>
      <c r="B4635" t="s">
        <v>141</v>
      </c>
      <c r="C4635">
        <v>46</v>
      </c>
      <c r="D4635">
        <v>1.98</v>
      </c>
    </row>
    <row r="4636" spans="1:4" ht="14.4" hidden="1" x14ac:dyDescent="0.35">
      <c r="A4636">
        <v>6</v>
      </c>
      <c r="B4636" t="s">
        <v>141</v>
      </c>
      <c r="C4636">
        <v>47</v>
      </c>
      <c r="D4636">
        <v>2.02</v>
      </c>
    </row>
    <row r="4637" spans="1:4" ht="14.4" hidden="1" x14ac:dyDescent="0.35">
      <c r="A4637">
        <v>6</v>
      </c>
      <c r="B4637" t="s">
        <v>141</v>
      </c>
      <c r="C4637">
        <v>48</v>
      </c>
      <c r="D4637">
        <v>2.0299999999999998</v>
      </c>
    </row>
    <row r="4638" spans="1:4" ht="14.4" hidden="1" x14ac:dyDescent="0.35">
      <c r="A4638">
        <v>6</v>
      </c>
      <c r="B4638" t="s">
        <v>141</v>
      </c>
      <c r="C4638">
        <v>49</v>
      </c>
      <c r="D4638">
        <v>2.06</v>
      </c>
    </row>
    <row r="4639" spans="1:4" ht="14.4" hidden="1" x14ac:dyDescent="0.35">
      <c r="A4639">
        <v>6</v>
      </c>
      <c r="B4639" t="s">
        <v>141</v>
      </c>
      <c r="C4639">
        <v>50</v>
      </c>
      <c r="D4639">
        <v>2.06</v>
      </c>
    </row>
    <row r="4640" spans="1:4" ht="14.4" hidden="1" x14ac:dyDescent="0.35">
      <c r="A4640">
        <v>6</v>
      </c>
      <c r="B4640" t="s">
        <v>141</v>
      </c>
      <c r="C4640">
        <v>51</v>
      </c>
      <c r="D4640">
        <v>2.33</v>
      </c>
    </row>
    <row r="4641" spans="1:4" ht="14.4" hidden="1" x14ac:dyDescent="0.35">
      <c r="A4641">
        <v>6</v>
      </c>
      <c r="B4641" t="s">
        <v>141</v>
      </c>
      <c r="C4641">
        <v>52</v>
      </c>
      <c r="D4641">
        <v>1.94</v>
      </c>
    </row>
    <row r="4642" spans="1:4" ht="14.4" hidden="1" x14ac:dyDescent="0.35">
      <c r="A4642">
        <v>6</v>
      </c>
      <c r="B4642" t="s">
        <v>141</v>
      </c>
      <c r="C4642">
        <v>53</v>
      </c>
      <c r="D4642">
        <v>2</v>
      </c>
    </row>
    <row r="4643" spans="1:4" ht="14.4" hidden="1" x14ac:dyDescent="0.35">
      <c r="A4643">
        <v>6</v>
      </c>
      <c r="B4643" t="s">
        <v>141</v>
      </c>
      <c r="C4643">
        <v>54</v>
      </c>
      <c r="D4643">
        <v>2.0299999999999998</v>
      </c>
    </row>
    <row r="4644" spans="1:4" ht="14.4" hidden="1" x14ac:dyDescent="0.35">
      <c r="A4644">
        <v>6</v>
      </c>
      <c r="B4644" t="s">
        <v>141</v>
      </c>
      <c r="C4644">
        <v>55</v>
      </c>
      <c r="D4644">
        <v>2.06</v>
      </c>
    </row>
    <row r="4645" spans="1:4" ht="14.4" hidden="1" x14ac:dyDescent="0.35">
      <c r="A4645">
        <v>6</v>
      </c>
      <c r="B4645" t="s">
        <v>141</v>
      </c>
      <c r="C4645">
        <v>56</v>
      </c>
      <c r="D4645">
        <v>2.08</v>
      </c>
    </row>
    <row r="4646" spans="1:4" ht="14.4" hidden="1" x14ac:dyDescent="0.35">
      <c r="A4646">
        <v>6</v>
      </c>
      <c r="B4646" t="s">
        <v>141</v>
      </c>
      <c r="C4646">
        <v>57</v>
      </c>
      <c r="D4646">
        <v>2.08</v>
      </c>
    </row>
    <row r="4647" spans="1:4" ht="14.4" hidden="1" x14ac:dyDescent="0.35">
      <c r="A4647">
        <v>6</v>
      </c>
      <c r="B4647" t="s">
        <v>141</v>
      </c>
      <c r="C4647">
        <v>58</v>
      </c>
      <c r="D4647">
        <v>2.08</v>
      </c>
    </row>
    <row r="4648" spans="1:4" ht="14.4" hidden="1" x14ac:dyDescent="0.35">
      <c r="A4648">
        <v>6</v>
      </c>
      <c r="B4648" t="s">
        <v>141</v>
      </c>
      <c r="C4648">
        <v>59</v>
      </c>
      <c r="D4648">
        <v>2.09</v>
      </c>
    </row>
    <row r="4649" spans="1:4" ht="14.4" hidden="1" x14ac:dyDescent="0.35">
      <c r="A4649">
        <v>6</v>
      </c>
      <c r="B4649" t="s">
        <v>141</v>
      </c>
      <c r="C4649">
        <v>60</v>
      </c>
      <c r="D4649">
        <v>2.1800000000000002</v>
      </c>
    </row>
    <row r="4650" spans="1:4" ht="14.4" hidden="1" x14ac:dyDescent="0.35">
      <c r="A4650">
        <v>6</v>
      </c>
      <c r="B4650" t="s">
        <v>141</v>
      </c>
      <c r="C4650">
        <v>61</v>
      </c>
      <c r="D4650">
        <v>2.41</v>
      </c>
    </row>
    <row r="4651" spans="1:4" ht="14.4" hidden="1" x14ac:dyDescent="0.35">
      <c r="A4651">
        <v>6</v>
      </c>
      <c r="B4651" t="s">
        <v>141</v>
      </c>
      <c r="C4651">
        <v>62</v>
      </c>
      <c r="D4651">
        <v>2.41</v>
      </c>
    </row>
    <row r="4652" spans="1:4" ht="14.4" hidden="1" x14ac:dyDescent="0.35">
      <c r="A4652">
        <v>6</v>
      </c>
      <c r="B4652" t="s">
        <v>141</v>
      </c>
      <c r="C4652">
        <v>63</v>
      </c>
      <c r="D4652">
        <v>2.41</v>
      </c>
    </row>
    <row r="4653" spans="1:4" ht="14.4" hidden="1" x14ac:dyDescent="0.35">
      <c r="A4653">
        <v>6</v>
      </c>
      <c r="B4653" t="s">
        <v>141</v>
      </c>
      <c r="C4653">
        <v>64</v>
      </c>
      <c r="D4653">
        <v>2.42</v>
      </c>
    </row>
    <row r="4654" spans="1:4" ht="14.4" hidden="1" x14ac:dyDescent="0.35">
      <c r="A4654">
        <v>6</v>
      </c>
      <c r="B4654" t="s">
        <v>141</v>
      </c>
      <c r="C4654">
        <v>65</v>
      </c>
      <c r="D4654">
        <v>2.42</v>
      </c>
    </row>
    <row r="4655" spans="1:4" ht="14.4" hidden="1" x14ac:dyDescent="0.35">
      <c r="A4655">
        <v>6</v>
      </c>
      <c r="B4655" t="s">
        <v>141</v>
      </c>
      <c r="C4655">
        <v>66</v>
      </c>
      <c r="D4655">
        <v>2.42</v>
      </c>
    </row>
    <row r="4656" spans="1:4" ht="14.4" hidden="1" x14ac:dyDescent="0.35">
      <c r="A4656">
        <v>6</v>
      </c>
      <c r="B4656" t="s">
        <v>141</v>
      </c>
      <c r="C4656">
        <v>67</v>
      </c>
      <c r="D4656">
        <v>2.08</v>
      </c>
    </row>
    <row r="4657" spans="1:4" ht="14.4" hidden="1" x14ac:dyDescent="0.35">
      <c r="A4657">
        <v>6</v>
      </c>
      <c r="B4657" t="s">
        <v>141</v>
      </c>
      <c r="C4657">
        <v>68</v>
      </c>
      <c r="D4657">
        <v>2.42</v>
      </c>
    </row>
    <row r="4658" spans="1:4" ht="14.4" hidden="1" x14ac:dyDescent="0.35">
      <c r="A4658">
        <v>6</v>
      </c>
      <c r="B4658" t="s">
        <v>141</v>
      </c>
      <c r="C4658">
        <v>69</v>
      </c>
      <c r="D4658">
        <v>2.5</v>
      </c>
    </row>
    <row r="4659" spans="1:4" ht="14.4" hidden="1" x14ac:dyDescent="0.35">
      <c r="A4659">
        <v>6</v>
      </c>
      <c r="B4659" t="s">
        <v>141</v>
      </c>
      <c r="C4659">
        <v>70</v>
      </c>
      <c r="D4659">
        <v>2.2000000000000002</v>
      </c>
    </row>
    <row r="4660" spans="1:4" ht="14.4" hidden="1" x14ac:dyDescent="0.35">
      <c r="A4660">
        <v>6</v>
      </c>
      <c r="B4660" t="s">
        <v>141</v>
      </c>
      <c r="C4660">
        <v>71</v>
      </c>
      <c r="D4660">
        <v>2.2000000000000002</v>
      </c>
    </row>
    <row r="4661" spans="1:4" ht="14.4" hidden="1" x14ac:dyDescent="0.35">
      <c r="A4661">
        <v>6</v>
      </c>
      <c r="B4661" t="s">
        <v>141</v>
      </c>
      <c r="C4661">
        <v>72</v>
      </c>
      <c r="D4661">
        <v>2.2000000000000002</v>
      </c>
    </row>
    <row r="4662" spans="1:4" ht="14.4" hidden="1" x14ac:dyDescent="0.35">
      <c r="A4662">
        <v>6</v>
      </c>
      <c r="B4662" t="s">
        <v>141</v>
      </c>
      <c r="C4662">
        <v>73</v>
      </c>
      <c r="D4662">
        <v>2.09</v>
      </c>
    </row>
    <row r="4663" spans="1:4" ht="14.4" hidden="1" x14ac:dyDescent="0.35">
      <c r="A4663">
        <v>6</v>
      </c>
      <c r="B4663" t="s">
        <v>141</v>
      </c>
      <c r="C4663">
        <v>74</v>
      </c>
      <c r="D4663">
        <v>2.08</v>
      </c>
    </row>
    <row r="4664" spans="1:4" ht="14.4" hidden="1" x14ac:dyDescent="0.35">
      <c r="A4664">
        <v>6</v>
      </c>
      <c r="B4664" t="s">
        <v>141</v>
      </c>
      <c r="C4664">
        <v>75</v>
      </c>
      <c r="D4664">
        <v>2.08</v>
      </c>
    </row>
    <row r="4665" spans="1:4" ht="14.4" hidden="1" x14ac:dyDescent="0.35">
      <c r="A4665">
        <v>6</v>
      </c>
      <c r="B4665" t="s">
        <v>141</v>
      </c>
      <c r="C4665">
        <v>76</v>
      </c>
      <c r="D4665">
        <v>2.08</v>
      </c>
    </row>
    <row r="4666" spans="1:4" ht="14.4" hidden="1" x14ac:dyDescent="0.35">
      <c r="A4666">
        <v>6</v>
      </c>
      <c r="B4666" t="s">
        <v>141</v>
      </c>
      <c r="C4666">
        <v>77</v>
      </c>
      <c r="D4666">
        <v>2.08</v>
      </c>
    </row>
    <row r="4667" spans="1:4" ht="14.4" hidden="1" x14ac:dyDescent="0.35">
      <c r="A4667">
        <v>6</v>
      </c>
      <c r="B4667" t="s">
        <v>141</v>
      </c>
      <c r="C4667">
        <v>78</v>
      </c>
      <c r="D4667">
        <v>2.02</v>
      </c>
    </row>
    <row r="4668" spans="1:4" ht="14.4" hidden="1" x14ac:dyDescent="0.35">
      <c r="A4668">
        <v>6</v>
      </c>
      <c r="B4668" t="s">
        <v>141</v>
      </c>
      <c r="C4668">
        <v>79</v>
      </c>
      <c r="D4668">
        <v>2.09</v>
      </c>
    </row>
    <row r="4669" spans="1:4" ht="14.4" hidden="1" x14ac:dyDescent="0.35">
      <c r="A4669">
        <v>6</v>
      </c>
      <c r="B4669" t="s">
        <v>141</v>
      </c>
      <c r="C4669">
        <v>80</v>
      </c>
      <c r="D4669">
        <v>2.09</v>
      </c>
    </row>
    <row r="4670" spans="1:4" ht="14.4" hidden="1" x14ac:dyDescent="0.35">
      <c r="A4670">
        <v>6</v>
      </c>
      <c r="B4670" t="s">
        <v>141</v>
      </c>
      <c r="C4670">
        <v>81</v>
      </c>
      <c r="D4670">
        <v>2.15</v>
      </c>
    </row>
    <row r="4671" spans="1:4" ht="14.4" hidden="1" x14ac:dyDescent="0.35">
      <c r="A4671">
        <v>6</v>
      </c>
      <c r="B4671" t="s">
        <v>141</v>
      </c>
      <c r="C4671">
        <v>82</v>
      </c>
      <c r="D4671">
        <v>2.1800000000000002</v>
      </c>
    </row>
    <row r="4672" spans="1:4" ht="14.4" hidden="1" x14ac:dyDescent="0.35">
      <c r="A4672">
        <v>6</v>
      </c>
      <c r="B4672" t="s">
        <v>141</v>
      </c>
      <c r="C4672">
        <v>83</v>
      </c>
      <c r="D4672">
        <v>2.2000000000000002</v>
      </c>
    </row>
    <row r="4673" spans="1:4" ht="14.4" hidden="1" x14ac:dyDescent="0.35">
      <c r="A4673">
        <v>6</v>
      </c>
      <c r="B4673" t="s">
        <v>141</v>
      </c>
      <c r="C4673">
        <v>84</v>
      </c>
      <c r="D4673">
        <v>2.2000000000000002</v>
      </c>
    </row>
    <row r="4674" spans="1:4" ht="14.4" hidden="1" x14ac:dyDescent="0.35">
      <c r="A4674">
        <v>6</v>
      </c>
      <c r="B4674" t="s">
        <v>141</v>
      </c>
      <c r="C4674">
        <v>85</v>
      </c>
      <c r="D4674">
        <v>2.2000000000000002</v>
      </c>
    </row>
    <row r="4675" spans="1:4" ht="14.4" hidden="1" x14ac:dyDescent="0.35">
      <c r="A4675">
        <v>6</v>
      </c>
      <c r="B4675" t="s">
        <v>141</v>
      </c>
      <c r="C4675">
        <v>86</v>
      </c>
      <c r="D4675">
        <v>2.23</v>
      </c>
    </row>
    <row r="4676" spans="1:4" ht="14.4" hidden="1" x14ac:dyDescent="0.35">
      <c r="A4676">
        <v>6</v>
      </c>
      <c r="B4676" t="s">
        <v>141</v>
      </c>
      <c r="C4676">
        <v>87</v>
      </c>
      <c r="D4676">
        <v>2.23</v>
      </c>
    </row>
    <row r="4677" spans="1:4" ht="14.4" hidden="1" x14ac:dyDescent="0.35">
      <c r="A4677">
        <v>6</v>
      </c>
      <c r="B4677" t="s">
        <v>141</v>
      </c>
      <c r="C4677">
        <v>88</v>
      </c>
      <c r="D4677">
        <v>1.89</v>
      </c>
    </row>
    <row r="4678" spans="1:4" ht="14.4" hidden="1" x14ac:dyDescent="0.35">
      <c r="A4678">
        <v>6</v>
      </c>
      <c r="B4678" t="s">
        <v>141</v>
      </c>
      <c r="C4678">
        <v>89</v>
      </c>
      <c r="D4678">
        <v>1.98</v>
      </c>
    </row>
    <row r="4679" spans="1:4" ht="14.4" hidden="1" x14ac:dyDescent="0.35">
      <c r="A4679">
        <v>6</v>
      </c>
      <c r="B4679" t="s">
        <v>141</v>
      </c>
      <c r="C4679">
        <v>90</v>
      </c>
      <c r="D4679">
        <v>1.98</v>
      </c>
    </row>
    <row r="4680" spans="1:4" ht="14.4" hidden="1" x14ac:dyDescent="0.35">
      <c r="A4680">
        <v>6</v>
      </c>
      <c r="B4680" t="s">
        <v>141</v>
      </c>
      <c r="C4680">
        <v>91</v>
      </c>
      <c r="D4680">
        <v>1.98</v>
      </c>
    </row>
    <row r="4681" spans="1:4" ht="14.4" hidden="1" x14ac:dyDescent="0.35">
      <c r="A4681">
        <v>6</v>
      </c>
      <c r="B4681" t="s">
        <v>141</v>
      </c>
      <c r="C4681">
        <v>92</v>
      </c>
      <c r="D4681">
        <v>1.97</v>
      </c>
    </row>
    <row r="4682" spans="1:4" ht="14.4" hidden="1" x14ac:dyDescent="0.35">
      <c r="A4682">
        <v>6</v>
      </c>
      <c r="B4682" t="s">
        <v>141</v>
      </c>
      <c r="C4682">
        <v>93</v>
      </c>
      <c r="D4682">
        <v>1.88</v>
      </c>
    </row>
    <row r="4683" spans="1:4" ht="14.4" hidden="1" x14ac:dyDescent="0.35">
      <c r="A4683">
        <v>6</v>
      </c>
      <c r="B4683" t="s">
        <v>141</v>
      </c>
      <c r="C4683">
        <v>94</v>
      </c>
      <c r="D4683">
        <v>1.79</v>
      </c>
    </row>
    <row r="4684" spans="1:4" ht="14.4" hidden="1" x14ac:dyDescent="0.35">
      <c r="A4684">
        <v>6</v>
      </c>
      <c r="B4684" t="s">
        <v>141</v>
      </c>
      <c r="C4684">
        <v>95</v>
      </c>
      <c r="D4684">
        <v>1.79</v>
      </c>
    </row>
    <row r="4685" spans="1:4" ht="14.4" hidden="1" x14ac:dyDescent="0.35">
      <c r="A4685">
        <v>6</v>
      </c>
      <c r="B4685" t="s">
        <v>141</v>
      </c>
      <c r="C4685">
        <v>96</v>
      </c>
      <c r="D4685">
        <v>1.91</v>
      </c>
    </row>
    <row r="4686" spans="1:4" ht="14.4" hidden="1" x14ac:dyDescent="0.35">
      <c r="A4686">
        <v>6</v>
      </c>
      <c r="B4686" t="s">
        <v>141</v>
      </c>
      <c r="C4686">
        <v>97</v>
      </c>
      <c r="D4686">
        <v>1.91</v>
      </c>
    </row>
    <row r="4687" spans="1:4" ht="14.4" hidden="1" x14ac:dyDescent="0.35">
      <c r="A4687">
        <v>6</v>
      </c>
      <c r="B4687" t="s">
        <v>141</v>
      </c>
      <c r="C4687">
        <v>98</v>
      </c>
      <c r="D4687">
        <v>1.92</v>
      </c>
    </row>
    <row r="4688" spans="1:4" ht="14.4" hidden="1" x14ac:dyDescent="0.35">
      <c r="A4688">
        <v>6</v>
      </c>
      <c r="B4688" t="s">
        <v>141</v>
      </c>
      <c r="C4688">
        <v>99</v>
      </c>
      <c r="D4688">
        <v>1.64</v>
      </c>
    </row>
    <row r="4689" spans="1:4" ht="14.4" hidden="1" x14ac:dyDescent="0.35">
      <c r="A4689">
        <v>6</v>
      </c>
      <c r="B4689" t="s">
        <v>141</v>
      </c>
      <c r="C4689">
        <v>100</v>
      </c>
      <c r="D4689">
        <v>2.02</v>
      </c>
    </row>
    <row r="4690" spans="1:4" ht="14.4" hidden="1" x14ac:dyDescent="0.35">
      <c r="A4690">
        <v>6</v>
      </c>
      <c r="B4690" t="s">
        <v>141</v>
      </c>
      <c r="C4690">
        <v>101</v>
      </c>
      <c r="D4690">
        <v>1.89</v>
      </c>
    </row>
    <row r="4691" spans="1:4" ht="14.4" hidden="1" x14ac:dyDescent="0.35">
      <c r="A4691">
        <v>6</v>
      </c>
      <c r="B4691" t="s">
        <v>141</v>
      </c>
      <c r="C4691">
        <v>102</v>
      </c>
      <c r="D4691">
        <v>1.89</v>
      </c>
    </row>
    <row r="4692" spans="1:4" ht="14.4" hidden="1" x14ac:dyDescent="0.35">
      <c r="A4692">
        <v>6</v>
      </c>
      <c r="B4692" t="s">
        <v>141</v>
      </c>
      <c r="C4692">
        <v>103</v>
      </c>
      <c r="D4692">
        <v>1.89</v>
      </c>
    </row>
    <row r="4693" spans="1:4" ht="14.4" hidden="1" x14ac:dyDescent="0.35">
      <c r="A4693">
        <v>6</v>
      </c>
      <c r="B4693" t="s">
        <v>141</v>
      </c>
      <c r="C4693">
        <v>104</v>
      </c>
      <c r="D4693">
        <v>1.89</v>
      </c>
    </row>
    <row r="4694" spans="1:4" ht="14.4" hidden="1" x14ac:dyDescent="0.35">
      <c r="A4694">
        <v>6</v>
      </c>
      <c r="B4694" t="s">
        <v>141</v>
      </c>
      <c r="C4694">
        <v>105</v>
      </c>
      <c r="D4694">
        <v>1.89</v>
      </c>
    </row>
    <row r="4695" spans="1:4" ht="14.4" hidden="1" x14ac:dyDescent="0.35">
      <c r="A4695">
        <v>6</v>
      </c>
      <c r="B4695" t="s">
        <v>141</v>
      </c>
      <c r="C4695">
        <v>106</v>
      </c>
      <c r="D4695">
        <v>1.86</v>
      </c>
    </row>
    <row r="4696" spans="1:4" ht="14.4" hidden="1" x14ac:dyDescent="0.35">
      <c r="A4696">
        <v>6</v>
      </c>
      <c r="B4696" t="s">
        <v>141</v>
      </c>
      <c r="C4696">
        <v>107</v>
      </c>
      <c r="D4696">
        <v>1.97</v>
      </c>
    </row>
    <row r="4697" spans="1:4" ht="14.4" hidden="1" x14ac:dyDescent="0.35">
      <c r="A4697">
        <v>6</v>
      </c>
      <c r="B4697" t="s">
        <v>141</v>
      </c>
      <c r="C4697">
        <v>108</v>
      </c>
      <c r="D4697">
        <v>2.02</v>
      </c>
    </row>
    <row r="4698" spans="1:4" ht="14.4" hidden="1" x14ac:dyDescent="0.35">
      <c r="A4698">
        <v>6</v>
      </c>
      <c r="B4698" t="s">
        <v>141</v>
      </c>
      <c r="C4698">
        <v>109</v>
      </c>
      <c r="D4698">
        <v>2.02</v>
      </c>
    </row>
    <row r="4699" spans="1:4" ht="14.4" hidden="1" x14ac:dyDescent="0.35">
      <c r="A4699">
        <v>6</v>
      </c>
      <c r="B4699" t="s">
        <v>141</v>
      </c>
      <c r="C4699">
        <v>110</v>
      </c>
      <c r="D4699">
        <v>2.02</v>
      </c>
    </row>
    <row r="4700" spans="1:4" ht="14.4" hidden="1" x14ac:dyDescent="0.35">
      <c r="A4700">
        <v>6</v>
      </c>
      <c r="B4700" t="s">
        <v>141</v>
      </c>
      <c r="C4700">
        <v>111</v>
      </c>
      <c r="D4700">
        <v>2.02</v>
      </c>
    </row>
    <row r="4701" spans="1:4" ht="14.4" hidden="1" x14ac:dyDescent="0.35">
      <c r="A4701">
        <v>6</v>
      </c>
      <c r="B4701" t="s">
        <v>141</v>
      </c>
      <c r="C4701">
        <v>112</v>
      </c>
      <c r="D4701">
        <v>1.98</v>
      </c>
    </row>
    <row r="4702" spans="1:4" ht="14.4" hidden="1" x14ac:dyDescent="0.35">
      <c r="A4702">
        <v>6</v>
      </c>
      <c r="B4702" t="s">
        <v>141</v>
      </c>
      <c r="C4702">
        <v>113</v>
      </c>
      <c r="D4702">
        <v>1.97</v>
      </c>
    </row>
    <row r="4703" spans="1:4" ht="14.4" hidden="1" x14ac:dyDescent="0.35">
      <c r="A4703">
        <v>6</v>
      </c>
      <c r="B4703" t="s">
        <v>141</v>
      </c>
      <c r="C4703">
        <v>114</v>
      </c>
      <c r="D4703">
        <v>1.95</v>
      </c>
    </row>
    <row r="4704" spans="1:4" ht="14.4" hidden="1" x14ac:dyDescent="0.35">
      <c r="A4704">
        <v>6</v>
      </c>
      <c r="B4704" t="s">
        <v>141</v>
      </c>
      <c r="C4704">
        <v>115</v>
      </c>
      <c r="D4704">
        <v>1.95</v>
      </c>
    </row>
    <row r="4705" spans="1:4" ht="14.4" hidden="1" x14ac:dyDescent="0.35">
      <c r="A4705">
        <v>6</v>
      </c>
      <c r="B4705" t="s">
        <v>141</v>
      </c>
      <c r="C4705">
        <v>116</v>
      </c>
      <c r="D4705">
        <v>1.7</v>
      </c>
    </row>
    <row r="4706" spans="1:4" ht="14.4" hidden="1" x14ac:dyDescent="0.35">
      <c r="A4706">
        <v>6</v>
      </c>
      <c r="B4706" t="s">
        <v>141</v>
      </c>
      <c r="C4706">
        <v>117</v>
      </c>
      <c r="D4706">
        <v>1.68</v>
      </c>
    </row>
    <row r="4707" spans="1:4" ht="14.4" hidden="1" x14ac:dyDescent="0.35">
      <c r="A4707">
        <v>6</v>
      </c>
      <c r="B4707" t="s">
        <v>141</v>
      </c>
      <c r="C4707">
        <v>118</v>
      </c>
      <c r="D4707">
        <v>1.65</v>
      </c>
    </row>
    <row r="4708" spans="1:4" ht="14.4" hidden="1" x14ac:dyDescent="0.35">
      <c r="A4708">
        <v>6</v>
      </c>
      <c r="B4708" t="s">
        <v>141</v>
      </c>
      <c r="C4708">
        <v>119</v>
      </c>
      <c r="D4708">
        <v>1.59</v>
      </c>
    </row>
    <row r="4709" spans="1:4" ht="14.4" hidden="1" x14ac:dyDescent="0.35">
      <c r="A4709">
        <v>6</v>
      </c>
      <c r="B4709" t="s">
        <v>141</v>
      </c>
      <c r="C4709">
        <v>120</v>
      </c>
      <c r="D4709">
        <v>1.59</v>
      </c>
    </row>
    <row r="4710" spans="1:4" ht="14.4" hidden="1" x14ac:dyDescent="0.35">
      <c r="A4710">
        <v>6</v>
      </c>
      <c r="B4710" t="s">
        <v>141</v>
      </c>
      <c r="C4710">
        <v>121</v>
      </c>
      <c r="D4710">
        <v>1.58</v>
      </c>
    </row>
    <row r="4711" spans="1:4" ht="14.4" hidden="1" x14ac:dyDescent="0.35">
      <c r="A4711">
        <v>6</v>
      </c>
      <c r="B4711" t="s">
        <v>141</v>
      </c>
      <c r="C4711">
        <v>122</v>
      </c>
      <c r="D4711">
        <v>1.65</v>
      </c>
    </row>
    <row r="4712" spans="1:4" ht="14.4" hidden="1" x14ac:dyDescent="0.35">
      <c r="A4712">
        <v>6</v>
      </c>
      <c r="B4712" t="s">
        <v>141</v>
      </c>
      <c r="C4712">
        <v>123</v>
      </c>
      <c r="D4712">
        <v>1.67</v>
      </c>
    </row>
    <row r="4713" spans="1:4" ht="14.4" hidden="1" x14ac:dyDescent="0.35">
      <c r="A4713">
        <v>6</v>
      </c>
      <c r="B4713" t="s">
        <v>141</v>
      </c>
      <c r="C4713">
        <v>124</v>
      </c>
      <c r="D4713">
        <v>1.53</v>
      </c>
    </row>
    <row r="4714" spans="1:4" ht="14.4" hidden="1" x14ac:dyDescent="0.35">
      <c r="A4714">
        <v>6</v>
      </c>
      <c r="B4714" t="s">
        <v>141</v>
      </c>
      <c r="C4714">
        <v>125</v>
      </c>
      <c r="D4714">
        <v>1.53</v>
      </c>
    </row>
    <row r="4715" spans="1:4" ht="14.4" hidden="1" x14ac:dyDescent="0.35">
      <c r="A4715">
        <v>6</v>
      </c>
      <c r="B4715" t="s">
        <v>141</v>
      </c>
      <c r="C4715">
        <v>126</v>
      </c>
      <c r="D4715">
        <v>1.53</v>
      </c>
    </row>
    <row r="4716" spans="1:4" ht="14.4" hidden="1" x14ac:dyDescent="0.35">
      <c r="A4716">
        <v>6</v>
      </c>
      <c r="B4716" t="s">
        <v>141</v>
      </c>
      <c r="C4716">
        <v>127</v>
      </c>
      <c r="D4716">
        <v>1.32</v>
      </c>
    </row>
    <row r="4717" spans="1:4" ht="14.4" hidden="1" x14ac:dyDescent="0.35">
      <c r="A4717">
        <v>6</v>
      </c>
      <c r="B4717" t="s">
        <v>141</v>
      </c>
      <c r="C4717">
        <v>128</v>
      </c>
      <c r="D4717">
        <v>1.3</v>
      </c>
    </row>
    <row r="4718" spans="1:4" ht="14.4" hidden="1" x14ac:dyDescent="0.35">
      <c r="A4718">
        <v>6</v>
      </c>
      <c r="B4718" t="s">
        <v>141</v>
      </c>
      <c r="C4718">
        <v>129</v>
      </c>
      <c r="D4718">
        <v>1.3</v>
      </c>
    </row>
    <row r="4719" spans="1:4" ht="14.4" hidden="1" x14ac:dyDescent="0.35">
      <c r="A4719">
        <v>6</v>
      </c>
      <c r="B4719" t="s">
        <v>141</v>
      </c>
      <c r="C4719">
        <v>130</v>
      </c>
      <c r="D4719">
        <v>1.3</v>
      </c>
    </row>
    <row r="4720" spans="1:4" ht="14.4" hidden="1" x14ac:dyDescent="0.35">
      <c r="A4720">
        <v>6</v>
      </c>
      <c r="B4720" t="s">
        <v>141</v>
      </c>
      <c r="C4720">
        <v>131</v>
      </c>
      <c r="D4720">
        <v>1.32</v>
      </c>
    </row>
    <row r="4721" spans="1:4" ht="14.4" hidden="1" x14ac:dyDescent="0.35">
      <c r="A4721">
        <v>6</v>
      </c>
      <c r="B4721" t="s">
        <v>141</v>
      </c>
      <c r="C4721">
        <v>132</v>
      </c>
      <c r="D4721">
        <v>1.27</v>
      </c>
    </row>
    <row r="4722" spans="1:4" ht="14.4" hidden="1" x14ac:dyDescent="0.35">
      <c r="A4722">
        <v>6</v>
      </c>
      <c r="B4722" t="s">
        <v>141</v>
      </c>
      <c r="C4722">
        <v>133</v>
      </c>
      <c r="D4722">
        <v>1.35</v>
      </c>
    </row>
    <row r="4723" spans="1:4" ht="14.4" hidden="1" x14ac:dyDescent="0.35">
      <c r="A4723">
        <v>6</v>
      </c>
      <c r="B4723" t="s">
        <v>141</v>
      </c>
      <c r="C4723">
        <v>134</v>
      </c>
      <c r="D4723">
        <v>1.27</v>
      </c>
    </row>
    <row r="4724" spans="1:4" ht="14.4" hidden="1" x14ac:dyDescent="0.35">
      <c r="A4724">
        <v>6</v>
      </c>
      <c r="B4724" t="s">
        <v>141</v>
      </c>
      <c r="C4724">
        <v>135</v>
      </c>
      <c r="D4724">
        <v>1.27</v>
      </c>
    </row>
    <row r="4725" spans="1:4" ht="14.4" hidden="1" x14ac:dyDescent="0.35">
      <c r="A4725">
        <v>6</v>
      </c>
      <c r="B4725" t="s">
        <v>141</v>
      </c>
      <c r="C4725">
        <v>136</v>
      </c>
      <c r="D4725">
        <v>1.39</v>
      </c>
    </row>
    <row r="4726" spans="1:4" ht="14.4" hidden="1" x14ac:dyDescent="0.35">
      <c r="A4726">
        <v>6</v>
      </c>
      <c r="B4726" t="s">
        <v>141</v>
      </c>
      <c r="C4726">
        <v>137</v>
      </c>
      <c r="D4726">
        <v>1.39</v>
      </c>
    </row>
    <row r="4727" spans="1:4" ht="14.4" hidden="1" x14ac:dyDescent="0.35">
      <c r="A4727">
        <v>6</v>
      </c>
      <c r="B4727" t="s">
        <v>141</v>
      </c>
      <c r="C4727">
        <v>138</v>
      </c>
      <c r="D4727">
        <v>1.39</v>
      </c>
    </row>
    <row r="4728" spans="1:4" ht="14.4" hidden="1" x14ac:dyDescent="0.35">
      <c r="A4728">
        <v>7</v>
      </c>
      <c r="B4728" t="s">
        <v>141</v>
      </c>
      <c r="C4728">
        <v>0</v>
      </c>
      <c r="D4728">
        <v>1.29</v>
      </c>
    </row>
    <row r="4729" spans="1:4" ht="14.4" hidden="1" x14ac:dyDescent="0.35">
      <c r="A4729">
        <v>7</v>
      </c>
      <c r="B4729" t="s">
        <v>141</v>
      </c>
      <c r="C4729">
        <v>1</v>
      </c>
      <c r="D4729">
        <v>1.29</v>
      </c>
    </row>
    <row r="4730" spans="1:4" ht="14.4" hidden="1" x14ac:dyDescent="0.35">
      <c r="A4730">
        <v>7</v>
      </c>
      <c r="B4730" t="s">
        <v>141</v>
      </c>
      <c r="C4730">
        <v>2</v>
      </c>
      <c r="D4730">
        <v>1.29</v>
      </c>
    </row>
    <row r="4731" spans="1:4" ht="14.4" hidden="1" x14ac:dyDescent="0.35">
      <c r="A4731">
        <v>7</v>
      </c>
      <c r="B4731" t="s">
        <v>141</v>
      </c>
      <c r="C4731">
        <v>3</v>
      </c>
      <c r="D4731">
        <v>1.29</v>
      </c>
    </row>
    <row r="4732" spans="1:4" ht="14.4" hidden="1" x14ac:dyDescent="0.35">
      <c r="A4732">
        <v>7</v>
      </c>
      <c r="B4732" t="s">
        <v>141</v>
      </c>
      <c r="C4732">
        <v>4</v>
      </c>
      <c r="D4732">
        <v>1.29</v>
      </c>
    </row>
    <row r="4733" spans="1:4" ht="14.4" hidden="1" x14ac:dyDescent="0.35">
      <c r="A4733">
        <v>7</v>
      </c>
      <c r="B4733" t="s">
        <v>141</v>
      </c>
      <c r="C4733">
        <v>5</v>
      </c>
      <c r="D4733">
        <v>1.29</v>
      </c>
    </row>
    <row r="4734" spans="1:4" ht="14.4" hidden="1" x14ac:dyDescent="0.35">
      <c r="A4734">
        <v>7</v>
      </c>
      <c r="B4734" t="s">
        <v>141</v>
      </c>
      <c r="C4734">
        <v>6</v>
      </c>
      <c r="D4734">
        <v>1.29</v>
      </c>
    </row>
    <row r="4735" spans="1:4" ht="14.4" hidden="1" x14ac:dyDescent="0.35">
      <c r="A4735">
        <v>7</v>
      </c>
      <c r="B4735" t="s">
        <v>141</v>
      </c>
      <c r="C4735">
        <v>7</v>
      </c>
      <c r="D4735">
        <v>1.29</v>
      </c>
    </row>
    <row r="4736" spans="1:4" ht="14.4" hidden="1" x14ac:dyDescent="0.35">
      <c r="A4736">
        <v>7</v>
      </c>
      <c r="B4736" t="s">
        <v>141</v>
      </c>
      <c r="C4736">
        <v>8</v>
      </c>
      <c r="D4736">
        <v>1.18</v>
      </c>
    </row>
    <row r="4737" spans="1:4" ht="14.4" hidden="1" x14ac:dyDescent="0.35">
      <c r="A4737">
        <v>7</v>
      </c>
      <c r="B4737" t="s">
        <v>141</v>
      </c>
      <c r="C4737">
        <v>9</v>
      </c>
      <c r="D4737">
        <v>1.18</v>
      </c>
    </row>
    <row r="4738" spans="1:4" ht="14.4" hidden="1" x14ac:dyDescent="0.35">
      <c r="A4738">
        <v>7</v>
      </c>
      <c r="B4738" t="s">
        <v>141</v>
      </c>
      <c r="C4738">
        <v>10</v>
      </c>
      <c r="D4738">
        <v>1.27</v>
      </c>
    </row>
    <row r="4739" spans="1:4" ht="14.4" hidden="1" x14ac:dyDescent="0.35">
      <c r="A4739">
        <v>7</v>
      </c>
      <c r="B4739" t="s">
        <v>141</v>
      </c>
      <c r="C4739">
        <v>11</v>
      </c>
      <c r="D4739">
        <v>1.27</v>
      </c>
    </row>
    <row r="4740" spans="1:4" ht="14.4" hidden="1" x14ac:dyDescent="0.35">
      <c r="A4740">
        <v>7</v>
      </c>
      <c r="B4740" t="s">
        <v>141</v>
      </c>
      <c r="C4740">
        <v>12</v>
      </c>
      <c r="D4740">
        <v>1.27</v>
      </c>
    </row>
    <row r="4741" spans="1:4" ht="14.4" hidden="1" x14ac:dyDescent="0.35">
      <c r="A4741">
        <v>7</v>
      </c>
      <c r="B4741" t="s">
        <v>141</v>
      </c>
      <c r="C4741">
        <v>13</v>
      </c>
      <c r="D4741">
        <v>1.27</v>
      </c>
    </row>
    <row r="4742" spans="1:4" ht="14.4" hidden="1" x14ac:dyDescent="0.35">
      <c r="A4742">
        <v>7</v>
      </c>
      <c r="B4742" t="s">
        <v>141</v>
      </c>
      <c r="C4742">
        <v>14</v>
      </c>
      <c r="D4742">
        <v>1.27</v>
      </c>
    </row>
    <row r="4743" spans="1:4" ht="14.4" hidden="1" x14ac:dyDescent="0.35">
      <c r="A4743">
        <v>7</v>
      </c>
      <c r="B4743" t="s">
        <v>141</v>
      </c>
      <c r="C4743">
        <v>15</v>
      </c>
      <c r="D4743">
        <v>1.35</v>
      </c>
    </row>
    <row r="4744" spans="1:4" ht="14.4" hidden="1" x14ac:dyDescent="0.35">
      <c r="A4744">
        <v>7</v>
      </c>
      <c r="B4744" t="s">
        <v>141</v>
      </c>
      <c r="C4744">
        <v>16</v>
      </c>
      <c r="D4744">
        <v>1.44</v>
      </c>
    </row>
    <row r="4745" spans="1:4" ht="14.4" hidden="1" x14ac:dyDescent="0.35">
      <c r="A4745">
        <v>7</v>
      </c>
      <c r="B4745" t="s">
        <v>141</v>
      </c>
      <c r="C4745">
        <v>17</v>
      </c>
      <c r="D4745">
        <v>1.44</v>
      </c>
    </row>
    <row r="4746" spans="1:4" ht="14.4" hidden="1" x14ac:dyDescent="0.35">
      <c r="A4746">
        <v>7</v>
      </c>
      <c r="B4746" t="s">
        <v>141</v>
      </c>
      <c r="C4746">
        <v>18</v>
      </c>
      <c r="D4746">
        <v>1.44</v>
      </c>
    </row>
    <row r="4747" spans="1:4" ht="14.4" hidden="1" x14ac:dyDescent="0.35">
      <c r="A4747">
        <v>7</v>
      </c>
      <c r="B4747" t="s">
        <v>141</v>
      </c>
      <c r="C4747">
        <v>19</v>
      </c>
      <c r="D4747">
        <v>1.44</v>
      </c>
    </row>
    <row r="4748" spans="1:4" ht="14.4" hidden="1" x14ac:dyDescent="0.35">
      <c r="A4748">
        <v>7</v>
      </c>
      <c r="B4748" t="s">
        <v>141</v>
      </c>
      <c r="C4748">
        <v>20</v>
      </c>
      <c r="D4748">
        <v>1.5</v>
      </c>
    </row>
    <row r="4749" spans="1:4" ht="14.4" hidden="1" x14ac:dyDescent="0.35">
      <c r="A4749">
        <v>7</v>
      </c>
      <c r="B4749" t="s">
        <v>141</v>
      </c>
      <c r="C4749">
        <v>21</v>
      </c>
      <c r="D4749">
        <v>1.26</v>
      </c>
    </row>
    <row r="4750" spans="1:4" ht="14.4" hidden="1" x14ac:dyDescent="0.35">
      <c r="A4750">
        <v>7</v>
      </c>
      <c r="B4750" t="s">
        <v>141</v>
      </c>
      <c r="C4750">
        <v>22</v>
      </c>
      <c r="D4750">
        <v>1.23</v>
      </c>
    </row>
    <row r="4751" spans="1:4" ht="14.4" hidden="1" x14ac:dyDescent="0.35">
      <c r="A4751">
        <v>7</v>
      </c>
      <c r="B4751" t="s">
        <v>141</v>
      </c>
      <c r="C4751">
        <v>23</v>
      </c>
      <c r="D4751">
        <v>1.29</v>
      </c>
    </row>
    <row r="4752" spans="1:4" ht="14.4" hidden="1" x14ac:dyDescent="0.35">
      <c r="A4752">
        <v>7</v>
      </c>
      <c r="B4752" t="s">
        <v>141</v>
      </c>
      <c r="C4752">
        <v>24</v>
      </c>
      <c r="D4752">
        <v>1.23</v>
      </c>
    </row>
    <row r="4753" spans="1:4" ht="14.4" hidden="1" x14ac:dyDescent="0.35">
      <c r="A4753">
        <v>7</v>
      </c>
      <c r="B4753" t="s">
        <v>141</v>
      </c>
      <c r="C4753">
        <v>25</v>
      </c>
      <c r="D4753">
        <v>1.33</v>
      </c>
    </row>
    <row r="4754" spans="1:4" ht="14.4" hidden="1" x14ac:dyDescent="0.35">
      <c r="A4754">
        <v>7</v>
      </c>
      <c r="B4754" t="s">
        <v>141</v>
      </c>
      <c r="C4754">
        <v>26</v>
      </c>
      <c r="D4754">
        <v>1.29</v>
      </c>
    </row>
    <row r="4755" spans="1:4" ht="14.4" hidden="1" x14ac:dyDescent="0.35">
      <c r="A4755">
        <v>7</v>
      </c>
      <c r="B4755" t="s">
        <v>141</v>
      </c>
      <c r="C4755">
        <v>27</v>
      </c>
      <c r="D4755">
        <v>1.42</v>
      </c>
    </row>
    <row r="4756" spans="1:4" ht="14.4" hidden="1" x14ac:dyDescent="0.35">
      <c r="A4756">
        <v>7</v>
      </c>
      <c r="B4756" t="s">
        <v>141</v>
      </c>
      <c r="C4756">
        <v>28</v>
      </c>
      <c r="D4756">
        <v>1.42</v>
      </c>
    </row>
    <row r="4757" spans="1:4" ht="14.4" hidden="1" x14ac:dyDescent="0.35">
      <c r="A4757">
        <v>7</v>
      </c>
      <c r="B4757" t="s">
        <v>141</v>
      </c>
      <c r="C4757">
        <v>29</v>
      </c>
      <c r="D4757">
        <v>1.38</v>
      </c>
    </row>
    <row r="4758" spans="1:4" ht="14.4" hidden="1" x14ac:dyDescent="0.35">
      <c r="A4758">
        <v>7</v>
      </c>
      <c r="B4758" t="s">
        <v>141</v>
      </c>
      <c r="C4758">
        <v>30</v>
      </c>
      <c r="D4758">
        <v>1.38</v>
      </c>
    </row>
    <row r="4759" spans="1:4" ht="14.4" hidden="1" x14ac:dyDescent="0.35">
      <c r="A4759">
        <v>7</v>
      </c>
      <c r="B4759" t="s">
        <v>141</v>
      </c>
      <c r="C4759">
        <v>31</v>
      </c>
      <c r="D4759">
        <v>1.38</v>
      </c>
    </row>
    <row r="4760" spans="1:4" ht="14.4" hidden="1" x14ac:dyDescent="0.35">
      <c r="A4760">
        <v>7</v>
      </c>
      <c r="B4760" t="s">
        <v>141</v>
      </c>
      <c r="C4760">
        <v>32</v>
      </c>
      <c r="D4760">
        <v>1.53</v>
      </c>
    </row>
    <row r="4761" spans="1:4" ht="14.4" hidden="1" x14ac:dyDescent="0.35">
      <c r="A4761">
        <v>7</v>
      </c>
      <c r="B4761" t="s">
        <v>141</v>
      </c>
      <c r="C4761">
        <v>33</v>
      </c>
      <c r="D4761">
        <v>1.47</v>
      </c>
    </row>
    <row r="4762" spans="1:4" ht="14.4" hidden="1" x14ac:dyDescent="0.35">
      <c r="A4762">
        <v>7</v>
      </c>
      <c r="B4762" t="s">
        <v>141</v>
      </c>
      <c r="C4762">
        <v>34</v>
      </c>
      <c r="D4762">
        <v>1.47</v>
      </c>
    </row>
    <row r="4763" spans="1:4" ht="14.4" hidden="1" x14ac:dyDescent="0.35">
      <c r="A4763">
        <v>7</v>
      </c>
      <c r="B4763" t="s">
        <v>141</v>
      </c>
      <c r="C4763">
        <v>35</v>
      </c>
      <c r="D4763">
        <v>1.5</v>
      </c>
    </row>
    <row r="4764" spans="1:4" ht="14.4" hidden="1" x14ac:dyDescent="0.35">
      <c r="A4764">
        <v>7</v>
      </c>
      <c r="B4764" t="s">
        <v>141</v>
      </c>
      <c r="C4764">
        <v>36</v>
      </c>
      <c r="D4764">
        <v>1.5</v>
      </c>
    </row>
    <row r="4765" spans="1:4" ht="14.4" hidden="1" x14ac:dyDescent="0.35">
      <c r="A4765">
        <v>7</v>
      </c>
      <c r="B4765" t="s">
        <v>141</v>
      </c>
      <c r="C4765">
        <v>37</v>
      </c>
      <c r="D4765">
        <v>1.57</v>
      </c>
    </row>
    <row r="4766" spans="1:4" ht="14.4" hidden="1" x14ac:dyDescent="0.35">
      <c r="A4766">
        <v>7</v>
      </c>
      <c r="B4766" t="s">
        <v>141</v>
      </c>
      <c r="C4766">
        <v>38</v>
      </c>
      <c r="D4766">
        <v>1.57</v>
      </c>
    </row>
    <row r="4767" spans="1:4" ht="14.4" hidden="1" x14ac:dyDescent="0.35">
      <c r="A4767">
        <v>7</v>
      </c>
      <c r="B4767" t="s">
        <v>141</v>
      </c>
      <c r="C4767">
        <v>39</v>
      </c>
      <c r="D4767">
        <v>1.54</v>
      </c>
    </row>
    <row r="4768" spans="1:4" ht="14.4" hidden="1" x14ac:dyDescent="0.35">
      <c r="A4768">
        <v>7</v>
      </c>
      <c r="B4768" t="s">
        <v>141</v>
      </c>
      <c r="C4768">
        <v>40</v>
      </c>
      <c r="D4768">
        <v>1.48</v>
      </c>
    </row>
    <row r="4769" spans="1:4" ht="14.4" hidden="1" x14ac:dyDescent="0.35">
      <c r="A4769">
        <v>7</v>
      </c>
      <c r="B4769" t="s">
        <v>141</v>
      </c>
      <c r="C4769">
        <v>41</v>
      </c>
      <c r="D4769">
        <v>1.33</v>
      </c>
    </row>
    <row r="4770" spans="1:4" ht="14.4" hidden="1" x14ac:dyDescent="0.35">
      <c r="A4770">
        <v>7</v>
      </c>
      <c r="B4770" t="s">
        <v>141</v>
      </c>
      <c r="C4770">
        <v>42</v>
      </c>
      <c r="D4770">
        <v>1.56</v>
      </c>
    </row>
    <row r="4771" spans="1:4" ht="14.4" hidden="1" x14ac:dyDescent="0.35">
      <c r="A4771">
        <v>7</v>
      </c>
      <c r="B4771" t="s">
        <v>141</v>
      </c>
      <c r="C4771">
        <v>43</v>
      </c>
      <c r="D4771">
        <v>1.55</v>
      </c>
    </row>
    <row r="4772" spans="1:4" ht="14.4" hidden="1" x14ac:dyDescent="0.35">
      <c r="A4772">
        <v>7</v>
      </c>
      <c r="B4772" t="s">
        <v>141</v>
      </c>
      <c r="C4772">
        <v>44</v>
      </c>
      <c r="D4772">
        <v>1.58</v>
      </c>
    </row>
    <row r="4773" spans="1:4" ht="14.4" hidden="1" x14ac:dyDescent="0.35">
      <c r="A4773">
        <v>7</v>
      </c>
      <c r="B4773" t="s">
        <v>141</v>
      </c>
      <c r="C4773">
        <v>45</v>
      </c>
      <c r="D4773">
        <v>1.55</v>
      </c>
    </row>
    <row r="4774" spans="1:4" ht="14.4" hidden="1" x14ac:dyDescent="0.35">
      <c r="A4774">
        <v>7</v>
      </c>
      <c r="B4774" t="s">
        <v>141</v>
      </c>
      <c r="C4774">
        <v>46</v>
      </c>
      <c r="D4774">
        <v>1.55</v>
      </c>
    </row>
    <row r="4775" spans="1:4" ht="14.4" hidden="1" x14ac:dyDescent="0.35">
      <c r="A4775">
        <v>7</v>
      </c>
      <c r="B4775" t="s">
        <v>141</v>
      </c>
      <c r="C4775">
        <v>47</v>
      </c>
      <c r="D4775">
        <v>1.55</v>
      </c>
    </row>
    <row r="4776" spans="1:4" ht="14.4" hidden="1" x14ac:dyDescent="0.35">
      <c r="A4776">
        <v>7</v>
      </c>
      <c r="B4776" t="s">
        <v>141</v>
      </c>
      <c r="C4776">
        <v>48</v>
      </c>
      <c r="D4776">
        <v>1.55</v>
      </c>
    </row>
    <row r="4777" spans="1:4" ht="14.4" hidden="1" x14ac:dyDescent="0.35">
      <c r="A4777">
        <v>7</v>
      </c>
      <c r="B4777" t="s">
        <v>141</v>
      </c>
      <c r="C4777">
        <v>49</v>
      </c>
      <c r="D4777">
        <v>1.55</v>
      </c>
    </row>
    <row r="4778" spans="1:4" ht="14.4" hidden="1" x14ac:dyDescent="0.35">
      <c r="A4778">
        <v>7</v>
      </c>
      <c r="B4778" t="s">
        <v>141</v>
      </c>
      <c r="C4778">
        <v>50</v>
      </c>
      <c r="D4778">
        <v>1.58</v>
      </c>
    </row>
    <row r="4779" spans="1:4" ht="14.4" hidden="1" x14ac:dyDescent="0.35">
      <c r="A4779">
        <v>7</v>
      </c>
      <c r="B4779" t="s">
        <v>141</v>
      </c>
      <c r="C4779">
        <v>51</v>
      </c>
      <c r="D4779">
        <v>1.58</v>
      </c>
    </row>
    <row r="4780" spans="1:4" ht="14.4" hidden="1" x14ac:dyDescent="0.35">
      <c r="A4780">
        <v>7</v>
      </c>
      <c r="B4780" t="s">
        <v>141</v>
      </c>
      <c r="C4780">
        <v>52</v>
      </c>
      <c r="D4780">
        <v>1.52</v>
      </c>
    </row>
    <row r="4781" spans="1:4" ht="14.4" hidden="1" x14ac:dyDescent="0.35">
      <c r="A4781">
        <v>7</v>
      </c>
      <c r="B4781" t="s">
        <v>141</v>
      </c>
      <c r="C4781">
        <v>53</v>
      </c>
      <c r="D4781">
        <v>1.52</v>
      </c>
    </row>
    <row r="4782" spans="1:4" ht="14.4" hidden="1" x14ac:dyDescent="0.35">
      <c r="A4782">
        <v>7</v>
      </c>
      <c r="B4782" t="s">
        <v>141</v>
      </c>
      <c r="C4782">
        <v>54</v>
      </c>
      <c r="D4782">
        <v>1.52</v>
      </c>
    </row>
    <row r="4783" spans="1:4" ht="14.4" hidden="1" x14ac:dyDescent="0.35">
      <c r="A4783">
        <v>7</v>
      </c>
      <c r="B4783" t="s">
        <v>141</v>
      </c>
      <c r="C4783">
        <v>55</v>
      </c>
      <c r="D4783">
        <v>1.61</v>
      </c>
    </row>
    <row r="4784" spans="1:4" ht="14.4" hidden="1" x14ac:dyDescent="0.35">
      <c r="A4784">
        <v>7</v>
      </c>
      <c r="B4784" t="s">
        <v>141</v>
      </c>
      <c r="C4784">
        <v>56</v>
      </c>
      <c r="D4784">
        <v>1.61</v>
      </c>
    </row>
    <row r="4785" spans="1:4" ht="14.4" hidden="1" x14ac:dyDescent="0.35">
      <c r="A4785">
        <v>7</v>
      </c>
      <c r="B4785" t="s">
        <v>141</v>
      </c>
      <c r="C4785">
        <v>57</v>
      </c>
      <c r="D4785">
        <v>1.53</v>
      </c>
    </row>
    <row r="4786" spans="1:4" ht="14.4" hidden="1" x14ac:dyDescent="0.35">
      <c r="A4786">
        <v>7</v>
      </c>
      <c r="B4786" t="s">
        <v>141</v>
      </c>
      <c r="C4786">
        <v>58</v>
      </c>
      <c r="D4786">
        <v>1.53</v>
      </c>
    </row>
    <row r="4787" spans="1:4" ht="14.4" hidden="1" x14ac:dyDescent="0.35">
      <c r="A4787">
        <v>7</v>
      </c>
      <c r="B4787" t="s">
        <v>141</v>
      </c>
      <c r="C4787">
        <v>59</v>
      </c>
      <c r="D4787">
        <v>1.59</v>
      </c>
    </row>
    <row r="4788" spans="1:4" ht="14.4" hidden="1" x14ac:dyDescent="0.35">
      <c r="A4788">
        <v>7</v>
      </c>
      <c r="B4788" t="s">
        <v>141</v>
      </c>
      <c r="C4788">
        <v>60</v>
      </c>
      <c r="D4788">
        <v>1.5</v>
      </c>
    </row>
    <row r="4789" spans="1:4" ht="14.4" hidden="1" x14ac:dyDescent="0.35">
      <c r="A4789">
        <v>7</v>
      </c>
      <c r="B4789" t="s">
        <v>141</v>
      </c>
      <c r="C4789">
        <v>61</v>
      </c>
      <c r="D4789">
        <v>1.5</v>
      </c>
    </row>
    <row r="4790" spans="1:4" ht="14.4" hidden="1" x14ac:dyDescent="0.35">
      <c r="A4790">
        <v>7</v>
      </c>
      <c r="B4790" t="s">
        <v>141</v>
      </c>
      <c r="C4790">
        <v>62</v>
      </c>
      <c r="D4790">
        <v>1.44</v>
      </c>
    </row>
    <row r="4791" spans="1:4" ht="14.4" hidden="1" x14ac:dyDescent="0.35">
      <c r="A4791">
        <v>7</v>
      </c>
      <c r="B4791" t="s">
        <v>141</v>
      </c>
      <c r="C4791">
        <v>63</v>
      </c>
      <c r="D4791">
        <v>1.44</v>
      </c>
    </row>
    <row r="4792" spans="1:4" ht="14.4" hidden="1" x14ac:dyDescent="0.35">
      <c r="A4792">
        <v>7</v>
      </c>
      <c r="B4792" t="s">
        <v>141</v>
      </c>
      <c r="C4792">
        <v>64</v>
      </c>
      <c r="D4792">
        <v>1.44</v>
      </c>
    </row>
    <row r="4793" spans="1:4" ht="14.4" hidden="1" x14ac:dyDescent="0.35">
      <c r="A4793">
        <v>7</v>
      </c>
      <c r="B4793" t="s">
        <v>141</v>
      </c>
      <c r="C4793">
        <v>65</v>
      </c>
      <c r="D4793">
        <v>1.44</v>
      </c>
    </row>
    <row r="4794" spans="1:4" ht="14.4" hidden="1" x14ac:dyDescent="0.35">
      <c r="A4794">
        <v>7</v>
      </c>
      <c r="B4794" t="s">
        <v>141</v>
      </c>
      <c r="C4794">
        <v>66</v>
      </c>
      <c r="D4794">
        <v>1.53</v>
      </c>
    </row>
    <row r="4795" spans="1:4" ht="14.4" hidden="1" x14ac:dyDescent="0.35">
      <c r="A4795">
        <v>7</v>
      </c>
      <c r="B4795" t="s">
        <v>141</v>
      </c>
      <c r="C4795">
        <v>67</v>
      </c>
      <c r="D4795">
        <v>1.3</v>
      </c>
    </row>
    <row r="4796" spans="1:4" ht="14.4" hidden="1" x14ac:dyDescent="0.35">
      <c r="A4796">
        <v>7</v>
      </c>
      <c r="B4796" t="s">
        <v>141</v>
      </c>
      <c r="C4796">
        <v>68</v>
      </c>
      <c r="D4796">
        <v>1.42</v>
      </c>
    </row>
    <row r="4797" spans="1:4" ht="14.4" hidden="1" x14ac:dyDescent="0.35">
      <c r="A4797">
        <v>7</v>
      </c>
      <c r="B4797" t="s">
        <v>141</v>
      </c>
      <c r="C4797">
        <v>69</v>
      </c>
      <c r="D4797">
        <v>1.42</v>
      </c>
    </row>
    <row r="4798" spans="1:4" ht="14.4" hidden="1" x14ac:dyDescent="0.35">
      <c r="A4798">
        <v>7</v>
      </c>
      <c r="B4798" t="s">
        <v>141</v>
      </c>
      <c r="C4798">
        <v>70</v>
      </c>
      <c r="D4798">
        <v>1.36</v>
      </c>
    </row>
    <row r="4799" spans="1:4" ht="14.4" hidden="1" x14ac:dyDescent="0.35">
      <c r="A4799">
        <v>7</v>
      </c>
      <c r="B4799" t="s">
        <v>141</v>
      </c>
      <c r="C4799">
        <v>71</v>
      </c>
      <c r="D4799">
        <v>1.36</v>
      </c>
    </row>
    <row r="4800" spans="1:4" ht="14.4" hidden="1" x14ac:dyDescent="0.35">
      <c r="A4800">
        <v>7</v>
      </c>
      <c r="B4800" t="s">
        <v>141</v>
      </c>
      <c r="C4800">
        <v>72</v>
      </c>
      <c r="D4800">
        <v>1.36</v>
      </c>
    </row>
    <row r="4801" spans="1:4" ht="14.4" hidden="1" x14ac:dyDescent="0.35">
      <c r="A4801">
        <v>7</v>
      </c>
      <c r="B4801" t="s">
        <v>141</v>
      </c>
      <c r="C4801">
        <v>73</v>
      </c>
      <c r="D4801">
        <v>1.42</v>
      </c>
    </row>
    <row r="4802" spans="1:4" ht="14.4" hidden="1" x14ac:dyDescent="0.35">
      <c r="A4802">
        <v>7</v>
      </c>
      <c r="B4802" t="s">
        <v>141</v>
      </c>
      <c r="C4802">
        <v>74</v>
      </c>
      <c r="D4802">
        <v>1.39</v>
      </c>
    </row>
    <row r="4803" spans="1:4" ht="14.4" hidden="1" x14ac:dyDescent="0.35">
      <c r="A4803">
        <v>7</v>
      </c>
      <c r="B4803" t="s">
        <v>141</v>
      </c>
      <c r="C4803">
        <v>75</v>
      </c>
      <c r="D4803">
        <v>1.39</v>
      </c>
    </row>
    <row r="4804" spans="1:4" ht="14.4" hidden="1" x14ac:dyDescent="0.35">
      <c r="A4804">
        <v>7</v>
      </c>
      <c r="B4804" t="s">
        <v>141</v>
      </c>
      <c r="C4804">
        <v>76</v>
      </c>
      <c r="D4804">
        <v>1.39</v>
      </c>
    </row>
    <row r="4805" spans="1:4" ht="14.4" hidden="1" x14ac:dyDescent="0.35">
      <c r="A4805">
        <v>7</v>
      </c>
      <c r="B4805" t="s">
        <v>141</v>
      </c>
      <c r="C4805">
        <v>77</v>
      </c>
      <c r="D4805">
        <v>1.3</v>
      </c>
    </row>
    <row r="4806" spans="1:4" ht="14.4" hidden="1" x14ac:dyDescent="0.35">
      <c r="A4806">
        <v>7</v>
      </c>
      <c r="B4806" t="s">
        <v>141</v>
      </c>
      <c r="C4806">
        <v>78</v>
      </c>
      <c r="D4806">
        <v>1.3</v>
      </c>
    </row>
    <row r="4807" spans="1:4" ht="14.4" hidden="1" x14ac:dyDescent="0.35">
      <c r="A4807">
        <v>7</v>
      </c>
      <c r="B4807" t="s">
        <v>141</v>
      </c>
      <c r="C4807">
        <v>79</v>
      </c>
      <c r="D4807">
        <v>1.36</v>
      </c>
    </row>
    <row r="4808" spans="1:4" ht="14.4" hidden="1" x14ac:dyDescent="0.35">
      <c r="A4808">
        <v>7</v>
      </c>
      <c r="B4808" t="s">
        <v>141</v>
      </c>
      <c r="C4808">
        <v>80</v>
      </c>
      <c r="D4808">
        <v>1.36</v>
      </c>
    </row>
    <row r="4809" spans="1:4" ht="14.4" hidden="1" x14ac:dyDescent="0.35">
      <c r="A4809">
        <v>7</v>
      </c>
      <c r="B4809" t="s">
        <v>141</v>
      </c>
      <c r="C4809">
        <v>81</v>
      </c>
      <c r="D4809">
        <v>1.35</v>
      </c>
    </row>
    <row r="4810" spans="1:4" ht="14.4" hidden="1" x14ac:dyDescent="0.35">
      <c r="A4810">
        <v>7</v>
      </c>
      <c r="B4810" t="s">
        <v>141</v>
      </c>
      <c r="C4810">
        <v>82</v>
      </c>
      <c r="D4810">
        <v>1.26</v>
      </c>
    </row>
    <row r="4811" spans="1:4" ht="14.4" hidden="1" x14ac:dyDescent="0.35">
      <c r="A4811">
        <v>7</v>
      </c>
      <c r="B4811" t="s">
        <v>141</v>
      </c>
      <c r="C4811">
        <v>83</v>
      </c>
      <c r="D4811">
        <v>1.27</v>
      </c>
    </row>
    <row r="4812" spans="1:4" ht="14.4" hidden="1" x14ac:dyDescent="0.35">
      <c r="A4812">
        <v>7</v>
      </c>
      <c r="B4812" t="s">
        <v>141</v>
      </c>
      <c r="C4812">
        <v>84</v>
      </c>
      <c r="D4812">
        <v>1.27</v>
      </c>
    </row>
    <row r="4813" spans="1:4" ht="14.4" hidden="1" x14ac:dyDescent="0.35">
      <c r="A4813">
        <v>7</v>
      </c>
      <c r="B4813" t="s">
        <v>141</v>
      </c>
      <c r="C4813">
        <v>85</v>
      </c>
      <c r="D4813">
        <v>1.27</v>
      </c>
    </row>
    <row r="4814" spans="1:4" ht="14.4" hidden="1" x14ac:dyDescent="0.35">
      <c r="A4814">
        <v>7</v>
      </c>
      <c r="B4814" t="s">
        <v>141</v>
      </c>
      <c r="C4814">
        <v>86</v>
      </c>
      <c r="D4814">
        <v>1.26</v>
      </c>
    </row>
    <row r="4815" spans="1:4" ht="14.4" hidden="1" x14ac:dyDescent="0.35">
      <c r="A4815">
        <v>7</v>
      </c>
      <c r="B4815" t="s">
        <v>141</v>
      </c>
      <c r="C4815">
        <v>87</v>
      </c>
      <c r="D4815">
        <v>1.26</v>
      </c>
    </row>
    <row r="4816" spans="1:4" ht="14.4" hidden="1" x14ac:dyDescent="0.35">
      <c r="A4816">
        <v>7</v>
      </c>
      <c r="B4816" t="s">
        <v>141</v>
      </c>
      <c r="C4816">
        <v>88</v>
      </c>
      <c r="D4816">
        <v>1.44</v>
      </c>
    </row>
    <row r="4817" spans="1:4" ht="14.4" hidden="1" x14ac:dyDescent="0.35">
      <c r="A4817">
        <v>7</v>
      </c>
      <c r="B4817" t="s">
        <v>141</v>
      </c>
      <c r="C4817">
        <v>89</v>
      </c>
      <c r="D4817">
        <v>1.32</v>
      </c>
    </row>
    <row r="4818" spans="1:4" ht="14.4" hidden="1" x14ac:dyDescent="0.35">
      <c r="A4818">
        <v>7</v>
      </c>
      <c r="B4818" t="s">
        <v>141</v>
      </c>
      <c r="C4818">
        <v>90</v>
      </c>
      <c r="D4818">
        <v>1.32</v>
      </c>
    </row>
    <row r="4819" spans="1:4" ht="14.4" hidden="1" x14ac:dyDescent="0.35">
      <c r="A4819">
        <v>7</v>
      </c>
      <c r="B4819" t="s">
        <v>141</v>
      </c>
      <c r="C4819">
        <v>91</v>
      </c>
      <c r="D4819">
        <v>1.45</v>
      </c>
    </row>
    <row r="4820" spans="1:4" ht="14.4" hidden="1" x14ac:dyDescent="0.35">
      <c r="A4820">
        <v>7</v>
      </c>
      <c r="B4820" t="s">
        <v>141</v>
      </c>
      <c r="C4820">
        <v>92</v>
      </c>
      <c r="D4820">
        <v>1.35</v>
      </c>
    </row>
    <row r="4821" spans="1:4" ht="14.4" hidden="1" x14ac:dyDescent="0.35">
      <c r="A4821">
        <v>7</v>
      </c>
      <c r="B4821" t="s">
        <v>141</v>
      </c>
      <c r="C4821">
        <v>93</v>
      </c>
      <c r="D4821">
        <v>1.21</v>
      </c>
    </row>
    <row r="4822" spans="1:4" ht="14.4" hidden="1" x14ac:dyDescent="0.35">
      <c r="A4822">
        <v>7</v>
      </c>
      <c r="B4822" t="s">
        <v>141</v>
      </c>
      <c r="C4822">
        <v>94</v>
      </c>
      <c r="D4822">
        <v>1.2</v>
      </c>
    </row>
    <row r="4823" spans="1:4" ht="14.4" hidden="1" x14ac:dyDescent="0.35">
      <c r="A4823">
        <v>7</v>
      </c>
      <c r="B4823" t="s">
        <v>141</v>
      </c>
      <c r="C4823">
        <v>95</v>
      </c>
      <c r="D4823">
        <v>1.29</v>
      </c>
    </row>
    <row r="4824" spans="1:4" ht="14.4" hidden="1" x14ac:dyDescent="0.35">
      <c r="A4824">
        <v>7</v>
      </c>
      <c r="B4824" t="s">
        <v>141</v>
      </c>
      <c r="C4824">
        <v>96</v>
      </c>
      <c r="D4824">
        <v>1.29</v>
      </c>
    </row>
    <row r="4825" spans="1:4" ht="14.4" hidden="1" x14ac:dyDescent="0.35">
      <c r="A4825">
        <v>7</v>
      </c>
      <c r="B4825" t="s">
        <v>141</v>
      </c>
      <c r="C4825">
        <v>97</v>
      </c>
      <c r="D4825">
        <v>1.29</v>
      </c>
    </row>
    <row r="4826" spans="1:4" ht="14.4" hidden="1" x14ac:dyDescent="0.35">
      <c r="A4826">
        <v>7</v>
      </c>
      <c r="B4826" t="s">
        <v>141</v>
      </c>
      <c r="C4826">
        <v>98</v>
      </c>
      <c r="D4826">
        <v>1.18</v>
      </c>
    </row>
    <row r="4827" spans="1:4" ht="14.4" hidden="1" x14ac:dyDescent="0.35">
      <c r="A4827">
        <v>7</v>
      </c>
      <c r="B4827" t="s">
        <v>141</v>
      </c>
      <c r="C4827">
        <v>99</v>
      </c>
      <c r="D4827">
        <v>1.26</v>
      </c>
    </row>
    <row r="4828" spans="1:4" ht="14.4" hidden="1" x14ac:dyDescent="0.35">
      <c r="A4828">
        <v>7</v>
      </c>
      <c r="B4828" t="s">
        <v>141</v>
      </c>
      <c r="C4828">
        <v>100</v>
      </c>
      <c r="D4828">
        <v>1.27</v>
      </c>
    </row>
    <row r="4829" spans="1:4" ht="14.4" hidden="1" x14ac:dyDescent="0.35">
      <c r="A4829">
        <v>7</v>
      </c>
      <c r="B4829" t="s">
        <v>141</v>
      </c>
      <c r="C4829">
        <v>101</v>
      </c>
      <c r="D4829">
        <v>1.27</v>
      </c>
    </row>
    <row r="4830" spans="1:4" ht="14.4" hidden="1" x14ac:dyDescent="0.35">
      <c r="A4830">
        <v>7</v>
      </c>
      <c r="B4830" t="s">
        <v>141</v>
      </c>
      <c r="C4830">
        <v>102</v>
      </c>
      <c r="D4830">
        <v>1.27</v>
      </c>
    </row>
    <row r="4831" spans="1:4" ht="14.4" hidden="1" x14ac:dyDescent="0.35">
      <c r="A4831">
        <v>7</v>
      </c>
      <c r="B4831" t="s">
        <v>141</v>
      </c>
      <c r="C4831">
        <v>103</v>
      </c>
      <c r="D4831">
        <v>1.35</v>
      </c>
    </row>
    <row r="4832" spans="1:4" ht="14.4" hidden="1" x14ac:dyDescent="0.35">
      <c r="A4832">
        <v>7</v>
      </c>
      <c r="B4832" t="s">
        <v>141</v>
      </c>
      <c r="C4832">
        <v>104</v>
      </c>
      <c r="D4832">
        <v>1.41</v>
      </c>
    </row>
    <row r="4833" spans="1:4" ht="14.4" hidden="1" x14ac:dyDescent="0.35">
      <c r="A4833">
        <v>7</v>
      </c>
      <c r="B4833" t="s">
        <v>141</v>
      </c>
      <c r="C4833">
        <v>105</v>
      </c>
      <c r="D4833">
        <v>1.44</v>
      </c>
    </row>
    <row r="4834" spans="1:4" ht="14.4" hidden="1" x14ac:dyDescent="0.35">
      <c r="A4834">
        <v>7</v>
      </c>
      <c r="B4834" t="s">
        <v>141</v>
      </c>
      <c r="C4834">
        <v>106</v>
      </c>
      <c r="D4834">
        <v>1.48</v>
      </c>
    </row>
    <row r="4835" spans="1:4" ht="14.4" hidden="1" x14ac:dyDescent="0.35">
      <c r="A4835">
        <v>7</v>
      </c>
      <c r="B4835" t="s">
        <v>141</v>
      </c>
      <c r="C4835">
        <v>107</v>
      </c>
      <c r="D4835">
        <v>1.48</v>
      </c>
    </row>
    <row r="4836" spans="1:4" ht="14.4" hidden="1" x14ac:dyDescent="0.35">
      <c r="A4836">
        <v>7</v>
      </c>
      <c r="B4836" t="s">
        <v>141</v>
      </c>
      <c r="C4836">
        <v>108</v>
      </c>
      <c r="D4836">
        <v>1.32</v>
      </c>
    </row>
    <row r="4837" spans="1:4" ht="14.4" hidden="1" x14ac:dyDescent="0.35">
      <c r="A4837">
        <v>7</v>
      </c>
      <c r="B4837" t="s">
        <v>141</v>
      </c>
      <c r="C4837">
        <v>109</v>
      </c>
      <c r="D4837">
        <v>1.32</v>
      </c>
    </row>
    <row r="4838" spans="1:4" ht="14.4" hidden="1" x14ac:dyDescent="0.35">
      <c r="A4838">
        <v>7</v>
      </c>
      <c r="B4838" t="s">
        <v>141</v>
      </c>
      <c r="C4838">
        <v>110</v>
      </c>
      <c r="D4838">
        <v>1.32</v>
      </c>
    </row>
    <row r="4839" spans="1:4" ht="14.4" hidden="1" x14ac:dyDescent="0.35">
      <c r="A4839">
        <v>7</v>
      </c>
      <c r="B4839" t="s">
        <v>141</v>
      </c>
      <c r="C4839">
        <v>111</v>
      </c>
      <c r="D4839">
        <v>1.32</v>
      </c>
    </row>
    <row r="4840" spans="1:4" ht="14.4" hidden="1" x14ac:dyDescent="0.35">
      <c r="A4840">
        <v>7</v>
      </c>
      <c r="B4840" t="s">
        <v>141</v>
      </c>
      <c r="C4840">
        <v>112</v>
      </c>
      <c r="D4840">
        <v>1.41</v>
      </c>
    </row>
    <row r="4841" spans="1:4" ht="14.4" hidden="1" x14ac:dyDescent="0.35">
      <c r="A4841">
        <v>7</v>
      </c>
      <c r="B4841" t="s">
        <v>141</v>
      </c>
      <c r="C4841">
        <v>113</v>
      </c>
      <c r="D4841">
        <v>1.41</v>
      </c>
    </row>
    <row r="4842" spans="1:4" ht="14.4" hidden="1" x14ac:dyDescent="0.35">
      <c r="A4842">
        <v>7</v>
      </c>
      <c r="B4842" t="s">
        <v>141</v>
      </c>
      <c r="C4842">
        <v>114</v>
      </c>
      <c r="D4842">
        <v>1.32</v>
      </c>
    </row>
    <row r="4843" spans="1:4" ht="14.4" hidden="1" x14ac:dyDescent="0.35">
      <c r="A4843">
        <v>7</v>
      </c>
      <c r="B4843" t="s">
        <v>141</v>
      </c>
      <c r="C4843">
        <v>115</v>
      </c>
      <c r="D4843">
        <v>1.33</v>
      </c>
    </row>
    <row r="4844" spans="1:4" ht="14.4" hidden="1" x14ac:dyDescent="0.35">
      <c r="A4844">
        <v>7</v>
      </c>
      <c r="B4844" t="s">
        <v>141</v>
      </c>
      <c r="C4844">
        <v>116</v>
      </c>
      <c r="D4844">
        <v>1.39</v>
      </c>
    </row>
    <row r="4845" spans="1:4" ht="14.4" hidden="1" x14ac:dyDescent="0.35">
      <c r="A4845">
        <v>7</v>
      </c>
      <c r="B4845" t="s">
        <v>141</v>
      </c>
      <c r="C4845">
        <v>117</v>
      </c>
      <c r="D4845">
        <v>1.39</v>
      </c>
    </row>
    <row r="4846" spans="1:4" ht="14.4" hidden="1" x14ac:dyDescent="0.35">
      <c r="A4846">
        <v>7</v>
      </c>
      <c r="B4846" t="s">
        <v>141</v>
      </c>
      <c r="C4846">
        <v>118</v>
      </c>
      <c r="D4846">
        <v>1.39</v>
      </c>
    </row>
    <row r="4847" spans="1:4" ht="14.4" hidden="1" x14ac:dyDescent="0.35">
      <c r="A4847">
        <v>7</v>
      </c>
      <c r="B4847" t="s">
        <v>141</v>
      </c>
      <c r="C4847">
        <v>119</v>
      </c>
      <c r="D4847">
        <v>1.39</v>
      </c>
    </row>
    <row r="4848" spans="1:4" ht="14.4" hidden="1" x14ac:dyDescent="0.35">
      <c r="A4848">
        <v>7</v>
      </c>
      <c r="B4848" t="s">
        <v>141</v>
      </c>
      <c r="C4848">
        <v>120</v>
      </c>
      <c r="D4848">
        <v>1.47</v>
      </c>
    </row>
    <row r="4849" spans="1:4" ht="14.4" hidden="1" x14ac:dyDescent="0.35">
      <c r="A4849">
        <v>7</v>
      </c>
      <c r="B4849" t="s">
        <v>141</v>
      </c>
      <c r="C4849">
        <v>121</v>
      </c>
      <c r="D4849">
        <v>1.47</v>
      </c>
    </row>
    <row r="4850" spans="1:4" ht="14.4" hidden="1" x14ac:dyDescent="0.35">
      <c r="A4850">
        <v>7</v>
      </c>
      <c r="B4850" t="s">
        <v>141</v>
      </c>
      <c r="C4850">
        <v>122</v>
      </c>
      <c r="D4850">
        <v>1.39</v>
      </c>
    </row>
    <row r="4851" spans="1:4" ht="14.4" hidden="1" x14ac:dyDescent="0.35">
      <c r="A4851">
        <v>7</v>
      </c>
      <c r="B4851" t="s">
        <v>141</v>
      </c>
      <c r="C4851">
        <v>123</v>
      </c>
      <c r="D4851">
        <v>1.5</v>
      </c>
    </row>
    <row r="4852" spans="1:4" ht="14.4" hidden="1" x14ac:dyDescent="0.35">
      <c r="A4852">
        <v>7</v>
      </c>
      <c r="B4852" t="s">
        <v>141</v>
      </c>
      <c r="C4852">
        <v>124</v>
      </c>
      <c r="D4852">
        <v>1.45</v>
      </c>
    </row>
    <row r="4853" spans="1:4" ht="14.4" hidden="1" x14ac:dyDescent="0.35">
      <c r="A4853">
        <v>7</v>
      </c>
      <c r="B4853" t="s">
        <v>141</v>
      </c>
      <c r="C4853">
        <v>125</v>
      </c>
      <c r="D4853">
        <v>1.45</v>
      </c>
    </row>
    <row r="4854" spans="1:4" ht="14.4" hidden="1" x14ac:dyDescent="0.35">
      <c r="A4854">
        <v>7</v>
      </c>
      <c r="B4854" t="s">
        <v>141</v>
      </c>
      <c r="C4854">
        <v>126</v>
      </c>
      <c r="D4854">
        <v>1.45</v>
      </c>
    </row>
    <row r="4855" spans="1:4" ht="14.4" hidden="1" x14ac:dyDescent="0.35">
      <c r="A4855">
        <v>7</v>
      </c>
      <c r="B4855" t="s">
        <v>141</v>
      </c>
      <c r="C4855">
        <v>127</v>
      </c>
      <c r="D4855">
        <v>1.55</v>
      </c>
    </row>
    <row r="4856" spans="1:4" ht="14.4" hidden="1" x14ac:dyDescent="0.35">
      <c r="A4856">
        <v>7</v>
      </c>
      <c r="B4856" t="s">
        <v>141</v>
      </c>
      <c r="C4856">
        <v>128</v>
      </c>
      <c r="D4856">
        <v>1.55</v>
      </c>
    </row>
    <row r="4857" spans="1:4" ht="14.4" hidden="1" x14ac:dyDescent="0.35">
      <c r="A4857">
        <v>7</v>
      </c>
      <c r="B4857" t="s">
        <v>141</v>
      </c>
      <c r="C4857">
        <v>129</v>
      </c>
      <c r="D4857">
        <v>1.63</v>
      </c>
    </row>
    <row r="4858" spans="1:4" ht="14.4" hidden="1" x14ac:dyDescent="0.35">
      <c r="A4858">
        <v>7</v>
      </c>
      <c r="B4858" t="s">
        <v>141</v>
      </c>
      <c r="C4858">
        <v>130</v>
      </c>
      <c r="D4858">
        <v>1.62</v>
      </c>
    </row>
    <row r="4859" spans="1:4" ht="14.4" hidden="1" x14ac:dyDescent="0.35">
      <c r="A4859">
        <v>7</v>
      </c>
      <c r="B4859" t="s">
        <v>141</v>
      </c>
      <c r="C4859">
        <v>131</v>
      </c>
      <c r="D4859">
        <v>1.53</v>
      </c>
    </row>
    <row r="4860" spans="1:4" ht="14.4" hidden="1" x14ac:dyDescent="0.35">
      <c r="A4860">
        <v>7</v>
      </c>
      <c r="B4860" t="s">
        <v>141</v>
      </c>
      <c r="C4860">
        <v>132</v>
      </c>
      <c r="D4860">
        <v>1.53</v>
      </c>
    </row>
    <row r="4861" spans="1:4" ht="14.4" hidden="1" x14ac:dyDescent="0.35">
      <c r="A4861">
        <v>7</v>
      </c>
      <c r="B4861" t="s">
        <v>141</v>
      </c>
      <c r="C4861">
        <v>133</v>
      </c>
      <c r="D4861">
        <v>1.53</v>
      </c>
    </row>
    <row r="4862" spans="1:4" ht="14.4" hidden="1" x14ac:dyDescent="0.35">
      <c r="A4862">
        <v>7</v>
      </c>
      <c r="B4862" t="s">
        <v>141</v>
      </c>
      <c r="C4862">
        <v>134</v>
      </c>
      <c r="D4862">
        <v>1.53</v>
      </c>
    </row>
    <row r="4863" spans="1:4" ht="14.4" hidden="1" x14ac:dyDescent="0.35">
      <c r="A4863">
        <v>7</v>
      </c>
      <c r="B4863" t="s">
        <v>141</v>
      </c>
      <c r="C4863">
        <v>135</v>
      </c>
      <c r="D4863">
        <v>1.69</v>
      </c>
    </row>
    <row r="4864" spans="1:4" ht="14.4" hidden="1" x14ac:dyDescent="0.35">
      <c r="A4864">
        <v>7</v>
      </c>
      <c r="B4864" t="s">
        <v>141</v>
      </c>
      <c r="C4864">
        <v>136</v>
      </c>
      <c r="D4864">
        <v>1.69</v>
      </c>
    </row>
    <row r="4865" spans="1:4" ht="14.4" hidden="1" x14ac:dyDescent="0.35">
      <c r="A4865">
        <v>7</v>
      </c>
      <c r="B4865" t="s">
        <v>141</v>
      </c>
      <c r="C4865">
        <v>137</v>
      </c>
      <c r="D4865">
        <v>1.64</v>
      </c>
    </row>
    <row r="4866" spans="1:4" ht="14.4" hidden="1" x14ac:dyDescent="0.35">
      <c r="A4866">
        <v>7</v>
      </c>
      <c r="B4866" t="s">
        <v>141</v>
      </c>
      <c r="C4866">
        <v>138</v>
      </c>
      <c r="D4866">
        <v>1.62</v>
      </c>
    </row>
    <row r="4867" spans="1:4" ht="14.4" hidden="1" x14ac:dyDescent="0.35">
      <c r="A4867">
        <v>8</v>
      </c>
      <c r="B4867" t="s">
        <v>141</v>
      </c>
      <c r="C4867">
        <v>0</v>
      </c>
      <c r="D4867">
        <v>4.8499999999999996</v>
      </c>
    </row>
    <row r="4868" spans="1:4" ht="14.4" hidden="1" x14ac:dyDescent="0.35">
      <c r="A4868">
        <v>8</v>
      </c>
      <c r="B4868" t="s">
        <v>141</v>
      </c>
      <c r="C4868">
        <v>1</v>
      </c>
      <c r="D4868">
        <v>4.8499999999999996</v>
      </c>
    </row>
    <row r="4869" spans="1:4" ht="14.4" hidden="1" x14ac:dyDescent="0.35">
      <c r="A4869">
        <v>8</v>
      </c>
      <c r="B4869" t="s">
        <v>141</v>
      </c>
      <c r="C4869">
        <v>2</v>
      </c>
      <c r="D4869">
        <v>5.0199999999999996</v>
      </c>
    </row>
    <row r="4870" spans="1:4" ht="14.4" hidden="1" x14ac:dyDescent="0.35">
      <c r="A4870">
        <v>8</v>
      </c>
      <c r="B4870" t="s">
        <v>141</v>
      </c>
      <c r="C4870">
        <v>3</v>
      </c>
      <c r="D4870">
        <v>5.0199999999999996</v>
      </c>
    </row>
    <row r="4871" spans="1:4" ht="14.4" hidden="1" x14ac:dyDescent="0.35">
      <c r="A4871">
        <v>8</v>
      </c>
      <c r="B4871" t="s">
        <v>141</v>
      </c>
      <c r="C4871">
        <v>4</v>
      </c>
      <c r="D4871">
        <v>4.7</v>
      </c>
    </row>
    <row r="4872" spans="1:4" ht="14.4" hidden="1" x14ac:dyDescent="0.35">
      <c r="A4872">
        <v>8</v>
      </c>
      <c r="B4872" t="s">
        <v>141</v>
      </c>
      <c r="C4872">
        <v>5</v>
      </c>
      <c r="D4872">
        <v>4.7</v>
      </c>
    </row>
    <row r="4873" spans="1:4" ht="14.4" hidden="1" x14ac:dyDescent="0.35">
      <c r="A4873">
        <v>8</v>
      </c>
      <c r="B4873" t="s">
        <v>141</v>
      </c>
      <c r="C4873">
        <v>6</v>
      </c>
      <c r="D4873">
        <v>4.5199999999999996</v>
      </c>
    </row>
    <row r="4874" spans="1:4" ht="14.4" hidden="1" x14ac:dyDescent="0.35">
      <c r="A4874">
        <v>8</v>
      </c>
      <c r="B4874" t="s">
        <v>141</v>
      </c>
      <c r="C4874">
        <v>7</v>
      </c>
      <c r="D4874">
        <v>4.7300000000000004</v>
      </c>
    </row>
    <row r="4875" spans="1:4" ht="14.4" hidden="1" x14ac:dyDescent="0.35">
      <c r="A4875">
        <v>8</v>
      </c>
      <c r="B4875" t="s">
        <v>141</v>
      </c>
      <c r="C4875">
        <v>8</v>
      </c>
      <c r="D4875">
        <v>4.58</v>
      </c>
    </row>
    <row r="4876" spans="1:4" ht="14.4" hidden="1" x14ac:dyDescent="0.35">
      <c r="A4876">
        <v>8</v>
      </c>
      <c r="B4876" t="s">
        <v>141</v>
      </c>
      <c r="C4876">
        <v>9</v>
      </c>
      <c r="D4876">
        <v>4.6100000000000003</v>
      </c>
    </row>
    <row r="4877" spans="1:4" ht="14.4" hidden="1" x14ac:dyDescent="0.35">
      <c r="A4877">
        <v>8</v>
      </c>
      <c r="B4877" t="s">
        <v>141</v>
      </c>
      <c r="C4877">
        <v>10</v>
      </c>
      <c r="D4877">
        <v>4.6100000000000003</v>
      </c>
    </row>
    <row r="4878" spans="1:4" ht="14.4" hidden="1" x14ac:dyDescent="0.35">
      <c r="A4878">
        <v>8</v>
      </c>
      <c r="B4878" t="s">
        <v>141</v>
      </c>
      <c r="C4878">
        <v>11</v>
      </c>
      <c r="D4878">
        <v>4.6100000000000003</v>
      </c>
    </row>
    <row r="4879" spans="1:4" ht="14.4" hidden="1" x14ac:dyDescent="0.35">
      <c r="A4879">
        <v>8</v>
      </c>
      <c r="B4879" t="s">
        <v>141</v>
      </c>
      <c r="C4879">
        <v>12</v>
      </c>
      <c r="D4879">
        <v>4.6500000000000004</v>
      </c>
    </row>
    <row r="4880" spans="1:4" ht="14.4" hidden="1" x14ac:dyDescent="0.35">
      <c r="A4880">
        <v>8</v>
      </c>
      <c r="B4880" t="s">
        <v>141</v>
      </c>
      <c r="C4880">
        <v>13</v>
      </c>
      <c r="D4880">
        <v>4.45</v>
      </c>
    </row>
    <row r="4881" spans="1:4" ht="14.4" hidden="1" x14ac:dyDescent="0.35">
      <c r="A4881">
        <v>8</v>
      </c>
      <c r="B4881" t="s">
        <v>141</v>
      </c>
      <c r="C4881">
        <v>14</v>
      </c>
      <c r="D4881">
        <v>4.42</v>
      </c>
    </row>
    <row r="4882" spans="1:4" ht="14.4" hidden="1" x14ac:dyDescent="0.35">
      <c r="A4882">
        <v>8</v>
      </c>
      <c r="B4882" t="s">
        <v>141</v>
      </c>
      <c r="C4882">
        <v>15</v>
      </c>
      <c r="D4882">
        <v>4.45</v>
      </c>
    </row>
    <row r="4883" spans="1:4" ht="14.4" hidden="1" x14ac:dyDescent="0.35">
      <c r="A4883">
        <v>8</v>
      </c>
      <c r="B4883" t="s">
        <v>141</v>
      </c>
      <c r="C4883">
        <v>16</v>
      </c>
      <c r="D4883">
        <v>4.4400000000000004</v>
      </c>
    </row>
    <row r="4884" spans="1:4" ht="14.4" hidden="1" x14ac:dyDescent="0.35">
      <c r="A4884">
        <v>8</v>
      </c>
      <c r="B4884" t="s">
        <v>141</v>
      </c>
      <c r="C4884">
        <v>17</v>
      </c>
      <c r="D4884">
        <v>4.45</v>
      </c>
    </row>
    <row r="4885" spans="1:4" ht="14.4" hidden="1" x14ac:dyDescent="0.35">
      <c r="A4885">
        <v>8</v>
      </c>
      <c r="B4885" t="s">
        <v>141</v>
      </c>
      <c r="C4885">
        <v>18</v>
      </c>
      <c r="D4885">
        <v>4.47</v>
      </c>
    </row>
    <row r="4886" spans="1:4" ht="14.4" hidden="1" x14ac:dyDescent="0.35">
      <c r="A4886">
        <v>8</v>
      </c>
      <c r="B4886" t="s">
        <v>141</v>
      </c>
      <c r="C4886">
        <v>19</v>
      </c>
      <c r="D4886">
        <v>4.53</v>
      </c>
    </row>
    <row r="4887" spans="1:4" ht="14.4" hidden="1" x14ac:dyDescent="0.35">
      <c r="A4887">
        <v>8</v>
      </c>
      <c r="B4887" t="s">
        <v>141</v>
      </c>
      <c r="C4887">
        <v>20</v>
      </c>
      <c r="D4887">
        <v>4.33</v>
      </c>
    </row>
    <row r="4888" spans="1:4" ht="14.4" hidden="1" x14ac:dyDescent="0.35">
      <c r="A4888">
        <v>8</v>
      </c>
      <c r="B4888" t="s">
        <v>141</v>
      </c>
      <c r="C4888">
        <v>21</v>
      </c>
      <c r="D4888">
        <v>4.33</v>
      </c>
    </row>
    <row r="4889" spans="1:4" ht="14.4" hidden="1" x14ac:dyDescent="0.35">
      <c r="A4889">
        <v>8</v>
      </c>
      <c r="B4889" t="s">
        <v>141</v>
      </c>
      <c r="C4889">
        <v>22</v>
      </c>
      <c r="D4889">
        <v>4.38</v>
      </c>
    </row>
    <row r="4890" spans="1:4" ht="14.4" hidden="1" x14ac:dyDescent="0.35">
      <c r="A4890">
        <v>8</v>
      </c>
      <c r="B4890" t="s">
        <v>141</v>
      </c>
      <c r="C4890">
        <v>23</v>
      </c>
      <c r="D4890">
        <v>4.58</v>
      </c>
    </row>
    <row r="4891" spans="1:4" ht="14.4" hidden="1" x14ac:dyDescent="0.35">
      <c r="A4891">
        <v>8</v>
      </c>
      <c r="B4891" t="s">
        <v>141</v>
      </c>
      <c r="C4891">
        <v>24</v>
      </c>
      <c r="D4891">
        <v>4.41</v>
      </c>
    </row>
    <row r="4892" spans="1:4" ht="14.4" hidden="1" x14ac:dyDescent="0.35">
      <c r="A4892">
        <v>8</v>
      </c>
      <c r="B4892" t="s">
        <v>141</v>
      </c>
      <c r="C4892">
        <v>25</v>
      </c>
      <c r="D4892">
        <v>4.45</v>
      </c>
    </row>
    <row r="4893" spans="1:4" ht="14.4" hidden="1" x14ac:dyDescent="0.35">
      <c r="A4893">
        <v>8</v>
      </c>
      <c r="B4893" t="s">
        <v>141</v>
      </c>
      <c r="C4893">
        <v>26</v>
      </c>
      <c r="D4893">
        <v>4.58</v>
      </c>
    </row>
    <row r="4894" spans="1:4" ht="14.4" hidden="1" x14ac:dyDescent="0.35">
      <c r="A4894">
        <v>8</v>
      </c>
      <c r="B4894" t="s">
        <v>141</v>
      </c>
      <c r="C4894">
        <v>27</v>
      </c>
      <c r="D4894">
        <v>4.55</v>
      </c>
    </row>
    <row r="4895" spans="1:4" ht="14.4" hidden="1" x14ac:dyDescent="0.35">
      <c r="A4895">
        <v>8</v>
      </c>
      <c r="B4895" t="s">
        <v>141</v>
      </c>
      <c r="C4895">
        <v>28</v>
      </c>
      <c r="D4895">
        <v>4.71</v>
      </c>
    </row>
    <row r="4896" spans="1:4" ht="14.4" hidden="1" x14ac:dyDescent="0.35">
      <c r="A4896">
        <v>8</v>
      </c>
      <c r="B4896" t="s">
        <v>141</v>
      </c>
      <c r="C4896">
        <v>29</v>
      </c>
      <c r="D4896">
        <v>4.38</v>
      </c>
    </row>
    <row r="4897" spans="1:4" ht="14.4" hidden="1" x14ac:dyDescent="0.35">
      <c r="A4897">
        <v>8</v>
      </c>
      <c r="B4897" t="s">
        <v>141</v>
      </c>
      <c r="C4897">
        <v>30</v>
      </c>
      <c r="D4897">
        <v>4.42</v>
      </c>
    </row>
    <row r="4898" spans="1:4" ht="14.4" hidden="1" x14ac:dyDescent="0.35">
      <c r="A4898">
        <v>8</v>
      </c>
      <c r="B4898" t="s">
        <v>141</v>
      </c>
      <c r="C4898">
        <v>31</v>
      </c>
      <c r="D4898">
        <v>4.3899999999999997</v>
      </c>
    </row>
    <row r="4899" spans="1:4" ht="14.4" hidden="1" x14ac:dyDescent="0.35">
      <c r="A4899">
        <v>8</v>
      </c>
      <c r="B4899" t="s">
        <v>141</v>
      </c>
      <c r="C4899">
        <v>32</v>
      </c>
      <c r="D4899">
        <v>4.3</v>
      </c>
    </row>
    <row r="4900" spans="1:4" ht="14.4" hidden="1" x14ac:dyDescent="0.35">
      <c r="A4900">
        <v>8</v>
      </c>
      <c r="B4900" t="s">
        <v>141</v>
      </c>
      <c r="C4900">
        <v>33</v>
      </c>
      <c r="D4900">
        <v>4.2699999999999996</v>
      </c>
    </row>
    <row r="4901" spans="1:4" ht="14.4" hidden="1" x14ac:dyDescent="0.35">
      <c r="A4901">
        <v>8</v>
      </c>
      <c r="B4901" t="s">
        <v>141</v>
      </c>
      <c r="C4901">
        <v>34</v>
      </c>
      <c r="D4901">
        <v>4.33</v>
      </c>
    </row>
    <row r="4902" spans="1:4" ht="14.4" hidden="1" x14ac:dyDescent="0.35">
      <c r="A4902">
        <v>8</v>
      </c>
      <c r="B4902" t="s">
        <v>141</v>
      </c>
      <c r="C4902">
        <v>35</v>
      </c>
      <c r="D4902">
        <v>4.17</v>
      </c>
    </row>
    <row r="4903" spans="1:4" ht="14.4" hidden="1" x14ac:dyDescent="0.35">
      <c r="A4903">
        <v>8</v>
      </c>
      <c r="B4903" t="s">
        <v>141</v>
      </c>
      <c r="C4903">
        <v>36</v>
      </c>
      <c r="D4903">
        <v>4.26</v>
      </c>
    </row>
    <row r="4904" spans="1:4" ht="14.4" hidden="1" x14ac:dyDescent="0.35">
      <c r="A4904">
        <v>8</v>
      </c>
      <c r="B4904" t="s">
        <v>141</v>
      </c>
      <c r="C4904">
        <v>37</v>
      </c>
      <c r="D4904">
        <v>4.26</v>
      </c>
    </row>
    <row r="4905" spans="1:4" ht="14.4" hidden="1" x14ac:dyDescent="0.35">
      <c r="A4905">
        <v>8</v>
      </c>
      <c r="B4905" t="s">
        <v>141</v>
      </c>
      <c r="C4905">
        <v>38</v>
      </c>
      <c r="D4905">
        <v>4.26</v>
      </c>
    </row>
    <row r="4906" spans="1:4" ht="14.4" hidden="1" x14ac:dyDescent="0.35">
      <c r="A4906">
        <v>8</v>
      </c>
      <c r="B4906" t="s">
        <v>141</v>
      </c>
      <c r="C4906">
        <v>39</v>
      </c>
      <c r="D4906">
        <v>4.2</v>
      </c>
    </row>
    <row r="4907" spans="1:4" ht="14.4" hidden="1" x14ac:dyDescent="0.35">
      <c r="A4907">
        <v>8</v>
      </c>
      <c r="B4907" t="s">
        <v>141</v>
      </c>
      <c r="C4907">
        <v>40</v>
      </c>
      <c r="D4907">
        <v>4.21</v>
      </c>
    </row>
    <row r="4908" spans="1:4" ht="14.4" hidden="1" x14ac:dyDescent="0.35">
      <c r="A4908">
        <v>8</v>
      </c>
      <c r="B4908" t="s">
        <v>141</v>
      </c>
      <c r="C4908">
        <v>41</v>
      </c>
      <c r="D4908">
        <v>4.24</v>
      </c>
    </row>
    <row r="4909" spans="1:4" ht="14.4" hidden="1" x14ac:dyDescent="0.35">
      <c r="A4909">
        <v>8</v>
      </c>
      <c r="B4909" t="s">
        <v>141</v>
      </c>
      <c r="C4909">
        <v>42</v>
      </c>
      <c r="D4909">
        <v>4.32</v>
      </c>
    </row>
    <row r="4910" spans="1:4" ht="14.4" hidden="1" x14ac:dyDescent="0.35">
      <c r="A4910">
        <v>8</v>
      </c>
      <c r="B4910" t="s">
        <v>141</v>
      </c>
      <c r="C4910">
        <v>43</v>
      </c>
      <c r="D4910">
        <v>4.32</v>
      </c>
    </row>
    <row r="4911" spans="1:4" ht="14.4" hidden="1" x14ac:dyDescent="0.35">
      <c r="A4911">
        <v>8</v>
      </c>
      <c r="B4911" t="s">
        <v>141</v>
      </c>
      <c r="C4911">
        <v>44</v>
      </c>
      <c r="D4911">
        <v>4.21</v>
      </c>
    </row>
    <row r="4912" spans="1:4" ht="14.4" hidden="1" x14ac:dyDescent="0.35">
      <c r="A4912">
        <v>8</v>
      </c>
      <c r="B4912" t="s">
        <v>141</v>
      </c>
      <c r="C4912">
        <v>45</v>
      </c>
      <c r="D4912">
        <v>4.32</v>
      </c>
    </row>
    <row r="4913" spans="1:4" ht="14.4" hidden="1" x14ac:dyDescent="0.35">
      <c r="A4913">
        <v>8</v>
      </c>
      <c r="B4913" t="s">
        <v>141</v>
      </c>
      <c r="C4913">
        <v>46</v>
      </c>
      <c r="D4913">
        <v>4.32</v>
      </c>
    </row>
    <row r="4914" spans="1:4" ht="14.4" hidden="1" x14ac:dyDescent="0.35">
      <c r="A4914">
        <v>8</v>
      </c>
      <c r="B4914" t="s">
        <v>141</v>
      </c>
      <c r="C4914">
        <v>47</v>
      </c>
      <c r="D4914">
        <v>4.32</v>
      </c>
    </row>
    <row r="4915" spans="1:4" ht="14.4" hidden="1" x14ac:dyDescent="0.35">
      <c r="A4915">
        <v>8</v>
      </c>
      <c r="B4915" t="s">
        <v>141</v>
      </c>
      <c r="C4915">
        <v>48</v>
      </c>
      <c r="D4915">
        <v>4.3</v>
      </c>
    </row>
    <row r="4916" spans="1:4" ht="14.4" hidden="1" x14ac:dyDescent="0.35">
      <c r="A4916">
        <v>8</v>
      </c>
      <c r="B4916" t="s">
        <v>141</v>
      </c>
      <c r="C4916">
        <v>49</v>
      </c>
      <c r="D4916">
        <v>4.3600000000000003</v>
      </c>
    </row>
    <row r="4917" spans="1:4" ht="14.4" hidden="1" x14ac:dyDescent="0.35">
      <c r="A4917">
        <v>8</v>
      </c>
      <c r="B4917" t="s">
        <v>141</v>
      </c>
      <c r="C4917">
        <v>50</v>
      </c>
      <c r="D4917">
        <v>4.2</v>
      </c>
    </row>
    <row r="4918" spans="1:4" ht="14.4" hidden="1" x14ac:dyDescent="0.35">
      <c r="A4918">
        <v>8</v>
      </c>
      <c r="B4918" t="s">
        <v>141</v>
      </c>
      <c r="C4918">
        <v>51</v>
      </c>
      <c r="D4918">
        <v>4.21</v>
      </c>
    </row>
    <row r="4919" spans="1:4" ht="14.4" hidden="1" x14ac:dyDescent="0.35">
      <c r="A4919">
        <v>8</v>
      </c>
      <c r="B4919" t="s">
        <v>141</v>
      </c>
      <c r="C4919">
        <v>52</v>
      </c>
      <c r="D4919">
        <v>4.3899999999999997</v>
      </c>
    </row>
    <row r="4920" spans="1:4" ht="14.4" hidden="1" x14ac:dyDescent="0.35">
      <c r="A4920">
        <v>8</v>
      </c>
      <c r="B4920" t="s">
        <v>141</v>
      </c>
      <c r="C4920">
        <v>53</v>
      </c>
      <c r="D4920">
        <v>4.45</v>
      </c>
    </row>
    <row r="4921" spans="1:4" ht="14.4" hidden="1" x14ac:dyDescent="0.35">
      <c r="A4921">
        <v>8</v>
      </c>
      <c r="B4921" t="s">
        <v>141</v>
      </c>
      <c r="C4921">
        <v>54</v>
      </c>
      <c r="D4921">
        <v>4.46</v>
      </c>
    </row>
    <row r="4922" spans="1:4" ht="14.4" hidden="1" x14ac:dyDescent="0.35">
      <c r="A4922">
        <v>8</v>
      </c>
      <c r="B4922" t="s">
        <v>141</v>
      </c>
      <c r="C4922">
        <v>55</v>
      </c>
      <c r="D4922">
        <v>4.3600000000000003</v>
      </c>
    </row>
    <row r="4923" spans="1:4" ht="14.4" hidden="1" x14ac:dyDescent="0.35">
      <c r="A4923">
        <v>8</v>
      </c>
      <c r="B4923" t="s">
        <v>141</v>
      </c>
      <c r="C4923">
        <v>56</v>
      </c>
      <c r="D4923">
        <v>4.5</v>
      </c>
    </row>
    <row r="4924" spans="1:4" ht="14.4" hidden="1" x14ac:dyDescent="0.35">
      <c r="A4924">
        <v>8</v>
      </c>
      <c r="B4924" t="s">
        <v>141</v>
      </c>
      <c r="C4924">
        <v>57</v>
      </c>
      <c r="D4924">
        <v>4.47</v>
      </c>
    </row>
    <row r="4925" spans="1:4" ht="14.4" hidden="1" x14ac:dyDescent="0.35">
      <c r="A4925">
        <v>8</v>
      </c>
      <c r="B4925" t="s">
        <v>141</v>
      </c>
      <c r="C4925">
        <v>58</v>
      </c>
      <c r="D4925">
        <v>4.7</v>
      </c>
    </row>
    <row r="4926" spans="1:4" ht="14.4" hidden="1" x14ac:dyDescent="0.35">
      <c r="A4926">
        <v>8</v>
      </c>
      <c r="B4926" t="s">
        <v>141</v>
      </c>
      <c r="C4926">
        <v>59</v>
      </c>
      <c r="D4926">
        <v>4.59</v>
      </c>
    </row>
    <row r="4927" spans="1:4" ht="14.4" hidden="1" x14ac:dyDescent="0.35">
      <c r="A4927">
        <v>8</v>
      </c>
      <c r="B4927" t="s">
        <v>141</v>
      </c>
      <c r="C4927">
        <v>60</v>
      </c>
      <c r="D4927">
        <v>4.7</v>
      </c>
    </row>
    <row r="4928" spans="1:4" ht="14.4" hidden="1" x14ac:dyDescent="0.35">
      <c r="A4928">
        <v>8</v>
      </c>
      <c r="B4928" t="s">
        <v>141</v>
      </c>
      <c r="C4928">
        <v>61</v>
      </c>
      <c r="D4928">
        <v>4.92</v>
      </c>
    </row>
    <row r="4929" spans="1:4" ht="14.4" hidden="1" x14ac:dyDescent="0.35">
      <c r="A4929">
        <v>8</v>
      </c>
      <c r="B4929" t="s">
        <v>141</v>
      </c>
      <c r="C4929">
        <v>62</v>
      </c>
      <c r="D4929">
        <v>4.9800000000000004</v>
      </c>
    </row>
    <row r="4930" spans="1:4" ht="14.4" hidden="1" x14ac:dyDescent="0.35">
      <c r="A4930">
        <v>8</v>
      </c>
      <c r="B4930" t="s">
        <v>141</v>
      </c>
      <c r="C4930">
        <v>63</v>
      </c>
      <c r="D4930">
        <v>4.9800000000000004</v>
      </c>
    </row>
    <row r="4931" spans="1:4" ht="14.4" hidden="1" x14ac:dyDescent="0.35">
      <c r="A4931">
        <v>8</v>
      </c>
      <c r="B4931" t="s">
        <v>141</v>
      </c>
      <c r="C4931">
        <v>64</v>
      </c>
      <c r="D4931">
        <v>4.91</v>
      </c>
    </row>
    <row r="4932" spans="1:4" ht="14.4" hidden="1" x14ac:dyDescent="0.35">
      <c r="A4932">
        <v>8</v>
      </c>
      <c r="B4932" t="s">
        <v>141</v>
      </c>
      <c r="C4932">
        <v>65</v>
      </c>
      <c r="D4932">
        <v>4.97</v>
      </c>
    </row>
    <row r="4933" spans="1:4" ht="14.4" hidden="1" x14ac:dyDescent="0.35">
      <c r="A4933">
        <v>8</v>
      </c>
      <c r="B4933" t="s">
        <v>141</v>
      </c>
      <c r="C4933">
        <v>66</v>
      </c>
      <c r="D4933">
        <v>5.15</v>
      </c>
    </row>
    <row r="4934" spans="1:4" ht="14.4" hidden="1" x14ac:dyDescent="0.35">
      <c r="A4934">
        <v>8</v>
      </c>
      <c r="B4934" t="s">
        <v>141</v>
      </c>
      <c r="C4934">
        <v>67</v>
      </c>
      <c r="D4934">
        <v>4.8899999999999997</v>
      </c>
    </row>
    <row r="4935" spans="1:4" ht="14.4" hidden="1" x14ac:dyDescent="0.35">
      <c r="A4935">
        <v>8</v>
      </c>
      <c r="B4935" t="s">
        <v>141</v>
      </c>
      <c r="C4935">
        <v>68</v>
      </c>
      <c r="D4935">
        <v>5.1100000000000003</v>
      </c>
    </row>
    <row r="4936" spans="1:4" ht="14.4" hidden="1" x14ac:dyDescent="0.35">
      <c r="A4936">
        <v>8</v>
      </c>
      <c r="B4936" t="s">
        <v>141</v>
      </c>
      <c r="C4936">
        <v>69</v>
      </c>
      <c r="D4936">
        <v>4.8899999999999997</v>
      </c>
    </row>
    <row r="4937" spans="1:4" ht="14.4" hidden="1" x14ac:dyDescent="0.35">
      <c r="A4937">
        <v>8</v>
      </c>
      <c r="B4937" t="s">
        <v>141</v>
      </c>
      <c r="C4937">
        <v>70</v>
      </c>
      <c r="D4937">
        <v>4.88</v>
      </c>
    </row>
    <row r="4938" spans="1:4" ht="14.4" hidden="1" x14ac:dyDescent="0.35">
      <c r="A4938">
        <v>8</v>
      </c>
      <c r="B4938" t="s">
        <v>141</v>
      </c>
      <c r="C4938">
        <v>71</v>
      </c>
      <c r="D4938">
        <v>4.8899999999999997</v>
      </c>
    </row>
    <row r="4939" spans="1:4" ht="14.4" hidden="1" x14ac:dyDescent="0.35">
      <c r="A4939">
        <v>8</v>
      </c>
      <c r="B4939" t="s">
        <v>141</v>
      </c>
      <c r="C4939">
        <v>72</v>
      </c>
      <c r="D4939">
        <v>4.8899999999999997</v>
      </c>
    </row>
    <row r="4940" spans="1:4" ht="14.4" hidden="1" x14ac:dyDescent="0.35">
      <c r="A4940">
        <v>8</v>
      </c>
      <c r="B4940" t="s">
        <v>141</v>
      </c>
      <c r="C4940">
        <v>73</v>
      </c>
      <c r="D4940">
        <v>4.9800000000000004</v>
      </c>
    </row>
    <row r="4941" spans="1:4" ht="14.4" hidden="1" x14ac:dyDescent="0.35">
      <c r="A4941">
        <v>8</v>
      </c>
      <c r="B4941" t="s">
        <v>141</v>
      </c>
      <c r="C4941">
        <v>74</v>
      </c>
      <c r="D4941">
        <v>4.76</v>
      </c>
    </row>
    <row r="4942" spans="1:4" ht="14.4" hidden="1" x14ac:dyDescent="0.35">
      <c r="A4942">
        <v>8</v>
      </c>
      <c r="B4942" t="s">
        <v>141</v>
      </c>
      <c r="C4942">
        <v>75</v>
      </c>
      <c r="D4942">
        <v>4.79</v>
      </c>
    </row>
    <row r="4943" spans="1:4" ht="14.4" hidden="1" x14ac:dyDescent="0.35">
      <c r="A4943">
        <v>8</v>
      </c>
      <c r="B4943" t="s">
        <v>141</v>
      </c>
      <c r="C4943">
        <v>76</v>
      </c>
      <c r="D4943">
        <v>4.92</v>
      </c>
    </row>
    <row r="4944" spans="1:4" ht="14.4" hidden="1" x14ac:dyDescent="0.35">
      <c r="A4944">
        <v>8</v>
      </c>
      <c r="B4944" t="s">
        <v>141</v>
      </c>
      <c r="C4944">
        <v>77</v>
      </c>
      <c r="D4944">
        <v>4.8899999999999997</v>
      </c>
    </row>
    <row r="4945" spans="1:4" ht="14.4" hidden="1" x14ac:dyDescent="0.35">
      <c r="A4945">
        <v>8</v>
      </c>
      <c r="B4945" t="s">
        <v>141</v>
      </c>
      <c r="C4945">
        <v>78</v>
      </c>
      <c r="D4945">
        <v>5</v>
      </c>
    </row>
    <row r="4946" spans="1:4" ht="14.4" hidden="1" x14ac:dyDescent="0.35">
      <c r="A4946">
        <v>8</v>
      </c>
      <c r="B4946" t="s">
        <v>141</v>
      </c>
      <c r="C4946">
        <v>79</v>
      </c>
      <c r="D4946">
        <v>4.91</v>
      </c>
    </row>
    <row r="4947" spans="1:4" ht="14.4" hidden="1" x14ac:dyDescent="0.35">
      <c r="A4947">
        <v>8</v>
      </c>
      <c r="B4947" t="s">
        <v>141</v>
      </c>
      <c r="C4947">
        <v>80</v>
      </c>
      <c r="D4947">
        <v>4.97</v>
      </c>
    </row>
    <row r="4948" spans="1:4" ht="14.4" hidden="1" x14ac:dyDescent="0.35">
      <c r="A4948">
        <v>8</v>
      </c>
      <c r="B4948" t="s">
        <v>141</v>
      </c>
      <c r="C4948">
        <v>81</v>
      </c>
      <c r="D4948">
        <v>4.9400000000000004</v>
      </c>
    </row>
    <row r="4949" spans="1:4" ht="14.4" hidden="1" x14ac:dyDescent="0.35">
      <c r="A4949">
        <v>8</v>
      </c>
      <c r="B4949" t="s">
        <v>141</v>
      </c>
      <c r="C4949">
        <v>82</v>
      </c>
      <c r="D4949">
        <v>5.09</v>
      </c>
    </row>
    <row r="4950" spans="1:4" ht="14.4" hidden="1" x14ac:dyDescent="0.35">
      <c r="A4950">
        <v>8</v>
      </c>
      <c r="B4950" t="s">
        <v>141</v>
      </c>
      <c r="C4950">
        <v>83</v>
      </c>
      <c r="D4950">
        <v>4.95</v>
      </c>
    </row>
    <row r="4951" spans="1:4" ht="14.4" hidden="1" x14ac:dyDescent="0.35">
      <c r="A4951">
        <v>8</v>
      </c>
      <c r="B4951" t="s">
        <v>141</v>
      </c>
      <c r="C4951">
        <v>84</v>
      </c>
      <c r="D4951">
        <v>4.95</v>
      </c>
    </row>
    <row r="4952" spans="1:4" ht="14.4" hidden="1" x14ac:dyDescent="0.35">
      <c r="A4952">
        <v>8</v>
      </c>
      <c r="B4952" t="s">
        <v>141</v>
      </c>
      <c r="C4952">
        <v>85</v>
      </c>
      <c r="D4952">
        <v>4.9400000000000004</v>
      </c>
    </row>
    <row r="4953" spans="1:4" ht="14.4" hidden="1" x14ac:dyDescent="0.35">
      <c r="A4953">
        <v>8</v>
      </c>
      <c r="B4953" t="s">
        <v>141</v>
      </c>
      <c r="C4953">
        <v>86</v>
      </c>
      <c r="D4953">
        <v>5.35</v>
      </c>
    </row>
    <row r="4954" spans="1:4" ht="14.4" hidden="1" x14ac:dyDescent="0.35">
      <c r="A4954">
        <v>8</v>
      </c>
      <c r="B4954" t="s">
        <v>141</v>
      </c>
      <c r="C4954">
        <v>87</v>
      </c>
      <c r="D4954">
        <v>5.27</v>
      </c>
    </row>
    <row r="4955" spans="1:4" ht="14.4" hidden="1" x14ac:dyDescent="0.35">
      <c r="A4955">
        <v>8</v>
      </c>
      <c r="B4955" t="s">
        <v>141</v>
      </c>
      <c r="C4955">
        <v>88</v>
      </c>
      <c r="D4955">
        <v>4.33</v>
      </c>
    </row>
    <row r="4956" spans="1:4" ht="14.4" hidden="1" x14ac:dyDescent="0.35">
      <c r="A4956">
        <v>8</v>
      </c>
      <c r="B4956" t="s">
        <v>141</v>
      </c>
      <c r="C4956">
        <v>89</v>
      </c>
      <c r="D4956">
        <v>5.14</v>
      </c>
    </row>
    <row r="4957" spans="1:4" ht="14.4" hidden="1" x14ac:dyDescent="0.35">
      <c r="A4957">
        <v>8</v>
      </c>
      <c r="B4957" t="s">
        <v>141</v>
      </c>
      <c r="C4957">
        <v>90</v>
      </c>
      <c r="D4957">
        <v>5.14</v>
      </c>
    </row>
    <row r="4958" spans="1:4" ht="14.4" hidden="1" x14ac:dyDescent="0.35">
      <c r="A4958">
        <v>8</v>
      </c>
      <c r="B4958" t="s">
        <v>141</v>
      </c>
      <c r="C4958">
        <v>91</v>
      </c>
      <c r="D4958">
        <v>5.29</v>
      </c>
    </row>
    <row r="4959" spans="1:4" ht="14.4" hidden="1" x14ac:dyDescent="0.35">
      <c r="A4959">
        <v>8</v>
      </c>
      <c r="B4959" t="s">
        <v>141</v>
      </c>
      <c r="C4959">
        <v>92</v>
      </c>
      <c r="D4959">
        <v>5.17</v>
      </c>
    </row>
    <row r="4960" spans="1:4" ht="14.4" hidden="1" x14ac:dyDescent="0.35">
      <c r="A4960">
        <v>8</v>
      </c>
      <c r="B4960" t="s">
        <v>141</v>
      </c>
      <c r="C4960">
        <v>93</v>
      </c>
      <c r="D4960">
        <v>5.26</v>
      </c>
    </row>
    <row r="4961" spans="1:4" ht="14.4" hidden="1" x14ac:dyDescent="0.35">
      <c r="A4961">
        <v>8</v>
      </c>
      <c r="B4961" t="s">
        <v>141</v>
      </c>
      <c r="C4961">
        <v>94</v>
      </c>
      <c r="D4961">
        <v>5.03</v>
      </c>
    </row>
    <row r="4962" spans="1:4" ht="14.4" hidden="1" x14ac:dyDescent="0.35">
      <c r="A4962">
        <v>8</v>
      </c>
      <c r="B4962" t="s">
        <v>141</v>
      </c>
      <c r="C4962">
        <v>95</v>
      </c>
      <c r="D4962">
        <v>5.03</v>
      </c>
    </row>
    <row r="4963" spans="1:4" ht="14.4" hidden="1" x14ac:dyDescent="0.35">
      <c r="A4963">
        <v>8</v>
      </c>
      <c r="B4963" t="s">
        <v>141</v>
      </c>
      <c r="C4963">
        <v>96</v>
      </c>
      <c r="D4963">
        <v>5.0199999999999996</v>
      </c>
    </row>
    <row r="4964" spans="1:4" ht="14.4" hidden="1" x14ac:dyDescent="0.35">
      <c r="A4964">
        <v>8</v>
      </c>
      <c r="B4964" t="s">
        <v>141</v>
      </c>
      <c r="C4964">
        <v>97</v>
      </c>
      <c r="D4964">
        <v>4.97</v>
      </c>
    </row>
    <row r="4965" spans="1:4" ht="14.4" hidden="1" x14ac:dyDescent="0.35">
      <c r="A4965">
        <v>8</v>
      </c>
      <c r="B4965" t="s">
        <v>141</v>
      </c>
      <c r="C4965">
        <v>98</v>
      </c>
      <c r="D4965">
        <v>4.95</v>
      </c>
    </row>
    <row r="4966" spans="1:4" ht="14.4" hidden="1" x14ac:dyDescent="0.35">
      <c r="A4966">
        <v>8</v>
      </c>
      <c r="B4966" t="s">
        <v>141</v>
      </c>
      <c r="C4966">
        <v>99</v>
      </c>
      <c r="D4966">
        <v>4.53</v>
      </c>
    </row>
    <row r="4967" spans="1:4" ht="14.4" hidden="1" x14ac:dyDescent="0.35">
      <c r="A4967">
        <v>8</v>
      </c>
      <c r="B4967" t="s">
        <v>141</v>
      </c>
      <c r="C4967">
        <v>100</v>
      </c>
      <c r="D4967">
        <v>4.47</v>
      </c>
    </row>
    <row r="4968" spans="1:4" ht="14.4" hidden="1" x14ac:dyDescent="0.35">
      <c r="A4968">
        <v>8</v>
      </c>
      <c r="B4968" t="s">
        <v>141</v>
      </c>
      <c r="C4968">
        <v>101</v>
      </c>
      <c r="D4968">
        <v>4.45</v>
      </c>
    </row>
    <row r="4969" spans="1:4" ht="14.4" hidden="1" x14ac:dyDescent="0.35">
      <c r="A4969">
        <v>8</v>
      </c>
      <c r="B4969" t="s">
        <v>141</v>
      </c>
      <c r="C4969">
        <v>102</v>
      </c>
      <c r="D4969">
        <v>4.41</v>
      </c>
    </row>
    <row r="4970" spans="1:4" ht="14.4" hidden="1" x14ac:dyDescent="0.35">
      <c r="A4970">
        <v>8</v>
      </c>
      <c r="B4970" t="s">
        <v>141</v>
      </c>
      <c r="C4970">
        <v>103</v>
      </c>
      <c r="D4970">
        <v>4.21</v>
      </c>
    </row>
    <row r="4971" spans="1:4" ht="14.4" hidden="1" x14ac:dyDescent="0.35">
      <c r="A4971">
        <v>8</v>
      </c>
      <c r="B4971" t="s">
        <v>141</v>
      </c>
      <c r="C4971">
        <v>104</v>
      </c>
      <c r="D4971">
        <v>4.3</v>
      </c>
    </row>
    <row r="4972" spans="1:4" ht="14.4" hidden="1" x14ac:dyDescent="0.35">
      <c r="A4972">
        <v>8</v>
      </c>
      <c r="B4972" t="s">
        <v>141</v>
      </c>
      <c r="C4972">
        <v>105</v>
      </c>
      <c r="D4972">
        <v>4.33</v>
      </c>
    </row>
    <row r="4973" spans="1:4" ht="14.4" hidden="1" x14ac:dyDescent="0.35">
      <c r="A4973">
        <v>8</v>
      </c>
      <c r="B4973" t="s">
        <v>141</v>
      </c>
      <c r="C4973">
        <v>106</v>
      </c>
      <c r="D4973">
        <v>4.32</v>
      </c>
    </row>
    <row r="4974" spans="1:4" ht="14.4" hidden="1" x14ac:dyDescent="0.35">
      <c r="A4974">
        <v>8</v>
      </c>
      <c r="B4974" t="s">
        <v>141</v>
      </c>
      <c r="C4974">
        <v>107</v>
      </c>
      <c r="D4974">
        <v>4.3499999999999996</v>
      </c>
    </row>
    <row r="4975" spans="1:4" ht="14.4" hidden="1" x14ac:dyDescent="0.35">
      <c r="A4975">
        <v>8</v>
      </c>
      <c r="B4975" t="s">
        <v>141</v>
      </c>
      <c r="C4975">
        <v>108</v>
      </c>
      <c r="D4975">
        <v>4.2</v>
      </c>
    </row>
    <row r="4976" spans="1:4" ht="14.4" hidden="1" x14ac:dyDescent="0.35">
      <c r="A4976">
        <v>8</v>
      </c>
      <c r="B4976" t="s">
        <v>141</v>
      </c>
      <c r="C4976">
        <v>109</v>
      </c>
      <c r="D4976">
        <v>4.24</v>
      </c>
    </row>
    <row r="4977" spans="1:4" ht="14.4" hidden="1" x14ac:dyDescent="0.35">
      <c r="A4977">
        <v>8</v>
      </c>
      <c r="B4977" t="s">
        <v>141</v>
      </c>
      <c r="C4977">
        <v>110</v>
      </c>
      <c r="D4977">
        <v>4.24</v>
      </c>
    </row>
    <row r="4978" spans="1:4" ht="14.4" hidden="1" x14ac:dyDescent="0.35">
      <c r="A4978">
        <v>8</v>
      </c>
      <c r="B4978" t="s">
        <v>141</v>
      </c>
      <c r="C4978">
        <v>111</v>
      </c>
      <c r="D4978">
        <v>4.2699999999999996</v>
      </c>
    </row>
    <row r="4979" spans="1:4" ht="14.4" hidden="1" x14ac:dyDescent="0.35">
      <c r="A4979">
        <v>8</v>
      </c>
      <c r="B4979" t="s">
        <v>141</v>
      </c>
      <c r="C4979">
        <v>112</v>
      </c>
      <c r="D4979">
        <v>4.2699999999999996</v>
      </c>
    </row>
    <row r="4980" spans="1:4" ht="14.4" hidden="1" x14ac:dyDescent="0.35">
      <c r="A4980">
        <v>8</v>
      </c>
      <c r="B4980" t="s">
        <v>141</v>
      </c>
      <c r="C4980">
        <v>113</v>
      </c>
      <c r="D4980">
        <v>4.32</v>
      </c>
    </row>
    <row r="4981" spans="1:4" ht="14.4" hidden="1" x14ac:dyDescent="0.35">
      <c r="A4981">
        <v>8</v>
      </c>
      <c r="B4981" t="s">
        <v>141</v>
      </c>
      <c r="C4981">
        <v>114</v>
      </c>
      <c r="D4981">
        <v>4.24</v>
      </c>
    </row>
    <row r="4982" spans="1:4" ht="14.4" hidden="1" x14ac:dyDescent="0.35">
      <c r="A4982">
        <v>8</v>
      </c>
      <c r="B4982" t="s">
        <v>141</v>
      </c>
      <c r="C4982">
        <v>115</v>
      </c>
      <c r="D4982">
        <v>4.3899999999999997</v>
      </c>
    </row>
    <row r="4983" spans="1:4" ht="14.4" hidden="1" x14ac:dyDescent="0.35">
      <c r="A4983">
        <v>8</v>
      </c>
      <c r="B4983" t="s">
        <v>141</v>
      </c>
      <c r="C4983">
        <v>116</v>
      </c>
      <c r="D4983">
        <v>4.53</v>
      </c>
    </row>
    <row r="4984" spans="1:4" ht="14.4" hidden="1" x14ac:dyDescent="0.35">
      <c r="A4984">
        <v>8</v>
      </c>
      <c r="B4984" t="s">
        <v>141</v>
      </c>
      <c r="C4984">
        <v>117</v>
      </c>
      <c r="D4984">
        <v>4.34</v>
      </c>
    </row>
    <row r="4985" spans="1:4" ht="14.4" hidden="1" x14ac:dyDescent="0.35">
      <c r="A4985">
        <v>8</v>
      </c>
      <c r="B4985" t="s">
        <v>141</v>
      </c>
      <c r="C4985">
        <v>118</v>
      </c>
      <c r="D4985">
        <v>4.3</v>
      </c>
    </row>
    <row r="4986" spans="1:4" ht="14.4" hidden="1" x14ac:dyDescent="0.35">
      <c r="A4986">
        <v>8</v>
      </c>
      <c r="B4986" t="s">
        <v>141</v>
      </c>
      <c r="C4986">
        <v>119</v>
      </c>
      <c r="D4986">
        <v>4.29</v>
      </c>
    </row>
    <row r="4987" spans="1:4" ht="14.4" hidden="1" x14ac:dyDescent="0.35">
      <c r="A4987">
        <v>8</v>
      </c>
      <c r="B4987" t="s">
        <v>141</v>
      </c>
      <c r="C4987">
        <v>120</v>
      </c>
      <c r="D4987">
        <v>4.32</v>
      </c>
    </row>
    <row r="4988" spans="1:4" ht="14.4" hidden="1" x14ac:dyDescent="0.35">
      <c r="A4988">
        <v>8</v>
      </c>
      <c r="B4988" t="s">
        <v>141</v>
      </c>
      <c r="C4988">
        <v>121</v>
      </c>
      <c r="D4988">
        <v>4.26</v>
      </c>
    </row>
    <row r="4989" spans="1:4" ht="14.4" hidden="1" x14ac:dyDescent="0.35">
      <c r="A4989">
        <v>8</v>
      </c>
      <c r="B4989" t="s">
        <v>141</v>
      </c>
      <c r="C4989">
        <v>122</v>
      </c>
      <c r="D4989">
        <v>4.26</v>
      </c>
    </row>
    <row r="4990" spans="1:4" ht="14.4" hidden="1" x14ac:dyDescent="0.35">
      <c r="A4990">
        <v>8</v>
      </c>
      <c r="B4990" t="s">
        <v>141</v>
      </c>
      <c r="C4990">
        <v>123</v>
      </c>
      <c r="D4990">
        <v>4.0599999999999996</v>
      </c>
    </row>
    <row r="4991" spans="1:4" ht="14.4" hidden="1" x14ac:dyDescent="0.35">
      <c r="A4991">
        <v>8</v>
      </c>
      <c r="B4991" t="s">
        <v>141</v>
      </c>
      <c r="C4991">
        <v>124</v>
      </c>
      <c r="D4991">
        <v>3.94</v>
      </c>
    </row>
    <row r="4992" spans="1:4" ht="14.4" hidden="1" x14ac:dyDescent="0.35">
      <c r="A4992">
        <v>8</v>
      </c>
      <c r="B4992" t="s">
        <v>141</v>
      </c>
      <c r="C4992">
        <v>125</v>
      </c>
      <c r="D4992">
        <v>3.94</v>
      </c>
    </row>
    <row r="4993" spans="1:4" ht="14.4" hidden="1" x14ac:dyDescent="0.35">
      <c r="A4993">
        <v>8</v>
      </c>
      <c r="B4993" t="s">
        <v>141</v>
      </c>
      <c r="C4993">
        <v>126</v>
      </c>
      <c r="D4993">
        <v>3.79</v>
      </c>
    </row>
    <row r="4994" spans="1:4" ht="14.4" hidden="1" x14ac:dyDescent="0.35">
      <c r="A4994">
        <v>8</v>
      </c>
      <c r="B4994" t="s">
        <v>141</v>
      </c>
      <c r="C4994">
        <v>127</v>
      </c>
      <c r="D4994">
        <v>3.42</v>
      </c>
    </row>
    <row r="4995" spans="1:4" ht="14.4" hidden="1" x14ac:dyDescent="0.35">
      <c r="A4995">
        <v>8</v>
      </c>
      <c r="B4995" t="s">
        <v>141</v>
      </c>
      <c r="C4995">
        <v>128</v>
      </c>
      <c r="D4995">
        <v>3.35</v>
      </c>
    </row>
    <row r="4996" spans="1:4" ht="14.4" hidden="1" x14ac:dyDescent="0.35">
      <c r="A4996">
        <v>8</v>
      </c>
      <c r="B4996" t="s">
        <v>141</v>
      </c>
      <c r="C4996">
        <v>129</v>
      </c>
      <c r="D4996">
        <v>3.44</v>
      </c>
    </row>
    <row r="4997" spans="1:4" ht="14.4" hidden="1" x14ac:dyDescent="0.35">
      <c r="A4997">
        <v>8</v>
      </c>
      <c r="B4997" t="s">
        <v>141</v>
      </c>
      <c r="C4997">
        <v>130</v>
      </c>
      <c r="D4997">
        <v>3.35</v>
      </c>
    </row>
    <row r="4998" spans="1:4" ht="14.4" hidden="1" x14ac:dyDescent="0.35">
      <c r="A4998">
        <v>8</v>
      </c>
      <c r="B4998" t="s">
        <v>141</v>
      </c>
      <c r="C4998">
        <v>131</v>
      </c>
      <c r="D4998">
        <v>3.42</v>
      </c>
    </row>
    <row r="4999" spans="1:4" ht="14.4" hidden="1" x14ac:dyDescent="0.35">
      <c r="A4999">
        <v>8</v>
      </c>
      <c r="B4999" t="s">
        <v>141</v>
      </c>
      <c r="C4999">
        <v>132</v>
      </c>
      <c r="D4999">
        <v>3.44</v>
      </c>
    </row>
    <row r="5000" spans="1:4" ht="14.4" hidden="1" x14ac:dyDescent="0.35">
      <c r="A5000">
        <v>8</v>
      </c>
      <c r="B5000" t="s">
        <v>141</v>
      </c>
      <c r="C5000">
        <v>133</v>
      </c>
      <c r="D5000">
        <v>3.45</v>
      </c>
    </row>
    <row r="5001" spans="1:4" ht="14.4" hidden="1" x14ac:dyDescent="0.35">
      <c r="A5001">
        <v>8</v>
      </c>
      <c r="B5001" t="s">
        <v>141</v>
      </c>
      <c r="C5001">
        <v>134</v>
      </c>
      <c r="D5001">
        <v>3.44</v>
      </c>
    </row>
    <row r="5002" spans="1:4" ht="14.4" hidden="1" x14ac:dyDescent="0.35">
      <c r="A5002">
        <v>8</v>
      </c>
      <c r="B5002" t="s">
        <v>141</v>
      </c>
      <c r="C5002">
        <v>135</v>
      </c>
      <c r="D5002">
        <v>3.44</v>
      </c>
    </row>
    <row r="5003" spans="1:4" ht="14.4" hidden="1" x14ac:dyDescent="0.35">
      <c r="A5003">
        <v>8</v>
      </c>
      <c r="B5003" t="s">
        <v>141</v>
      </c>
      <c r="C5003">
        <v>136</v>
      </c>
      <c r="D5003">
        <v>4.12</v>
      </c>
    </row>
    <row r="5004" spans="1:4" ht="14.4" hidden="1" x14ac:dyDescent="0.35">
      <c r="A5004">
        <v>8</v>
      </c>
      <c r="B5004" t="s">
        <v>141</v>
      </c>
      <c r="C5004">
        <v>137</v>
      </c>
      <c r="D5004">
        <v>4.2300000000000004</v>
      </c>
    </row>
    <row r="5005" spans="1:4" ht="14.4" hidden="1" x14ac:dyDescent="0.35">
      <c r="A5005">
        <v>8</v>
      </c>
      <c r="B5005" t="s">
        <v>141</v>
      </c>
      <c r="C5005">
        <v>138</v>
      </c>
      <c r="D5005">
        <v>4.2300000000000004</v>
      </c>
    </row>
    <row r="5006" spans="1:4" ht="14.4" hidden="1" x14ac:dyDescent="0.35">
      <c r="A5006">
        <v>0</v>
      </c>
      <c r="B5006" t="s">
        <v>142</v>
      </c>
      <c r="C5006">
        <v>0</v>
      </c>
      <c r="D5006">
        <v>0</v>
      </c>
    </row>
    <row r="5007" spans="1:4" ht="14.4" hidden="1" x14ac:dyDescent="0.35">
      <c r="A5007">
        <v>0</v>
      </c>
      <c r="B5007" t="s">
        <v>142</v>
      </c>
      <c r="C5007">
        <v>1</v>
      </c>
      <c r="D5007">
        <v>0</v>
      </c>
    </row>
    <row r="5008" spans="1:4" ht="14.4" hidden="1" x14ac:dyDescent="0.35">
      <c r="A5008">
        <v>0</v>
      </c>
      <c r="B5008" t="s">
        <v>142</v>
      </c>
      <c r="C5008">
        <v>2</v>
      </c>
      <c r="D5008">
        <v>0</v>
      </c>
    </row>
    <row r="5009" spans="1:4" ht="14.4" hidden="1" x14ac:dyDescent="0.35">
      <c r="A5009">
        <v>0</v>
      </c>
      <c r="B5009" t="s">
        <v>142</v>
      </c>
      <c r="C5009">
        <v>3</v>
      </c>
      <c r="D5009">
        <v>0</v>
      </c>
    </row>
    <row r="5010" spans="1:4" ht="14.4" hidden="1" x14ac:dyDescent="0.35">
      <c r="A5010">
        <v>0</v>
      </c>
      <c r="B5010" t="s">
        <v>142</v>
      </c>
      <c r="C5010">
        <v>4</v>
      </c>
      <c r="D5010">
        <v>0</v>
      </c>
    </row>
    <row r="5011" spans="1:4" ht="14.4" hidden="1" x14ac:dyDescent="0.35">
      <c r="A5011">
        <v>0</v>
      </c>
      <c r="B5011" t="s">
        <v>142</v>
      </c>
      <c r="C5011">
        <v>5</v>
      </c>
      <c r="D5011">
        <v>0</v>
      </c>
    </row>
    <row r="5012" spans="1:4" ht="14.4" hidden="1" x14ac:dyDescent="0.35">
      <c r="A5012">
        <v>0</v>
      </c>
      <c r="B5012" t="s">
        <v>142</v>
      </c>
      <c r="C5012">
        <v>6</v>
      </c>
      <c r="D5012">
        <v>0</v>
      </c>
    </row>
    <row r="5013" spans="1:4" ht="14.4" hidden="1" x14ac:dyDescent="0.35">
      <c r="A5013">
        <v>0</v>
      </c>
      <c r="B5013" t="s">
        <v>142</v>
      </c>
      <c r="C5013">
        <v>7</v>
      </c>
      <c r="D5013">
        <v>0</v>
      </c>
    </row>
    <row r="5014" spans="1:4" ht="14.4" hidden="1" x14ac:dyDescent="0.35">
      <c r="A5014">
        <v>0</v>
      </c>
      <c r="B5014" t="s">
        <v>142</v>
      </c>
      <c r="C5014">
        <v>8</v>
      </c>
      <c r="D5014">
        <v>0</v>
      </c>
    </row>
    <row r="5015" spans="1:4" ht="14.4" hidden="1" x14ac:dyDescent="0.35">
      <c r="A5015">
        <v>0</v>
      </c>
      <c r="B5015" t="s">
        <v>142</v>
      </c>
      <c r="C5015">
        <v>9</v>
      </c>
      <c r="D5015">
        <v>0</v>
      </c>
    </row>
    <row r="5016" spans="1:4" ht="14.4" hidden="1" x14ac:dyDescent="0.35">
      <c r="A5016">
        <v>0</v>
      </c>
      <c r="B5016" t="s">
        <v>142</v>
      </c>
      <c r="C5016">
        <v>10</v>
      </c>
      <c r="D5016">
        <v>0</v>
      </c>
    </row>
    <row r="5017" spans="1:4" ht="14.4" hidden="1" x14ac:dyDescent="0.35">
      <c r="A5017">
        <v>0</v>
      </c>
      <c r="B5017" t="s">
        <v>142</v>
      </c>
      <c r="C5017">
        <v>11</v>
      </c>
      <c r="D5017">
        <v>0</v>
      </c>
    </row>
    <row r="5018" spans="1:4" ht="14.4" hidden="1" x14ac:dyDescent="0.35">
      <c r="A5018">
        <v>0</v>
      </c>
      <c r="B5018" t="s">
        <v>142</v>
      </c>
      <c r="C5018">
        <v>12</v>
      </c>
      <c r="D5018">
        <v>0</v>
      </c>
    </row>
    <row r="5019" spans="1:4" ht="14.4" hidden="1" x14ac:dyDescent="0.35">
      <c r="A5019">
        <v>0</v>
      </c>
      <c r="B5019" t="s">
        <v>142</v>
      </c>
      <c r="C5019">
        <v>13</v>
      </c>
      <c r="D5019">
        <v>0</v>
      </c>
    </row>
    <row r="5020" spans="1:4" ht="14.4" hidden="1" x14ac:dyDescent="0.35">
      <c r="A5020">
        <v>0</v>
      </c>
      <c r="B5020" t="s">
        <v>142</v>
      </c>
      <c r="C5020">
        <v>14</v>
      </c>
      <c r="D5020">
        <v>0</v>
      </c>
    </row>
    <row r="5021" spans="1:4" ht="14.4" hidden="1" x14ac:dyDescent="0.35">
      <c r="A5021">
        <v>0</v>
      </c>
      <c r="B5021" t="s">
        <v>142</v>
      </c>
      <c r="C5021">
        <v>15</v>
      </c>
      <c r="D5021">
        <v>0</v>
      </c>
    </row>
    <row r="5022" spans="1:4" ht="14.4" hidden="1" x14ac:dyDescent="0.35">
      <c r="A5022">
        <v>0</v>
      </c>
      <c r="B5022" t="s">
        <v>142</v>
      </c>
      <c r="C5022">
        <v>16</v>
      </c>
      <c r="D5022">
        <v>0</v>
      </c>
    </row>
    <row r="5023" spans="1:4" ht="14.4" hidden="1" x14ac:dyDescent="0.35">
      <c r="A5023">
        <v>0</v>
      </c>
      <c r="B5023" t="s">
        <v>142</v>
      </c>
      <c r="C5023">
        <v>17</v>
      </c>
      <c r="D5023">
        <v>0</v>
      </c>
    </row>
    <row r="5024" spans="1:4" ht="14.4" hidden="1" x14ac:dyDescent="0.35">
      <c r="A5024">
        <v>0</v>
      </c>
      <c r="B5024" t="s">
        <v>142</v>
      </c>
      <c r="C5024">
        <v>18</v>
      </c>
      <c r="D5024">
        <v>0</v>
      </c>
    </row>
    <row r="5025" spans="1:4" ht="14.4" hidden="1" x14ac:dyDescent="0.35">
      <c r="A5025">
        <v>0</v>
      </c>
      <c r="B5025" t="s">
        <v>142</v>
      </c>
      <c r="C5025">
        <v>19</v>
      </c>
      <c r="D5025">
        <v>0</v>
      </c>
    </row>
    <row r="5026" spans="1:4" ht="14.4" hidden="1" x14ac:dyDescent="0.35">
      <c r="A5026">
        <v>0</v>
      </c>
      <c r="B5026" t="s">
        <v>142</v>
      </c>
      <c r="C5026">
        <v>20</v>
      </c>
      <c r="D5026">
        <v>0</v>
      </c>
    </row>
    <row r="5027" spans="1:4" ht="14.4" hidden="1" x14ac:dyDescent="0.35">
      <c r="A5027">
        <v>0</v>
      </c>
      <c r="B5027" t="s">
        <v>142</v>
      </c>
      <c r="C5027">
        <v>21</v>
      </c>
      <c r="D5027">
        <v>0</v>
      </c>
    </row>
    <row r="5028" spans="1:4" ht="14.4" hidden="1" x14ac:dyDescent="0.35">
      <c r="A5028">
        <v>0</v>
      </c>
      <c r="B5028" t="s">
        <v>142</v>
      </c>
      <c r="C5028">
        <v>22</v>
      </c>
      <c r="D5028">
        <v>0</v>
      </c>
    </row>
    <row r="5029" spans="1:4" ht="14.4" hidden="1" x14ac:dyDescent="0.35">
      <c r="A5029">
        <v>0</v>
      </c>
      <c r="B5029" t="s">
        <v>142</v>
      </c>
      <c r="C5029">
        <v>23</v>
      </c>
      <c r="D5029">
        <v>0</v>
      </c>
    </row>
    <row r="5030" spans="1:4" ht="14.4" hidden="1" x14ac:dyDescent="0.35">
      <c r="A5030">
        <v>0</v>
      </c>
      <c r="B5030" t="s">
        <v>142</v>
      </c>
      <c r="C5030">
        <v>24</v>
      </c>
      <c r="D5030">
        <v>0</v>
      </c>
    </row>
    <row r="5031" spans="1:4" ht="14.4" hidden="1" x14ac:dyDescent="0.35">
      <c r="A5031">
        <v>0</v>
      </c>
      <c r="B5031" t="s">
        <v>142</v>
      </c>
      <c r="C5031">
        <v>25</v>
      </c>
      <c r="D5031">
        <v>0</v>
      </c>
    </row>
    <row r="5032" spans="1:4" ht="14.4" hidden="1" x14ac:dyDescent="0.35">
      <c r="A5032">
        <v>0</v>
      </c>
      <c r="B5032" t="s">
        <v>142</v>
      </c>
      <c r="C5032">
        <v>26</v>
      </c>
      <c r="D5032">
        <v>0</v>
      </c>
    </row>
    <row r="5033" spans="1:4" ht="14.4" hidden="1" x14ac:dyDescent="0.35">
      <c r="A5033">
        <v>0</v>
      </c>
      <c r="B5033" t="s">
        <v>142</v>
      </c>
      <c r="C5033">
        <v>27</v>
      </c>
      <c r="D5033">
        <v>0</v>
      </c>
    </row>
    <row r="5034" spans="1:4" ht="14.4" hidden="1" x14ac:dyDescent="0.35">
      <c r="A5034">
        <v>0</v>
      </c>
      <c r="B5034" t="s">
        <v>142</v>
      </c>
      <c r="C5034">
        <v>28</v>
      </c>
      <c r="D5034">
        <v>7334.88</v>
      </c>
    </row>
    <row r="5035" spans="1:4" ht="14.4" hidden="1" x14ac:dyDescent="0.35">
      <c r="A5035">
        <v>0</v>
      </c>
      <c r="B5035" t="s">
        <v>142</v>
      </c>
      <c r="C5035">
        <v>29</v>
      </c>
      <c r="D5035">
        <v>7334.88</v>
      </c>
    </row>
    <row r="5036" spans="1:4" ht="14.4" hidden="1" x14ac:dyDescent="0.35">
      <c r="A5036">
        <v>0</v>
      </c>
      <c r="B5036" t="s">
        <v>142</v>
      </c>
      <c r="C5036">
        <v>30</v>
      </c>
      <c r="D5036">
        <v>7334.88</v>
      </c>
    </row>
    <row r="5037" spans="1:4" ht="14.4" hidden="1" x14ac:dyDescent="0.35">
      <c r="A5037">
        <v>0</v>
      </c>
      <c r="B5037" t="s">
        <v>142</v>
      </c>
      <c r="C5037">
        <v>31</v>
      </c>
      <c r="D5037">
        <v>7334.88</v>
      </c>
    </row>
    <row r="5038" spans="1:4" ht="14.4" hidden="1" x14ac:dyDescent="0.35">
      <c r="A5038">
        <v>0</v>
      </c>
      <c r="B5038" t="s">
        <v>142</v>
      </c>
      <c r="C5038">
        <v>32</v>
      </c>
      <c r="D5038">
        <v>7334.88</v>
      </c>
    </row>
    <row r="5039" spans="1:4" ht="14.4" hidden="1" x14ac:dyDescent="0.35">
      <c r="A5039">
        <v>0</v>
      </c>
      <c r="B5039" t="s">
        <v>142</v>
      </c>
      <c r="C5039">
        <v>33</v>
      </c>
      <c r="D5039">
        <v>7334.88</v>
      </c>
    </row>
    <row r="5040" spans="1:4" ht="14.4" hidden="1" x14ac:dyDescent="0.35">
      <c r="A5040">
        <v>0</v>
      </c>
      <c r="B5040" t="s">
        <v>142</v>
      </c>
      <c r="C5040">
        <v>34</v>
      </c>
      <c r="D5040">
        <v>7334.88</v>
      </c>
    </row>
    <row r="5041" spans="1:4" ht="14.4" hidden="1" x14ac:dyDescent="0.35">
      <c r="A5041">
        <v>0</v>
      </c>
      <c r="B5041" t="s">
        <v>142</v>
      </c>
      <c r="C5041">
        <v>35</v>
      </c>
      <c r="D5041">
        <v>7334.88</v>
      </c>
    </row>
    <row r="5042" spans="1:4" ht="14.4" hidden="1" x14ac:dyDescent="0.35">
      <c r="A5042">
        <v>0</v>
      </c>
      <c r="B5042" t="s">
        <v>142</v>
      </c>
      <c r="C5042">
        <v>36</v>
      </c>
      <c r="D5042">
        <v>7334.88</v>
      </c>
    </row>
    <row r="5043" spans="1:4" ht="14.4" hidden="1" x14ac:dyDescent="0.35">
      <c r="A5043">
        <v>0</v>
      </c>
      <c r="B5043" t="s">
        <v>142</v>
      </c>
      <c r="C5043">
        <v>37</v>
      </c>
      <c r="D5043">
        <v>7334.88</v>
      </c>
    </row>
    <row r="5044" spans="1:4" ht="14.4" hidden="1" x14ac:dyDescent="0.35">
      <c r="A5044">
        <v>0</v>
      </c>
      <c r="B5044" t="s">
        <v>142</v>
      </c>
      <c r="C5044">
        <v>38</v>
      </c>
      <c r="D5044">
        <v>7334.88</v>
      </c>
    </row>
    <row r="5045" spans="1:4" ht="14.4" hidden="1" x14ac:dyDescent="0.35">
      <c r="A5045">
        <v>0</v>
      </c>
      <c r="B5045" t="s">
        <v>142</v>
      </c>
      <c r="C5045">
        <v>39</v>
      </c>
      <c r="D5045">
        <v>7334.88</v>
      </c>
    </row>
    <row r="5046" spans="1:4" ht="14.4" hidden="1" x14ac:dyDescent="0.35">
      <c r="A5046">
        <v>0</v>
      </c>
      <c r="B5046" t="s">
        <v>142</v>
      </c>
      <c r="C5046">
        <v>40</v>
      </c>
      <c r="D5046">
        <v>7334.88</v>
      </c>
    </row>
    <row r="5047" spans="1:4" ht="14.4" hidden="1" x14ac:dyDescent="0.35">
      <c r="A5047">
        <v>0</v>
      </c>
      <c r="B5047" t="s">
        <v>142</v>
      </c>
      <c r="C5047">
        <v>41</v>
      </c>
      <c r="D5047">
        <v>7334.88</v>
      </c>
    </row>
    <row r="5048" spans="1:4" ht="14.4" hidden="1" x14ac:dyDescent="0.35">
      <c r="A5048">
        <v>0</v>
      </c>
      <c r="B5048" t="s">
        <v>142</v>
      </c>
      <c r="C5048">
        <v>42</v>
      </c>
      <c r="D5048">
        <v>7334.88</v>
      </c>
    </row>
    <row r="5049" spans="1:4" ht="14.4" hidden="1" x14ac:dyDescent="0.35">
      <c r="A5049">
        <v>0</v>
      </c>
      <c r="B5049" t="s">
        <v>142</v>
      </c>
      <c r="C5049">
        <v>43</v>
      </c>
      <c r="D5049">
        <v>7334.88</v>
      </c>
    </row>
    <row r="5050" spans="1:4" ht="14.4" hidden="1" x14ac:dyDescent="0.35">
      <c r="A5050">
        <v>0</v>
      </c>
      <c r="B5050" t="s">
        <v>142</v>
      </c>
      <c r="C5050">
        <v>44</v>
      </c>
      <c r="D5050">
        <v>7334.88</v>
      </c>
    </row>
    <row r="5051" spans="1:4" ht="14.4" hidden="1" x14ac:dyDescent="0.35">
      <c r="A5051">
        <v>0</v>
      </c>
      <c r="B5051" t="s">
        <v>142</v>
      </c>
      <c r="C5051">
        <v>45</v>
      </c>
      <c r="D5051">
        <v>7334.88</v>
      </c>
    </row>
    <row r="5052" spans="1:4" ht="14.4" hidden="1" x14ac:dyDescent="0.35">
      <c r="A5052">
        <v>0</v>
      </c>
      <c r="B5052" t="s">
        <v>142</v>
      </c>
      <c r="C5052">
        <v>46</v>
      </c>
      <c r="D5052">
        <v>7334.88</v>
      </c>
    </row>
    <row r="5053" spans="1:4" ht="14.4" hidden="1" x14ac:dyDescent="0.35">
      <c r="A5053">
        <v>0</v>
      </c>
      <c r="B5053" t="s">
        <v>142</v>
      </c>
      <c r="C5053">
        <v>47</v>
      </c>
      <c r="D5053">
        <v>7334.88</v>
      </c>
    </row>
    <row r="5054" spans="1:4" ht="14.4" hidden="1" x14ac:dyDescent="0.35">
      <c r="A5054">
        <v>0</v>
      </c>
      <c r="B5054" t="s">
        <v>142</v>
      </c>
      <c r="C5054">
        <v>48</v>
      </c>
      <c r="D5054">
        <v>7334.88</v>
      </c>
    </row>
    <row r="5055" spans="1:4" ht="14.4" hidden="1" x14ac:dyDescent="0.35">
      <c r="A5055">
        <v>0</v>
      </c>
      <c r="B5055" t="s">
        <v>142</v>
      </c>
      <c r="C5055">
        <v>49</v>
      </c>
      <c r="D5055">
        <v>7334.88</v>
      </c>
    </row>
    <row r="5056" spans="1:4" ht="14.4" hidden="1" x14ac:dyDescent="0.35">
      <c r="A5056">
        <v>0</v>
      </c>
      <c r="B5056" t="s">
        <v>142</v>
      </c>
      <c r="C5056">
        <v>50</v>
      </c>
      <c r="D5056">
        <v>7334.88</v>
      </c>
    </row>
    <row r="5057" spans="1:4" ht="14.4" hidden="1" x14ac:dyDescent="0.35">
      <c r="A5057">
        <v>0</v>
      </c>
      <c r="B5057" t="s">
        <v>142</v>
      </c>
      <c r="C5057">
        <v>51</v>
      </c>
      <c r="D5057">
        <v>7334.88</v>
      </c>
    </row>
    <row r="5058" spans="1:4" ht="14.4" hidden="1" x14ac:dyDescent="0.35">
      <c r="A5058">
        <v>0</v>
      </c>
      <c r="B5058" t="s">
        <v>142</v>
      </c>
      <c r="C5058">
        <v>52</v>
      </c>
      <c r="D5058">
        <v>7334.88</v>
      </c>
    </row>
    <row r="5059" spans="1:4" ht="14.4" hidden="1" x14ac:dyDescent="0.35">
      <c r="A5059">
        <v>0</v>
      </c>
      <c r="B5059" t="s">
        <v>142</v>
      </c>
      <c r="C5059">
        <v>53</v>
      </c>
      <c r="D5059">
        <v>7334.88</v>
      </c>
    </row>
    <row r="5060" spans="1:4" ht="14.4" hidden="1" x14ac:dyDescent="0.35">
      <c r="A5060">
        <v>0</v>
      </c>
      <c r="B5060" t="s">
        <v>142</v>
      </c>
      <c r="C5060">
        <v>54</v>
      </c>
      <c r="D5060">
        <v>7334.88</v>
      </c>
    </row>
    <row r="5061" spans="1:4" ht="14.4" hidden="1" x14ac:dyDescent="0.35">
      <c r="A5061">
        <v>0</v>
      </c>
      <c r="B5061" t="s">
        <v>142</v>
      </c>
      <c r="C5061">
        <v>55</v>
      </c>
      <c r="D5061">
        <v>7334.88</v>
      </c>
    </row>
    <row r="5062" spans="1:4" ht="14.4" hidden="1" x14ac:dyDescent="0.35">
      <c r="A5062">
        <v>0</v>
      </c>
      <c r="B5062" t="s">
        <v>142</v>
      </c>
      <c r="C5062">
        <v>56</v>
      </c>
      <c r="D5062">
        <v>7334.88</v>
      </c>
    </row>
    <row r="5063" spans="1:4" ht="14.4" hidden="1" x14ac:dyDescent="0.35">
      <c r="A5063">
        <v>0</v>
      </c>
      <c r="B5063" t="s">
        <v>142</v>
      </c>
      <c r="C5063">
        <v>57</v>
      </c>
      <c r="D5063">
        <v>7334.88</v>
      </c>
    </row>
    <row r="5064" spans="1:4" ht="14.4" hidden="1" x14ac:dyDescent="0.35">
      <c r="A5064">
        <v>0</v>
      </c>
      <c r="B5064" t="s">
        <v>142</v>
      </c>
      <c r="C5064">
        <v>58</v>
      </c>
      <c r="D5064">
        <v>7334.88</v>
      </c>
    </row>
    <row r="5065" spans="1:4" ht="14.4" hidden="1" x14ac:dyDescent="0.35">
      <c r="A5065">
        <v>0</v>
      </c>
      <c r="B5065" t="s">
        <v>142</v>
      </c>
      <c r="C5065">
        <v>59</v>
      </c>
      <c r="D5065">
        <v>7334.88</v>
      </c>
    </row>
    <row r="5066" spans="1:4" ht="14.4" hidden="1" x14ac:dyDescent="0.35">
      <c r="A5066">
        <v>0</v>
      </c>
      <c r="B5066" t="s">
        <v>142</v>
      </c>
      <c r="C5066">
        <v>60</v>
      </c>
      <c r="D5066">
        <v>7334.88</v>
      </c>
    </row>
    <row r="5067" spans="1:4" ht="14.4" hidden="1" x14ac:dyDescent="0.35">
      <c r="A5067">
        <v>0</v>
      </c>
      <c r="B5067" t="s">
        <v>142</v>
      </c>
      <c r="C5067">
        <v>61</v>
      </c>
      <c r="D5067">
        <v>7334.88</v>
      </c>
    </row>
    <row r="5068" spans="1:4" ht="14.4" hidden="1" x14ac:dyDescent="0.35">
      <c r="A5068">
        <v>0</v>
      </c>
      <c r="B5068" t="s">
        <v>142</v>
      </c>
      <c r="C5068">
        <v>62</v>
      </c>
      <c r="D5068">
        <v>7334.88</v>
      </c>
    </row>
    <row r="5069" spans="1:4" ht="14.4" hidden="1" x14ac:dyDescent="0.35">
      <c r="A5069">
        <v>0</v>
      </c>
      <c r="B5069" t="s">
        <v>142</v>
      </c>
      <c r="C5069">
        <v>63</v>
      </c>
      <c r="D5069">
        <v>7334.88</v>
      </c>
    </row>
    <row r="5070" spans="1:4" ht="14.4" hidden="1" x14ac:dyDescent="0.35">
      <c r="A5070">
        <v>0</v>
      </c>
      <c r="B5070" t="s">
        <v>142</v>
      </c>
      <c r="C5070">
        <v>64</v>
      </c>
      <c r="D5070">
        <v>7334.88</v>
      </c>
    </row>
    <row r="5071" spans="1:4" ht="14.4" hidden="1" x14ac:dyDescent="0.35">
      <c r="A5071">
        <v>0</v>
      </c>
      <c r="B5071" t="s">
        <v>142</v>
      </c>
      <c r="C5071">
        <v>65</v>
      </c>
      <c r="D5071">
        <v>7334.88</v>
      </c>
    </row>
    <row r="5072" spans="1:4" ht="14.4" hidden="1" x14ac:dyDescent="0.35">
      <c r="A5072">
        <v>0</v>
      </c>
      <c r="B5072" t="s">
        <v>142</v>
      </c>
      <c r="C5072">
        <v>66</v>
      </c>
      <c r="D5072">
        <v>7334.88</v>
      </c>
    </row>
    <row r="5073" spans="1:4" ht="14.4" hidden="1" x14ac:dyDescent="0.35">
      <c r="A5073">
        <v>0</v>
      </c>
      <c r="B5073" t="s">
        <v>142</v>
      </c>
      <c r="C5073">
        <v>67</v>
      </c>
      <c r="D5073">
        <v>7334.88</v>
      </c>
    </row>
    <row r="5074" spans="1:4" ht="14.4" hidden="1" x14ac:dyDescent="0.35">
      <c r="A5074">
        <v>0</v>
      </c>
      <c r="B5074" t="s">
        <v>142</v>
      </c>
      <c r="C5074">
        <v>68</v>
      </c>
      <c r="D5074">
        <v>7334.88</v>
      </c>
    </row>
    <row r="5075" spans="1:4" ht="14.4" hidden="1" x14ac:dyDescent="0.35">
      <c r="A5075">
        <v>0</v>
      </c>
      <c r="B5075" t="s">
        <v>142</v>
      </c>
      <c r="C5075">
        <v>69</v>
      </c>
      <c r="D5075">
        <v>7334.88</v>
      </c>
    </row>
    <row r="5076" spans="1:4" ht="14.4" hidden="1" x14ac:dyDescent="0.35">
      <c r="A5076">
        <v>0</v>
      </c>
      <c r="B5076" t="s">
        <v>142</v>
      </c>
      <c r="C5076">
        <v>70</v>
      </c>
      <c r="D5076">
        <v>7334.88</v>
      </c>
    </row>
    <row r="5077" spans="1:4" ht="14.4" hidden="1" x14ac:dyDescent="0.35">
      <c r="A5077">
        <v>0</v>
      </c>
      <c r="B5077" t="s">
        <v>142</v>
      </c>
      <c r="C5077">
        <v>71</v>
      </c>
      <c r="D5077">
        <v>7334.88</v>
      </c>
    </row>
    <row r="5078" spans="1:4" ht="14.4" hidden="1" x14ac:dyDescent="0.35">
      <c r="A5078">
        <v>0</v>
      </c>
      <c r="B5078" t="s">
        <v>142</v>
      </c>
      <c r="C5078">
        <v>72</v>
      </c>
      <c r="D5078">
        <v>7334.88</v>
      </c>
    </row>
    <row r="5079" spans="1:4" ht="14.4" hidden="1" x14ac:dyDescent="0.35">
      <c r="A5079">
        <v>0</v>
      </c>
      <c r="B5079" t="s">
        <v>142</v>
      </c>
      <c r="C5079">
        <v>73</v>
      </c>
      <c r="D5079">
        <v>7334.88</v>
      </c>
    </row>
    <row r="5080" spans="1:4" ht="14.4" hidden="1" x14ac:dyDescent="0.35">
      <c r="A5080">
        <v>0</v>
      </c>
      <c r="B5080" t="s">
        <v>142</v>
      </c>
      <c r="C5080">
        <v>74</v>
      </c>
      <c r="D5080">
        <v>7334.88</v>
      </c>
    </row>
    <row r="5081" spans="1:4" ht="14.4" hidden="1" x14ac:dyDescent="0.35">
      <c r="A5081">
        <v>0</v>
      </c>
      <c r="B5081" t="s">
        <v>142</v>
      </c>
      <c r="C5081">
        <v>75</v>
      </c>
      <c r="D5081">
        <v>7334.88</v>
      </c>
    </row>
    <row r="5082" spans="1:4" ht="14.4" hidden="1" x14ac:dyDescent="0.35">
      <c r="A5082">
        <v>0</v>
      </c>
      <c r="B5082" t="s">
        <v>142</v>
      </c>
      <c r="C5082">
        <v>76</v>
      </c>
      <c r="D5082">
        <v>7334.88</v>
      </c>
    </row>
    <row r="5083" spans="1:4" ht="14.4" hidden="1" x14ac:dyDescent="0.35">
      <c r="A5083">
        <v>0</v>
      </c>
      <c r="B5083" t="s">
        <v>142</v>
      </c>
      <c r="C5083">
        <v>77</v>
      </c>
      <c r="D5083">
        <v>7334.88</v>
      </c>
    </row>
    <row r="5084" spans="1:4" ht="14.4" hidden="1" x14ac:dyDescent="0.35">
      <c r="A5084">
        <v>0</v>
      </c>
      <c r="B5084" t="s">
        <v>142</v>
      </c>
      <c r="C5084">
        <v>78</v>
      </c>
      <c r="D5084">
        <v>7334.88</v>
      </c>
    </row>
    <row r="5085" spans="1:4" ht="14.4" hidden="1" x14ac:dyDescent="0.35">
      <c r="A5085">
        <v>0</v>
      </c>
      <c r="B5085" t="s">
        <v>142</v>
      </c>
      <c r="C5085">
        <v>79</v>
      </c>
      <c r="D5085">
        <v>7334.88</v>
      </c>
    </row>
    <row r="5086" spans="1:4" ht="14.4" hidden="1" x14ac:dyDescent="0.35">
      <c r="A5086">
        <v>0</v>
      </c>
      <c r="B5086" t="s">
        <v>142</v>
      </c>
      <c r="C5086">
        <v>80</v>
      </c>
      <c r="D5086">
        <v>7334.88</v>
      </c>
    </row>
    <row r="5087" spans="1:4" ht="14.4" hidden="1" x14ac:dyDescent="0.35">
      <c r="A5087">
        <v>0</v>
      </c>
      <c r="B5087" t="s">
        <v>142</v>
      </c>
      <c r="C5087">
        <v>81</v>
      </c>
      <c r="D5087">
        <v>7334.88</v>
      </c>
    </row>
    <row r="5088" spans="1:4" ht="14.4" hidden="1" x14ac:dyDescent="0.35">
      <c r="A5088">
        <v>0</v>
      </c>
      <c r="B5088" t="s">
        <v>142</v>
      </c>
      <c r="C5088">
        <v>82</v>
      </c>
      <c r="D5088">
        <v>7334.88</v>
      </c>
    </row>
    <row r="5089" spans="1:4" ht="14.4" hidden="1" x14ac:dyDescent="0.35">
      <c r="A5089">
        <v>0</v>
      </c>
      <c r="B5089" t="s">
        <v>142</v>
      </c>
      <c r="C5089">
        <v>83</v>
      </c>
      <c r="D5089">
        <v>7334.88</v>
      </c>
    </row>
    <row r="5090" spans="1:4" ht="14.4" hidden="1" x14ac:dyDescent="0.35">
      <c r="A5090">
        <v>0</v>
      </c>
      <c r="B5090" t="s">
        <v>142</v>
      </c>
      <c r="C5090">
        <v>84</v>
      </c>
      <c r="D5090">
        <v>7334.88</v>
      </c>
    </row>
    <row r="5091" spans="1:4" ht="14.4" hidden="1" x14ac:dyDescent="0.35">
      <c r="A5091">
        <v>0</v>
      </c>
      <c r="B5091" t="s">
        <v>142</v>
      </c>
      <c r="C5091">
        <v>85</v>
      </c>
      <c r="D5091">
        <v>7334.88</v>
      </c>
    </row>
    <row r="5092" spans="1:4" ht="14.4" hidden="1" x14ac:dyDescent="0.35">
      <c r="A5092">
        <v>0</v>
      </c>
      <c r="B5092" t="s">
        <v>142</v>
      </c>
      <c r="C5092">
        <v>86</v>
      </c>
      <c r="D5092">
        <v>7334.88</v>
      </c>
    </row>
    <row r="5093" spans="1:4" ht="14.4" hidden="1" x14ac:dyDescent="0.35">
      <c r="A5093">
        <v>0</v>
      </c>
      <c r="B5093" t="s">
        <v>142</v>
      </c>
      <c r="C5093">
        <v>87</v>
      </c>
      <c r="D5093">
        <v>7334.88</v>
      </c>
    </row>
    <row r="5094" spans="1:4" ht="14.4" hidden="1" x14ac:dyDescent="0.35">
      <c r="A5094">
        <v>0</v>
      </c>
      <c r="B5094" t="s">
        <v>142</v>
      </c>
      <c r="C5094">
        <v>88</v>
      </c>
      <c r="D5094">
        <v>7334.88</v>
      </c>
    </row>
    <row r="5095" spans="1:4" ht="14.4" hidden="1" x14ac:dyDescent="0.35">
      <c r="A5095">
        <v>0</v>
      </c>
      <c r="B5095" t="s">
        <v>142</v>
      </c>
      <c r="C5095">
        <v>89</v>
      </c>
      <c r="D5095">
        <v>7334.88</v>
      </c>
    </row>
    <row r="5096" spans="1:4" ht="14.4" hidden="1" x14ac:dyDescent="0.35">
      <c r="A5096">
        <v>0</v>
      </c>
      <c r="B5096" t="s">
        <v>142</v>
      </c>
      <c r="C5096">
        <v>90</v>
      </c>
      <c r="D5096">
        <v>7334.88</v>
      </c>
    </row>
    <row r="5097" spans="1:4" ht="14.4" hidden="1" x14ac:dyDescent="0.35">
      <c r="A5097">
        <v>0</v>
      </c>
      <c r="B5097" t="s">
        <v>142</v>
      </c>
      <c r="C5097">
        <v>91</v>
      </c>
      <c r="D5097">
        <v>7334.88</v>
      </c>
    </row>
    <row r="5098" spans="1:4" ht="14.4" hidden="1" x14ac:dyDescent="0.35">
      <c r="A5098">
        <v>0</v>
      </c>
      <c r="B5098" t="s">
        <v>142</v>
      </c>
      <c r="C5098">
        <v>92</v>
      </c>
      <c r="D5098">
        <v>7334.88</v>
      </c>
    </row>
    <row r="5099" spans="1:4" ht="14.4" hidden="1" x14ac:dyDescent="0.35">
      <c r="A5099">
        <v>0</v>
      </c>
      <c r="B5099" t="s">
        <v>142</v>
      </c>
      <c r="C5099">
        <v>93</v>
      </c>
      <c r="D5099">
        <v>7334.88</v>
      </c>
    </row>
    <row r="5100" spans="1:4" ht="14.4" hidden="1" x14ac:dyDescent="0.35">
      <c r="A5100">
        <v>0</v>
      </c>
      <c r="B5100" t="s">
        <v>142</v>
      </c>
      <c r="C5100">
        <v>94</v>
      </c>
      <c r="D5100">
        <v>7334.88</v>
      </c>
    </row>
    <row r="5101" spans="1:4" ht="14.4" hidden="1" x14ac:dyDescent="0.35">
      <c r="A5101">
        <v>0</v>
      </c>
      <c r="B5101" t="s">
        <v>142</v>
      </c>
      <c r="C5101">
        <v>95</v>
      </c>
      <c r="D5101">
        <v>7334.88</v>
      </c>
    </row>
    <row r="5102" spans="1:4" ht="14.4" hidden="1" x14ac:dyDescent="0.35">
      <c r="A5102">
        <v>0</v>
      </c>
      <c r="B5102" t="s">
        <v>142</v>
      </c>
      <c r="C5102">
        <v>96</v>
      </c>
      <c r="D5102">
        <v>7334.88</v>
      </c>
    </row>
    <row r="5103" spans="1:4" ht="14.4" hidden="1" x14ac:dyDescent="0.35">
      <c r="A5103">
        <v>0</v>
      </c>
      <c r="B5103" t="s">
        <v>142</v>
      </c>
      <c r="C5103">
        <v>97</v>
      </c>
      <c r="D5103">
        <v>7334.88</v>
      </c>
    </row>
    <row r="5104" spans="1:4" ht="14.4" hidden="1" x14ac:dyDescent="0.35">
      <c r="A5104">
        <v>0</v>
      </c>
      <c r="B5104" t="s">
        <v>142</v>
      </c>
      <c r="C5104">
        <v>98</v>
      </c>
      <c r="D5104">
        <v>7334.88</v>
      </c>
    </row>
    <row r="5105" spans="1:4" ht="14.4" hidden="1" x14ac:dyDescent="0.35">
      <c r="A5105">
        <v>0</v>
      </c>
      <c r="B5105" t="s">
        <v>142</v>
      </c>
      <c r="C5105">
        <v>99</v>
      </c>
      <c r="D5105">
        <v>7334.88</v>
      </c>
    </row>
    <row r="5106" spans="1:4" ht="14.4" hidden="1" x14ac:dyDescent="0.35">
      <c r="A5106">
        <v>0</v>
      </c>
      <c r="B5106" t="s">
        <v>142</v>
      </c>
      <c r="C5106">
        <v>100</v>
      </c>
      <c r="D5106">
        <v>7334.88</v>
      </c>
    </row>
    <row r="5107" spans="1:4" ht="14.4" hidden="1" x14ac:dyDescent="0.35">
      <c r="A5107">
        <v>0</v>
      </c>
      <c r="B5107" t="s">
        <v>142</v>
      </c>
      <c r="C5107">
        <v>101</v>
      </c>
      <c r="D5107">
        <v>7334.88</v>
      </c>
    </row>
    <row r="5108" spans="1:4" ht="14.4" hidden="1" x14ac:dyDescent="0.35">
      <c r="A5108">
        <v>0</v>
      </c>
      <c r="B5108" t="s">
        <v>142</v>
      </c>
      <c r="C5108">
        <v>102</v>
      </c>
      <c r="D5108">
        <v>7334.88</v>
      </c>
    </row>
    <row r="5109" spans="1:4" ht="14.4" hidden="1" x14ac:dyDescent="0.35">
      <c r="A5109">
        <v>0</v>
      </c>
      <c r="B5109" t="s">
        <v>142</v>
      </c>
      <c r="C5109">
        <v>103</v>
      </c>
      <c r="D5109">
        <v>7334.88</v>
      </c>
    </row>
    <row r="5110" spans="1:4" ht="14.4" hidden="1" x14ac:dyDescent="0.35">
      <c r="A5110">
        <v>0</v>
      </c>
      <c r="B5110" t="s">
        <v>142</v>
      </c>
      <c r="C5110">
        <v>104</v>
      </c>
      <c r="D5110">
        <v>7334.88</v>
      </c>
    </row>
    <row r="5111" spans="1:4" ht="14.4" hidden="1" x14ac:dyDescent="0.35">
      <c r="A5111">
        <v>0</v>
      </c>
      <c r="B5111" t="s">
        <v>142</v>
      </c>
      <c r="C5111">
        <v>105</v>
      </c>
      <c r="D5111">
        <v>7334.88</v>
      </c>
    </row>
    <row r="5112" spans="1:4" ht="14.4" hidden="1" x14ac:dyDescent="0.35">
      <c r="A5112">
        <v>0</v>
      </c>
      <c r="B5112" t="s">
        <v>142</v>
      </c>
      <c r="C5112">
        <v>106</v>
      </c>
      <c r="D5112">
        <v>7334.88</v>
      </c>
    </row>
    <row r="5113" spans="1:4" ht="14.4" hidden="1" x14ac:dyDescent="0.35">
      <c r="A5113">
        <v>0</v>
      </c>
      <c r="B5113" t="s">
        <v>142</v>
      </c>
      <c r="C5113">
        <v>107</v>
      </c>
      <c r="D5113">
        <v>7334.88</v>
      </c>
    </row>
    <row r="5114" spans="1:4" ht="14.4" hidden="1" x14ac:dyDescent="0.35">
      <c r="A5114">
        <v>0</v>
      </c>
      <c r="B5114" t="s">
        <v>142</v>
      </c>
      <c r="C5114">
        <v>108</v>
      </c>
      <c r="D5114">
        <v>7334.88</v>
      </c>
    </row>
    <row r="5115" spans="1:4" ht="14.4" hidden="1" x14ac:dyDescent="0.35">
      <c r="A5115">
        <v>0</v>
      </c>
      <c r="B5115" t="s">
        <v>142</v>
      </c>
      <c r="C5115">
        <v>109</v>
      </c>
      <c r="D5115">
        <v>7334.88</v>
      </c>
    </row>
    <row r="5116" spans="1:4" ht="14.4" hidden="1" x14ac:dyDescent="0.35">
      <c r="A5116">
        <v>0</v>
      </c>
      <c r="B5116" t="s">
        <v>142</v>
      </c>
      <c r="C5116">
        <v>110</v>
      </c>
      <c r="D5116">
        <v>7334.88</v>
      </c>
    </row>
    <row r="5117" spans="1:4" ht="14.4" hidden="1" x14ac:dyDescent="0.35">
      <c r="A5117">
        <v>0</v>
      </c>
      <c r="B5117" t="s">
        <v>142</v>
      </c>
      <c r="C5117">
        <v>111</v>
      </c>
      <c r="D5117">
        <v>7334.88</v>
      </c>
    </row>
    <row r="5118" spans="1:4" ht="14.4" hidden="1" x14ac:dyDescent="0.35">
      <c r="A5118">
        <v>0</v>
      </c>
      <c r="B5118" t="s">
        <v>142</v>
      </c>
      <c r="C5118">
        <v>112</v>
      </c>
      <c r="D5118">
        <v>7334.88</v>
      </c>
    </row>
    <row r="5119" spans="1:4" ht="14.4" hidden="1" x14ac:dyDescent="0.35">
      <c r="A5119">
        <v>0</v>
      </c>
      <c r="B5119" t="s">
        <v>142</v>
      </c>
      <c r="C5119">
        <v>113</v>
      </c>
      <c r="D5119">
        <v>7334.88</v>
      </c>
    </row>
    <row r="5120" spans="1:4" ht="14.4" hidden="1" x14ac:dyDescent="0.35">
      <c r="A5120">
        <v>0</v>
      </c>
      <c r="B5120" t="s">
        <v>142</v>
      </c>
      <c r="C5120">
        <v>114</v>
      </c>
      <c r="D5120">
        <v>7334.88</v>
      </c>
    </row>
    <row r="5121" spans="1:4" ht="14.4" hidden="1" x14ac:dyDescent="0.35">
      <c r="A5121">
        <v>0</v>
      </c>
      <c r="B5121" t="s">
        <v>142</v>
      </c>
      <c r="C5121">
        <v>115</v>
      </c>
      <c r="D5121">
        <v>7334.88</v>
      </c>
    </row>
    <row r="5122" spans="1:4" ht="14.4" hidden="1" x14ac:dyDescent="0.35">
      <c r="A5122">
        <v>0</v>
      </c>
      <c r="B5122" t="s">
        <v>142</v>
      </c>
      <c r="C5122">
        <v>116</v>
      </c>
      <c r="D5122">
        <v>7334.88</v>
      </c>
    </row>
    <row r="5123" spans="1:4" ht="14.4" hidden="1" x14ac:dyDescent="0.35">
      <c r="A5123">
        <v>0</v>
      </c>
      <c r="B5123" t="s">
        <v>142</v>
      </c>
      <c r="C5123">
        <v>117</v>
      </c>
      <c r="D5123">
        <v>7334.88</v>
      </c>
    </row>
    <row r="5124" spans="1:4" ht="14.4" hidden="1" x14ac:dyDescent="0.35">
      <c r="A5124">
        <v>0</v>
      </c>
      <c r="B5124" t="s">
        <v>142</v>
      </c>
      <c r="C5124">
        <v>118</v>
      </c>
      <c r="D5124">
        <v>7334.88</v>
      </c>
    </row>
    <row r="5125" spans="1:4" ht="14.4" hidden="1" x14ac:dyDescent="0.35">
      <c r="A5125">
        <v>0</v>
      </c>
      <c r="B5125" t="s">
        <v>142</v>
      </c>
      <c r="C5125">
        <v>119</v>
      </c>
      <c r="D5125">
        <v>7334.88</v>
      </c>
    </row>
    <row r="5126" spans="1:4" ht="14.4" hidden="1" x14ac:dyDescent="0.35">
      <c r="A5126">
        <v>0</v>
      </c>
      <c r="B5126" t="s">
        <v>142</v>
      </c>
      <c r="C5126">
        <v>120</v>
      </c>
      <c r="D5126">
        <v>7334.88</v>
      </c>
    </row>
    <row r="5127" spans="1:4" ht="14.4" hidden="1" x14ac:dyDescent="0.35">
      <c r="A5127">
        <v>0</v>
      </c>
      <c r="B5127" t="s">
        <v>142</v>
      </c>
      <c r="C5127">
        <v>121</v>
      </c>
      <c r="D5127">
        <v>7334.88</v>
      </c>
    </row>
    <row r="5128" spans="1:4" ht="14.4" hidden="1" x14ac:dyDescent="0.35">
      <c r="A5128">
        <v>0</v>
      </c>
      <c r="B5128" t="s">
        <v>142</v>
      </c>
      <c r="C5128">
        <v>122</v>
      </c>
      <c r="D5128">
        <v>7334.88</v>
      </c>
    </row>
    <row r="5129" spans="1:4" ht="14.4" hidden="1" x14ac:dyDescent="0.35">
      <c r="A5129">
        <v>0</v>
      </c>
      <c r="B5129" t="s">
        <v>142</v>
      </c>
      <c r="C5129">
        <v>123</v>
      </c>
      <c r="D5129">
        <v>7334.88</v>
      </c>
    </row>
    <row r="5130" spans="1:4" ht="14.4" hidden="1" x14ac:dyDescent="0.35">
      <c r="A5130">
        <v>0</v>
      </c>
      <c r="B5130" t="s">
        <v>142</v>
      </c>
      <c r="C5130">
        <v>124</v>
      </c>
      <c r="D5130">
        <v>7334.88</v>
      </c>
    </row>
    <row r="5131" spans="1:4" ht="14.4" hidden="1" x14ac:dyDescent="0.35">
      <c r="A5131">
        <v>0</v>
      </c>
      <c r="B5131" t="s">
        <v>142</v>
      </c>
      <c r="C5131">
        <v>125</v>
      </c>
      <c r="D5131">
        <v>7334.88</v>
      </c>
    </row>
    <row r="5132" spans="1:4" ht="14.4" hidden="1" x14ac:dyDescent="0.35">
      <c r="A5132">
        <v>0</v>
      </c>
      <c r="B5132" t="s">
        <v>142</v>
      </c>
      <c r="C5132">
        <v>126</v>
      </c>
      <c r="D5132">
        <v>7334.88</v>
      </c>
    </row>
    <row r="5133" spans="1:4" ht="14.4" hidden="1" x14ac:dyDescent="0.35">
      <c r="A5133">
        <v>0</v>
      </c>
      <c r="B5133" t="s">
        <v>142</v>
      </c>
      <c r="C5133">
        <v>127</v>
      </c>
      <c r="D5133">
        <v>7334.88</v>
      </c>
    </row>
    <row r="5134" spans="1:4" ht="14.4" hidden="1" x14ac:dyDescent="0.35">
      <c r="A5134">
        <v>0</v>
      </c>
      <c r="B5134" t="s">
        <v>142</v>
      </c>
      <c r="C5134">
        <v>128</v>
      </c>
      <c r="D5134">
        <v>7334.88</v>
      </c>
    </row>
    <row r="5135" spans="1:4" ht="14.4" hidden="1" x14ac:dyDescent="0.35">
      <c r="A5135">
        <v>0</v>
      </c>
      <c r="B5135" t="s">
        <v>142</v>
      </c>
      <c r="C5135">
        <v>129</v>
      </c>
      <c r="D5135">
        <v>7334.88</v>
      </c>
    </row>
    <row r="5136" spans="1:4" ht="14.4" hidden="1" x14ac:dyDescent="0.35">
      <c r="A5136">
        <v>0</v>
      </c>
      <c r="B5136" t="s">
        <v>142</v>
      </c>
      <c r="C5136">
        <v>130</v>
      </c>
      <c r="D5136">
        <v>7334.88</v>
      </c>
    </row>
    <row r="5137" spans="1:4" ht="14.4" hidden="1" x14ac:dyDescent="0.35">
      <c r="A5137">
        <v>0</v>
      </c>
      <c r="B5137" t="s">
        <v>142</v>
      </c>
      <c r="C5137">
        <v>131</v>
      </c>
      <c r="D5137">
        <v>7334.88</v>
      </c>
    </row>
    <row r="5138" spans="1:4" ht="14.4" hidden="1" x14ac:dyDescent="0.35">
      <c r="A5138">
        <v>0</v>
      </c>
      <c r="B5138" t="s">
        <v>142</v>
      </c>
      <c r="C5138">
        <v>132</v>
      </c>
      <c r="D5138">
        <v>7334.88</v>
      </c>
    </row>
    <row r="5139" spans="1:4" ht="14.4" hidden="1" x14ac:dyDescent="0.35">
      <c r="A5139">
        <v>0</v>
      </c>
      <c r="B5139" t="s">
        <v>142</v>
      </c>
      <c r="C5139">
        <v>133</v>
      </c>
      <c r="D5139">
        <v>7334.88</v>
      </c>
    </row>
    <row r="5140" spans="1:4" ht="14.4" hidden="1" x14ac:dyDescent="0.35">
      <c r="A5140">
        <v>0</v>
      </c>
      <c r="B5140" t="s">
        <v>142</v>
      </c>
      <c r="C5140">
        <v>134</v>
      </c>
      <c r="D5140">
        <v>7334.88</v>
      </c>
    </row>
    <row r="5141" spans="1:4" ht="14.4" hidden="1" x14ac:dyDescent="0.35">
      <c r="A5141">
        <v>0</v>
      </c>
      <c r="B5141" t="s">
        <v>142</v>
      </c>
      <c r="C5141">
        <v>135</v>
      </c>
      <c r="D5141">
        <v>7334.88</v>
      </c>
    </row>
    <row r="5142" spans="1:4" ht="14.4" hidden="1" x14ac:dyDescent="0.35">
      <c r="A5142">
        <v>0</v>
      </c>
      <c r="B5142" t="s">
        <v>142</v>
      </c>
      <c r="C5142">
        <v>136</v>
      </c>
      <c r="D5142">
        <v>7334.88</v>
      </c>
    </row>
    <row r="5143" spans="1:4" ht="14.4" hidden="1" x14ac:dyDescent="0.35">
      <c r="A5143">
        <v>0</v>
      </c>
      <c r="B5143" t="s">
        <v>142</v>
      </c>
      <c r="C5143">
        <v>137</v>
      </c>
      <c r="D5143">
        <v>7334.88</v>
      </c>
    </row>
    <row r="5144" spans="1:4" ht="14.4" hidden="1" x14ac:dyDescent="0.35">
      <c r="A5144">
        <v>0</v>
      </c>
      <c r="B5144" t="s">
        <v>142</v>
      </c>
      <c r="C5144">
        <v>138</v>
      </c>
      <c r="D5144">
        <v>7334.88</v>
      </c>
    </row>
    <row r="5145" spans="1:4" ht="14.4" hidden="1" x14ac:dyDescent="0.35">
      <c r="A5145">
        <v>1</v>
      </c>
      <c r="B5145" t="s">
        <v>142</v>
      </c>
      <c r="C5145">
        <v>0</v>
      </c>
      <c r="D5145">
        <v>0</v>
      </c>
    </row>
    <row r="5146" spans="1:4" ht="14.4" hidden="1" x14ac:dyDescent="0.35">
      <c r="A5146">
        <v>1</v>
      </c>
      <c r="B5146" t="s">
        <v>142</v>
      </c>
      <c r="C5146">
        <v>1</v>
      </c>
      <c r="D5146">
        <v>0</v>
      </c>
    </row>
    <row r="5147" spans="1:4" ht="14.4" hidden="1" x14ac:dyDescent="0.35">
      <c r="A5147">
        <v>1</v>
      </c>
      <c r="B5147" t="s">
        <v>142</v>
      </c>
      <c r="C5147">
        <v>2</v>
      </c>
      <c r="D5147">
        <v>0</v>
      </c>
    </row>
    <row r="5148" spans="1:4" ht="14.4" hidden="1" x14ac:dyDescent="0.35">
      <c r="A5148">
        <v>1</v>
      </c>
      <c r="B5148" t="s">
        <v>142</v>
      </c>
      <c r="C5148">
        <v>3</v>
      </c>
      <c r="D5148">
        <v>0</v>
      </c>
    </row>
    <row r="5149" spans="1:4" ht="14.4" hidden="1" x14ac:dyDescent="0.35">
      <c r="A5149">
        <v>1</v>
      </c>
      <c r="B5149" t="s">
        <v>142</v>
      </c>
      <c r="C5149">
        <v>4</v>
      </c>
      <c r="D5149">
        <v>0</v>
      </c>
    </row>
    <row r="5150" spans="1:4" ht="14.4" hidden="1" x14ac:dyDescent="0.35">
      <c r="A5150">
        <v>1</v>
      </c>
      <c r="B5150" t="s">
        <v>142</v>
      </c>
      <c r="C5150">
        <v>5</v>
      </c>
      <c r="D5150">
        <v>0</v>
      </c>
    </row>
    <row r="5151" spans="1:4" ht="14.4" hidden="1" x14ac:dyDescent="0.35">
      <c r="A5151">
        <v>1</v>
      </c>
      <c r="B5151" t="s">
        <v>142</v>
      </c>
      <c r="C5151">
        <v>6</v>
      </c>
      <c r="D5151">
        <v>0</v>
      </c>
    </row>
    <row r="5152" spans="1:4" ht="14.4" hidden="1" x14ac:dyDescent="0.35">
      <c r="A5152">
        <v>1</v>
      </c>
      <c r="B5152" t="s">
        <v>142</v>
      </c>
      <c r="C5152">
        <v>7</v>
      </c>
      <c r="D5152">
        <v>0</v>
      </c>
    </row>
    <row r="5153" spans="1:4" ht="14.4" hidden="1" x14ac:dyDescent="0.35">
      <c r="A5153">
        <v>1</v>
      </c>
      <c r="B5153" t="s">
        <v>142</v>
      </c>
      <c r="C5153">
        <v>8</v>
      </c>
      <c r="D5153">
        <v>0</v>
      </c>
    </row>
    <row r="5154" spans="1:4" ht="14.4" hidden="1" x14ac:dyDescent="0.35">
      <c r="A5154">
        <v>1</v>
      </c>
      <c r="B5154" t="s">
        <v>142</v>
      </c>
      <c r="C5154">
        <v>9</v>
      </c>
      <c r="D5154">
        <v>0</v>
      </c>
    </row>
    <row r="5155" spans="1:4" ht="14.4" hidden="1" x14ac:dyDescent="0.35">
      <c r="A5155">
        <v>1</v>
      </c>
      <c r="B5155" t="s">
        <v>142</v>
      </c>
      <c r="C5155">
        <v>10</v>
      </c>
      <c r="D5155">
        <v>0</v>
      </c>
    </row>
    <row r="5156" spans="1:4" ht="14.4" hidden="1" x14ac:dyDescent="0.35">
      <c r="A5156">
        <v>1</v>
      </c>
      <c r="B5156" t="s">
        <v>142</v>
      </c>
      <c r="C5156">
        <v>11</v>
      </c>
      <c r="D5156">
        <v>0</v>
      </c>
    </row>
    <row r="5157" spans="1:4" ht="14.4" hidden="1" x14ac:dyDescent="0.35">
      <c r="A5157">
        <v>1</v>
      </c>
      <c r="B5157" t="s">
        <v>142</v>
      </c>
      <c r="C5157">
        <v>12</v>
      </c>
      <c r="D5157">
        <v>0</v>
      </c>
    </row>
    <row r="5158" spans="1:4" ht="14.4" hidden="1" x14ac:dyDescent="0.35">
      <c r="A5158">
        <v>1</v>
      </c>
      <c r="B5158" t="s">
        <v>142</v>
      </c>
      <c r="C5158">
        <v>13</v>
      </c>
      <c r="D5158">
        <v>0</v>
      </c>
    </row>
    <row r="5159" spans="1:4" ht="14.4" hidden="1" x14ac:dyDescent="0.35">
      <c r="A5159">
        <v>1</v>
      </c>
      <c r="B5159" t="s">
        <v>142</v>
      </c>
      <c r="C5159">
        <v>14</v>
      </c>
      <c r="D5159">
        <v>0</v>
      </c>
    </row>
    <row r="5160" spans="1:4" ht="14.4" hidden="1" x14ac:dyDescent="0.35">
      <c r="A5160">
        <v>1</v>
      </c>
      <c r="B5160" t="s">
        <v>142</v>
      </c>
      <c r="C5160">
        <v>15</v>
      </c>
      <c r="D5160">
        <v>0</v>
      </c>
    </row>
    <row r="5161" spans="1:4" ht="14.4" hidden="1" x14ac:dyDescent="0.35">
      <c r="A5161">
        <v>1</v>
      </c>
      <c r="B5161" t="s">
        <v>142</v>
      </c>
      <c r="C5161">
        <v>16</v>
      </c>
      <c r="D5161">
        <v>0</v>
      </c>
    </row>
    <row r="5162" spans="1:4" ht="14.4" hidden="1" x14ac:dyDescent="0.35">
      <c r="A5162">
        <v>1</v>
      </c>
      <c r="B5162" t="s">
        <v>142</v>
      </c>
      <c r="C5162">
        <v>17</v>
      </c>
      <c r="D5162">
        <v>0</v>
      </c>
    </row>
    <row r="5163" spans="1:4" ht="14.4" hidden="1" x14ac:dyDescent="0.35">
      <c r="A5163">
        <v>1</v>
      </c>
      <c r="B5163" t="s">
        <v>142</v>
      </c>
      <c r="C5163">
        <v>18</v>
      </c>
      <c r="D5163">
        <v>0</v>
      </c>
    </row>
    <row r="5164" spans="1:4" ht="14.4" hidden="1" x14ac:dyDescent="0.35">
      <c r="A5164">
        <v>1</v>
      </c>
      <c r="B5164" t="s">
        <v>142</v>
      </c>
      <c r="C5164">
        <v>19</v>
      </c>
      <c r="D5164">
        <v>0</v>
      </c>
    </row>
    <row r="5165" spans="1:4" ht="14.4" hidden="1" x14ac:dyDescent="0.35">
      <c r="A5165">
        <v>1</v>
      </c>
      <c r="B5165" t="s">
        <v>142</v>
      </c>
      <c r="C5165">
        <v>20</v>
      </c>
      <c r="D5165">
        <v>0</v>
      </c>
    </row>
    <row r="5166" spans="1:4" ht="14.4" hidden="1" x14ac:dyDescent="0.35">
      <c r="A5166">
        <v>1</v>
      </c>
      <c r="B5166" t="s">
        <v>142</v>
      </c>
      <c r="C5166">
        <v>21</v>
      </c>
      <c r="D5166">
        <v>0</v>
      </c>
    </row>
    <row r="5167" spans="1:4" ht="14.4" hidden="1" x14ac:dyDescent="0.35">
      <c r="A5167">
        <v>1</v>
      </c>
      <c r="B5167" t="s">
        <v>142</v>
      </c>
      <c r="C5167">
        <v>22</v>
      </c>
      <c r="D5167">
        <v>0</v>
      </c>
    </row>
    <row r="5168" spans="1:4" ht="14.4" hidden="1" x14ac:dyDescent="0.35">
      <c r="A5168">
        <v>1</v>
      </c>
      <c r="B5168" t="s">
        <v>142</v>
      </c>
      <c r="C5168">
        <v>23</v>
      </c>
      <c r="D5168">
        <v>0</v>
      </c>
    </row>
    <row r="5169" spans="1:4" ht="14.4" hidden="1" x14ac:dyDescent="0.35">
      <c r="A5169">
        <v>1</v>
      </c>
      <c r="B5169" t="s">
        <v>142</v>
      </c>
      <c r="C5169">
        <v>24</v>
      </c>
      <c r="D5169">
        <v>0</v>
      </c>
    </row>
    <row r="5170" spans="1:4" ht="14.4" hidden="1" x14ac:dyDescent="0.35">
      <c r="A5170">
        <v>1</v>
      </c>
      <c r="B5170" t="s">
        <v>142</v>
      </c>
      <c r="C5170">
        <v>25</v>
      </c>
      <c r="D5170">
        <v>0</v>
      </c>
    </row>
    <row r="5171" spans="1:4" ht="14.4" hidden="1" x14ac:dyDescent="0.35">
      <c r="A5171">
        <v>1</v>
      </c>
      <c r="B5171" t="s">
        <v>142</v>
      </c>
      <c r="C5171">
        <v>26</v>
      </c>
      <c r="D5171">
        <v>0</v>
      </c>
    </row>
    <row r="5172" spans="1:4" ht="14.4" hidden="1" x14ac:dyDescent="0.35">
      <c r="A5172">
        <v>1</v>
      </c>
      <c r="B5172" t="s">
        <v>142</v>
      </c>
      <c r="C5172">
        <v>27</v>
      </c>
      <c r="D5172">
        <v>0</v>
      </c>
    </row>
    <row r="5173" spans="1:4" ht="14.4" hidden="1" x14ac:dyDescent="0.35">
      <c r="A5173">
        <v>1</v>
      </c>
      <c r="B5173" t="s">
        <v>142</v>
      </c>
      <c r="C5173">
        <v>28</v>
      </c>
      <c r="D5173">
        <v>16501</v>
      </c>
    </row>
    <row r="5174" spans="1:4" ht="14.4" hidden="1" x14ac:dyDescent="0.35">
      <c r="A5174">
        <v>1</v>
      </c>
      <c r="B5174" t="s">
        <v>142</v>
      </c>
      <c r="C5174">
        <v>29</v>
      </c>
      <c r="D5174">
        <v>16501</v>
      </c>
    </row>
    <row r="5175" spans="1:4" ht="14.4" hidden="1" x14ac:dyDescent="0.35">
      <c r="A5175">
        <v>1</v>
      </c>
      <c r="B5175" t="s">
        <v>142</v>
      </c>
      <c r="C5175">
        <v>30</v>
      </c>
      <c r="D5175">
        <v>16501</v>
      </c>
    </row>
    <row r="5176" spans="1:4" ht="14.4" hidden="1" x14ac:dyDescent="0.35">
      <c r="A5176">
        <v>1</v>
      </c>
      <c r="B5176" t="s">
        <v>142</v>
      </c>
      <c r="C5176">
        <v>31</v>
      </c>
      <c r="D5176">
        <v>16501</v>
      </c>
    </row>
    <row r="5177" spans="1:4" ht="14.4" hidden="1" x14ac:dyDescent="0.35">
      <c r="A5177">
        <v>1</v>
      </c>
      <c r="B5177" t="s">
        <v>142</v>
      </c>
      <c r="C5177">
        <v>32</v>
      </c>
      <c r="D5177">
        <v>16501</v>
      </c>
    </row>
    <row r="5178" spans="1:4" ht="14.4" hidden="1" x14ac:dyDescent="0.35">
      <c r="A5178">
        <v>1</v>
      </c>
      <c r="B5178" t="s">
        <v>142</v>
      </c>
      <c r="C5178">
        <v>33</v>
      </c>
      <c r="D5178">
        <v>16501</v>
      </c>
    </row>
    <row r="5179" spans="1:4" ht="14.4" hidden="1" x14ac:dyDescent="0.35">
      <c r="A5179">
        <v>1</v>
      </c>
      <c r="B5179" t="s">
        <v>142</v>
      </c>
      <c r="C5179">
        <v>34</v>
      </c>
      <c r="D5179">
        <v>16501</v>
      </c>
    </row>
    <row r="5180" spans="1:4" ht="14.4" hidden="1" x14ac:dyDescent="0.35">
      <c r="A5180">
        <v>1</v>
      </c>
      <c r="B5180" t="s">
        <v>142</v>
      </c>
      <c r="C5180">
        <v>35</v>
      </c>
      <c r="D5180">
        <v>16501</v>
      </c>
    </row>
    <row r="5181" spans="1:4" ht="14.4" hidden="1" x14ac:dyDescent="0.35">
      <c r="A5181">
        <v>1</v>
      </c>
      <c r="B5181" t="s">
        <v>142</v>
      </c>
      <c r="C5181">
        <v>36</v>
      </c>
      <c r="D5181">
        <v>16501</v>
      </c>
    </row>
    <row r="5182" spans="1:4" ht="14.4" hidden="1" x14ac:dyDescent="0.35">
      <c r="A5182">
        <v>1</v>
      </c>
      <c r="B5182" t="s">
        <v>142</v>
      </c>
      <c r="C5182">
        <v>37</v>
      </c>
      <c r="D5182">
        <v>16501</v>
      </c>
    </row>
    <row r="5183" spans="1:4" ht="14.4" hidden="1" x14ac:dyDescent="0.35">
      <c r="A5183">
        <v>1</v>
      </c>
      <c r="B5183" t="s">
        <v>142</v>
      </c>
      <c r="C5183">
        <v>38</v>
      </c>
      <c r="D5183">
        <v>16501</v>
      </c>
    </row>
    <row r="5184" spans="1:4" ht="14.4" hidden="1" x14ac:dyDescent="0.35">
      <c r="A5184">
        <v>1</v>
      </c>
      <c r="B5184" t="s">
        <v>142</v>
      </c>
      <c r="C5184">
        <v>39</v>
      </c>
      <c r="D5184">
        <v>16501</v>
      </c>
    </row>
    <row r="5185" spans="1:4" ht="14.4" hidden="1" x14ac:dyDescent="0.35">
      <c r="A5185">
        <v>1</v>
      </c>
      <c r="B5185" t="s">
        <v>142</v>
      </c>
      <c r="C5185">
        <v>40</v>
      </c>
      <c r="D5185">
        <v>16501</v>
      </c>
    </row>
    <row r="5186" spans="1:4" ht="14.4" hidden="1" x14ac:dyDescent="0.35">
      <c r="A5186">
        <v>1</v>
      </c>
      <c r="B5186" t="s">
        <v>142</v>
      </c>
      <c r="C5186">
        <v>41</v>
      </c>
      <c r="D5186">
        <v>16501</v>
      </c>
    </row>
    <row r="5187" spans="1:4" ht="14.4" hidden="1" x14ac:dyDescent="0.35">
      <c r="A5187">
        <v>1</v>
      </c>
      <c r="B5187" t="s">
        <v>142</v>
      </c>
      <c r="C5187">
        <v>42</v>
      </c>
      <c r="D5187">
        <v>16501</v>
      </c>
    </row>
    <row r="5188" spans="1:4" ht="14.4" hidden="1" x14ac:dyDescent="0.35">
      <c r="A5188">
        <v>1</v>
      </c>
      <c r="B5188" t="s">
        <v>142</v>
      </c>
      <c r="C5188">
        <v>43</v>
      </c>
      <c r="D5188">
        <v>16501</v>
      </c>
    </row>
    <row r="5189" spans="1:4" ht="14.4" hidden="1" x14ac:dyDescent="0.35">
      <c r="A5189">
        <v>1</v>
      </c>
      <c r="B5189" t="s">
        <v>142</v>
      </c>
      <c r="C5189">
        <v>44</v>
      </c>
      <c r="D5189">
        <v>16501</v>
      </c>
    </row>
    <row r="5190" spans="1:4" ht="14.4" hidden="1" x14ac:dyDescent="0.35">
      <c r="A5190">
        <v>1</v>
      </c>
      <c r="B5190" t="s">
        <v>142</v>
      </c>
      <c r="C5190">
        <v>45</v>
      </c>
      <c r="D5190">
        <v>16501</v>
      </c>
    </row>
    <row r="5191" spans="1:4" ht="14.4" hidden="1" x14ac:dyDescent="0.35">
      <c r="A5191">
        <v>1</v>
      </c>
      <c r="B5191" t="s">
        <v>142</v>
      </c>
      <c r="C5191">
        <v>46</v>
      </c>
      <c r="D5191">
        <v>16501</v>
      </c>
    </row>
    <row r="5192" spans="1:4" ht="14.4" hidden="1" x14ac:dyDescent="0.35">
      <c r="A5192">
        <v>1</v>
      </c>
      <c r="B5192" t="s">
        <v>142</v>
      </c>
      <c r="C5192">
        <v>47</v>
      </c>
      <c r="D5192">
        <v>16501</v>
      </c>
    </row>
    <row r="5193" spans="1:4" ht="14.4" hidden="1" x14ac:dyDescent="0.35">
      <c r="A5193">
        <v>1</v>
      </c>
      <c r="B5193" t="s">
        <v>142</v>
      </c>
      <c r="C5193">
        <v>48</v>
      </c>
      <c r="D5193">
        <v>16501</v>
      </c>
    </row>
    <row r="5194" spans="1:4" ht="14.4" hidden="1" x14ac:dyDescent="0.35">
      <c r="A5194">
        <v>1</v>
      </c>
      <c r="B5194" t="s">
        <v>142</v>
      </c>
      <c r="C5194">
        <v>49</v>
      </c>
      <c r="D5194">
        <v>16501</v>
      </c>
    </row>
    <row r="5195" spans="1:4" ht="14.4" hidden="1" x14ac:dyDescent="0.35">
      <c r="A5195">
        <v>1</v>
      </c>
      <c r="B5195" t="s">
        <v>142</v>
      </c>
      <c r="C5195">
        <v>50</v>
      </c>
      <c r="D5195">
        <v>16501</v>
      </c>
    </row>
    <row r="5196" spans="1:4" ht="14.4" hidden="1" x14ac:dyDescent="0.35">
      <c r="A5196">
        <v>1</v>
      </c>
      <c r="B5196" t="s">
        <v>142</v>
      </c>
      <c r="C5196">
        <v>51</v>
      </c>
      <c r="D5196">
        <v>16501</v>
      </c>
    </row>
    <row r="5197" spans="1:4" ht="14.4" hidden="1" x14ac:dyDescent="0.35">
      <c r="A5197">
        <v>1</v>
      </c>
      <c r="B5197" t="s">
        <v>142</v>
      </c>
      <c r="C5197">
        <v>52</v>
      </c>
      <c r="D5197">
        <v>16501</v>
      </c>
    </row>
    <row r="5198" spans="1:4" ht="14.4" hidden="1" x14ac:dyDescent="0.35">
      <c r="A5198">
        <v>1</v>
      </c>
      <c r="B5198" t="s">
        <v>142</v>
      </c>
      <c r="C5198">
        <v>53</v>
      </c>
      <c r="D5198">
        <v>16501</v>
      </c>
    </row>
    <row r="5199" spans="1:4" ht="14.4" hidden="1" x14ac:dyDescent="0.35">
      <c r="A5199">
        <v>1</v>
      </c>
      <c r="B5199" t="s">
        <v>142</v>
      </c>
      <c r="C5199">
        <v>54</v>
      </c>
      <c r="D5199">
        <v>16501</v>
      </c>
    </row>
    <row r="5200" spans="1:4" ht="14.4" hidden="1" x14ac:dyDescent="0.35">
      <c r="A5200">
        <v>1</v>
      </c>
      <c r="B5200" t="s">
        <v>142</v>
      </c>
      <c r="C5200">
        <v>55</v>
      </c>
      <c r="D5200">
        <v>16501</v>
      </c>
    </row>
    <row r="5201" spans="1:4" ht="14.4" hidden="1" x14ac:dyDescent="0.35">
      <c r="A5201">
        <v>1</v>
      </c>
      <c r="B5201" t="s">
        <v>142</v>
      </c>
      <c r="C5201">
        <v>56</v>
      </c>
      <c r="D5201">
        <v>16501</v>
      </c>
    </row>
    <row r="5202" spans="1:4" ht="14.4" hidden="1" x14ac:dyDescent="0.35">
      <c r="A5202">
        <v>1</v>
      </c>
      <c r="B5202" t="s">
        <v>142</v>
      </c>
      <c r="C5202">
        <v>57</v>
      </c>
      <c r="D5202">
        <v>16501</v>
      </c>
    </row>
    <row r="5203" spans="1:4" ht="14.4" hidden="1" x14ac:dyDescent="0.35">
      <c r="A5203">
        <v>1</v>
      </c>
      <c r="B5203" t="s">
        <v>142</v>
      </c>
      <c r="C5203">
        <v>58</v>
      </c>
      <c r="D5203">
        <v>16501</v>
      </c>
    </row>
    <row r="5204" spans="1:4" ht="14.4" hidden="1" x14ac:dyDescent="0.35">
      <c r="A5204">
        <v>1</v>
      </c>
      <c r="B5204" t="s">
        <v>142</v>
      </c>
      <c r="C5204">
        <v>59</v>
      </c>
      <c r="D5204">
        <v>16501</v>
      </c>
    </row>
    <row r="5205" spans="1:4" ht="14.4" hidden="1" x14ac:dyDescent="0.35">
      <c r="A5205">
        <v>1</v>
      </c>
      <c r="B5205" t="s">
        <v>142</v>
      </c>
      <c r="C5205">
        <v>60</v>
      </c>
      <c r="D5205">
        <v>16501</v>
      </c>
    </row>
    <row r="5206" spans="1:4" ht="14.4" hidden="1" x14ac:dyDescent="0.35">
      <c r="A5206">
        <v>1</v>
      </c>
      <c r="B5206" t="s">
        <v>142</v>
      </c>
      <c r="C5206">
        <v>61</v>
      </c>
      <c r="D5206">
        <v>16501</v>
      </c>
    </row>
    <row r="5207" spans="1:4" ht="14.4" hidden="1" x14ac:dyDescent="0.35">
      <c r="A5207">
        <v>1</v>
      </c>
      <c r="B5207" t="s">
        <v>142</v>
      </c>
      <c r="C5207">
        <v>62</v>
      </c>
      <c r="D5207">
        <v>16501</v>
      </c>
    </row>
    <row r="5208" spans="1:4" ht="14.4" hidden="1" x14ac:dyDescent="0.35">
      <c r="A5208">
        <v>1</v>
      </c>
      <c r="B5208" t="s">
        <v>142</v>
      </c>
      <c r="C5208">
        <v>63</v>
      </c>
      <c r="D5208">
        <v>16501</v>
      </c>
    </row>
    <row r="5209" spans="1:4" ht="14.4" hidden="1" x14ac:dyDescent="0.35">
      <c r="A5209">
        <v>1</v>
      </c>
      <c r="B5209" t="s">
        <v>142</v>
      </c>
      <c r="C5209">
        <v>64</v>
      </c>
      <c r="D5209">
        <v>16501</v>
      </c>
    </row>
    <row r="5210" spans="1:4" ht="14.4" hidden="1" x14ac:dyDescent="0.35">
      <c r="A5210">
        <v>1</v>
      </c>
      <c r="B5210" t="s">
        <v>142</v>
      </c>
      <c r="C5210">
        <v>65</v>
      </c>
      <c r="D5210">
        <v>16501</v>
      </c>
    </row>
    <row r="5211" spans="1:4" ht="14.4" hidden="1" x14ac:dyDescent="0.35">
      <c r="A5211">
        <v>1</v>
      </c>
      <c r="B5211" t="s">
        <v>142</v>
      </c>
      <c r="C5211">
        <v>66</v>
      </c>
      <c r="D5211">
        <v>16501</v>
      </c>
    </row>
    <row r="5212" spans="1:4" ht="14.4" hidden="1" x14ac:dyDescent="0.35">
      <c r="A5212">
        <v>1</v>
      </c>
      <c r="B5212" t="s">
        <v>142</v>
      </c>
      <c r="C5212">
        <v>67</v>
      </c>
      <c r="D5212">
        <v>16501</v>
      </c>
    </row>
    <row r="5213" spans="1:4" ht="14.4" hidden="1" x14ac:dyDescent="0.35">
      <c r="A5213">
        <v>1</v>
      </c>
      <c r="B5213" t="s">
        <v>142</v>
      </c>
      <c r="C5213">
        <v>68</v>
      </c>
      <c r="D5213">
        <v>16501</v>
      </c>
    </row>
    <row r="5214" spans="1:4" ht="14.4" hidden="1" x14ac:dyDescent="0.35">
      <c r="A5214">
        <v>1</v>
      </c>
      <c r="B5214" t="s">
        <v>142</v>
      </c>
      <c r="C5214">
        <v>69</v>
      </c>
      <c r="D5214">
        <v>16501</v>
      </c>
    </row>
    <row r="5215" spans="1:4" ht="14.4" hidden="1" x14ac:dyDescent="0.35">
      <c r="A5215">
        <v>1</v>
      </c>
      <c r="B5215" t="s">
        <v>142</v>
      </c>
      <c r="C5215">
        <v>70</v>
      </c>
      <c r="D5215">
        <v>16501</v>
      </c>
    </row>
    <row r="5216" spans="1:4" ht="14.4" hidden="1" x14ac:dyDescent="0.35">
      <c r="A5216">
        <v>1</v>
      </c>
      <c r="B5216" t="s">
        <v>142</v>
      </c>
      <c r="C5216">
        <v>71</v>
      </c>
      <c r="D5216">
        <v>16501</v>
      </c>
    </row>
    <row r="5217" spans="1:4" ht="14.4" hidden="1" x14ac:dyDescent="0.35">
      <c r="A5217">
        <v>1</v>
      </c>
      <c r="B5217" t="s">
        <v>142</v>
      </c>
      <c r="C5217">
        <v>72</v>
      </c>
      <c r="D5217">
        <v>16501</v>
      </c>
    </row>
    <row r="5218" spans="1:4" ht="14.4" hidden="1" x14ac:dyDescent="0.35">
      <c r="A5218">
        <v>1</v>
      </c>
      <c r="B5218" t="s">
        <v>142</v>
      </c>
      <c r="C5218">
        <v>73</v>
      </c>
      <c r="D5218">
        <v>16501</v>
      </c>
    </row>
    <row r="5219" spans="1:4" ht="14.4" hidden="1" x14ac:dyDescent="0.35">
      <c r="A5219">
        <v>1</v>
      </c>
      <c r="B5219" t="s">
        <v>142</v>
      </c>
      <c r="C5219">
        <v>74</v>
      </c>
      <c r="D5219">
        <v>16501</v>
      </c>
    </row>
    <row r="5220" spans="1:4" ht="14.4" hidden="1" x14ac:dyDescent="0.35">
      <c r="A5220">
        <v>1</v>
      </c>
      <c r="B5220" t="s">
        <v>142</v>
      </c>
      <c r="C5220">
        <v>75</v>
      </c>
      <c r="D5220">
        <v>16501</v>
      </c>
    </row>
    <row r="5221" spans="1:4" ht="14.4" hidden="1" x14ac:dyDescent="0.35">
      <c r="A5221">
        <v>1</v>
      </c>
      <c r="B5221" t="s">
        <v>142</v>
      </c>
      <c r="C5221">
        <v>76</v>
      </c>
      <c r="D5221">
        <v>16501</v>
      </c>
    </row>
    <row r="5222" spans="1:4" ht="14.4" hidden="1" x14ac:dyDescent="0.35">
      <c r="A5222">
        <v>1</v>
      </c>
      <c r="B5222" t="s">
        <v>142</v>
      </c>
      <c r="C5222">
        <v>77</v>
      </c>
      <c r="D5222">
        <v>16501</v>
      </c>
    </row>
    <row r="5223" spans="1:4" ht="14.4" hidden="1" x14ac:dyDescent="0.35">
      <c r="A5223">
        <v>1</v>
      </c>
      <c r="B5223" t="s">
        <v>142</v>
      </c>
      <c r="C5223">
        <v>78</v>
      </c>
      <c r="D5223">
        <v>16501</v>
      </c>
    </row>
    <row r="5224" spans="1:4" ht="14.4" hidden="1" x14ac:dyDescent="0.35">
      <c r="A5224">
        <v>1</v>
      </c>
      <c r="B5224" t="s">
        <v>142</v>
      </c>
      <c r="C5224">
        <v>79</v>
      </c>
      <c r="D5224">
        <v>16501</v>
      </c>
    </row>
    <row r="5225" spans="1:4" ht="14.4" hidden="1" x14ac:dyDescent="0.35">
      <c r="A5225">
        <v>1</v>
      </c>
      <c r="B5225" t="s">
        <v>142</v>
      </c>
      <c r="C5225">
        <v>80</v>
      </c>
      <c r="D5225">
        <v>16501</v>
      </c>
    </row>
    <row r="5226" spans="1:4" ht="14.4" hidden="1" x14ac:dyDescent="0.35">
      <c r="A5226">
        <v>1</v>
      </c>
      <c r="B5226" t="s">
        <v>142</v>
      </c>
      <c r="C5226">
        <v>81</v>
      </c>
      <c r="D5226">
        <v>16501</v>
      </c>
    </row>
    <row r="5227" spans="1:4" ht="14.4" hidden="1" x14ac:dyDescent="0.35">
      <c r="A5227">
        <v>1</v>
      </c>
      <c r="B5227" t="s">
        <v>142</v>
      </c>
      <c r="C5227">
        <v>82</v>
      </c>
      <c r="D5227">
        <v>16501</v>
      </c>
    </row>
    <row r="5228" spans="1:4" ht="14.4" hidden="1" x14ac:dyDescent="0.35">
      <c r="A5228">
        <v>1</v>
      </c>
      <c r="B5228" t="s">
        <v>142</v>
      </c>
      <c r="C5228">
        <v>83</v>
      </c>
      <c r="D5228">
        <v>16501</v>
      </c>
    </row>
    <row r="5229" spans="1:4" ht="14.4" hidden="1" x14ac:dyDescent="0.35">
      <c r="A5229">
        <v>1</v>
      </c>
      <c r="B5229" t="s">
        <v>142</v>
      </c>
      <c r="C5229">
        <v>84</v>
      </c>
      <c r="D5229">
        <v>16501</v>
      </c>
    </row>
    <row r="5230" spans="1:4" ht="14.4" hidden="1" x14ac:dyDescent="0.35">
      <c r="A5230">
        <v>1</v>
      </c>
      <c r="B5230" t="s">
        <v>142</v>
      </c>
      <c r="C5230">
        <v>85</v>
      </c>
      <c r="D5230">
        <v>16501</v>
      </c>
    </row>
    <row r="5231" spans="1:4" ht="14.4" hidden="1" x14ac:dyDescent="0.35">
      <c r="A5231">
        <v>1</v>
      </c>
      <c r="B5231" t="s">
        <v>142</v>
      </c>
      <c r="C5231">
        <v>86</v>
      </c>
      <c r="D5231">
        <v>16501</v>
      </c>
    </row>
    <row r="5232" spans="1:4" ht="14.4" hidden="1" x14ac:dyDescent="0.35">
      <c r="A5232">
        <v>1</v>
      </c>
      <c r="B5232" t="s">
        <v>142</v>
      </c>
      <c r="C5232">
        <v>87</v>
      </c>
      <c r="D5232">
        <v>16501</v>
      </c>
    </row>
    <row r="5233" spans="1:4" ht="14.4" hidden="1" x14ac:dyDescent="0.35">
      <c r="A5233">
        <v>1</v>
      </c>
      <c r="B5233" t="s">
        <v>142</v>
      </c>
      <c r="C5233">
        <v>88</v>
      </c>
      <c r="D5233">
        <v>16501</v>
      </c>
    </row>
    <row r="5234" spans="1:4" ht="14.4" hidden="1" x14ac:dyDescent="0.35">
      <c r="A5234">
        <v>1</v>
      </c>
      <c r="B5234" t="s">
        <v>142</v>
      </c>
      <c r="C5234">
        <v>89</v>
      </c>
      <c r="D5234">
        <v>16501</v>
      </c>
    </row>
    <row r="5235" spans="1:4" ht="14.4" hidden="1" x14ac:dyDescent="0.35">
      <c r="A5235">
        <v>1</v>
      </c>
      <c r="B5235" t="s">
        <v>142</v>
      </c>
      <c r="C5235">
        <v>90</v>
      </c>
      <c r="D5235">
        <v>16501</v>
      </c>
    </row>
    <row r="5236" spans="1:4" ht="14.4" hidden="1" x14ac:dyDescent="0.35">
      <c r="A5236">
        <v>1</v>
      </c>
      <c r="B5236" t="s">
        <v>142</v>
      </c>
      <c r="C5236">
        <v>91</v>
      </c>
      <c r="D5236">
        <v>16501</v>
      </c>
    </row>
    <row r="5237" spans="1:4" ht="14.4" hidden="1" x14ac:dyDescent="0.35">
      <c r="A5237">
        <v>1</v>
      </c>
      <c r="B5237" t="s">
        <v>142</v>
      </c>
      <c r="C5237">
        <v>92</v>
      </c>
      <c r="D5237">
        <v>16501</v>
      </c>
    </row>
    <row r="5238" spans="1:4" ht="14.4" hidden="1" x14ac:dyDescent="0.35">
      <c r="A5238">
        <v>1</v>
      </c>
      <c r="B5238" t="s">
        <v>142</v>
      </c>
      <c r="C5238">
        <v>93</v>
      </c>
      <c r="D5238">
        <v>16501</v>
      </c>
    </row>
    <row r="5239" spans="1:4" ht="14.4" hidden="1" x14ac:dyDescent="0.35">
      <c r="A5239">
        <v>1</v>
      </c>
      <c r="B5239" t="s">
        <v>142</v>
      </c>
      <c r="C5239">
        <v>94</v>
      </c>
      <c r="D5239">
        <v>16501</v>
      </c>
    </row>
    <row r="5240" spans="1:4" ht="14.4" hidden="1" x14ac:dyDescent="0.35">
      <c r="A5240">
        <v>1</v>
      </c>
      <c r="B5240" t="s">
        <v>142</v>
      </c>
      <c r="C5240">
        <v>95</v>
      </c>
      <c r="D5240">
        <v>16501</v>
      </c>
    </row>
    <row r="5241" spans="1:4" ht="14.4" hidden="1" x14ac:dyDescent="0.35">
      <c r="A5241">
        <v>1</v>
      </c>
      <c r="B5241" t="s">
        <v>142</v>
      </c>
      <c r="C5241">
        <v>96</v>
      </c>
      <c r="D5241">
        <v>16501</v>
      </c>
    </row>
    <row r="5242" spans="1:4" ht="14.4" hidden="1" x14ac:dyDescent="0.35">
      <c r="A5242">
        <v>1</v>
      </c>
      <c r="B5242" t="s">
        <v>142</v>
      </c>
      <c r="C5242">
        <v>97</v>
      </c>
      <c r="D5242">
        <v>16501</v>
      </c>
    </row>
    <row r="5243" spans="1:4" ht="14.4" hidden="1" x14ac:dyDescent="0.35">
      <c r="A5243">
        <v>1</v>
      </c>
      <c r="B5243" t="s">
        <v>142</v>
      </c>
      <c r="C5243">
        <v>98</v>
      </c>
      <c r="D5243">
        <v>16501</v>
      </c>
    </row>
    <row r="5244" spans="1:4" ht="14.4" hidden="1" x14ac:dyDescent="0.35">
      <c r="A5244">
        <v>1</v>
      </c>
      <c r="B5244" t="s">
        <v>142</v>
      </c>
      <c r="C5244">
        <v>99</v>
      </c>
      <c r="D5244">
        <v>16501</v>
      </c>
    </row>
    <row r="5245" spans="1:4" ht="14.4" hidden="1" x14ac:dyDescent="0.35">
      <c r="A5245">
        <v>1</v>
      </c>
      <c r="B5245" t="s">
        <v>142</v>
      </c>
      <c r="C5245">
        <v>100</v>
      </c>
      <c r="D5245">
        <v>16501</v>
      </c>
    </row>
    <row r="5246" spans="1:4" ht="14.4" hidden="1" x14ac:dyDescent="0.35">
      <c r="A5246">
        <v>1</v>
      </c>
      <c r="B5246" t="s">
        <v>142</v>
      </c>
      <c r="C5246">
        <v>101</v>
      </c>
      <c r="D5246">
        <v>16501</v>
      </c>
    </row>
    <row r="5247" spans="1:4" ht="14.4" hidden="1" x14ac:dyDescent="0.35">
      <c r="A5247">
        <v>1</v>
      </c>
      <c r="B5247" t="s">
        <v>142</v>
      </c>
      <c r="C5247">
        <v>102</v>
      </c>
      <c r="D5247">
        <v>16501</v>
      </c>
    </row>
    <row r="5248" spans="1:4" ht="14.4" hidden="1" x14ac:dyDescent="0.35">
      <c r="A5248">
        <v>1</v>
      </c>
      <c r="B5248" t="s">
        <v>142</v>
      </c>
      <c r="C5248">
        <v>103</v>
      </c>
      <c r="D5248">
        <v>16501</v>
      </c>
    </row>
    <row r="5249" spans="1:4" ht="14.4" hidden="1" x14ac:dyDescent="0.35">
      <c r="A5249">
        <v>1</v>
      </c>
      <c r="B5249" t="s">
        <v>142</v>
      </c>
      <c r="C5249">
        <v>104</v>
      </c>
      <c r="D5249">
        <v>16501</v>
      </c>
    </row>
    <row r="5250" spans="1:4" ht="14.4" hidden="1" x14ac:dyDescent="0.35">
      <c r="A5250">
        <v>1</v>
      </c>
      <c r="B5250" t="s">
        <v>142</v>
      </c>
      <c r="C5250">
        <v>105</v>
      </c>
      <c r="D5250">
        <v>16501</v>
      </c>
    </row>
    <row r="5251" spans="1:4" ht="14.4" hidden="1" x14ac:dyDescent="0.35">
      <c r="A5251">
        <v>1</v>
      </c>
      <c r="B5251" t="s">
        <v>142</v>
      </c>
      <c r="C5251">
        <v>106</v>
      </c>
      <c r="D5251">
        <v>16501</v>
      </c>
    </row>
    <row r="5252" spans="1:4" ht="14.4" hidden="1" x14ac:dyDescent="0.35">
      <c r="A5252">
        <v>1</v>
      </c>
      <c r="B5252" t="s">
        <v>142</v>
      </c>
      <c r="C5252">
        <v>107</v>
      </c>
      <c r="D5252">
        <v>16501</v>
      </c>
    </row>
    <row r="5253" spans="1:4" ht="14.4" hidden="1" x14ac:dyDescent="0.35">
      <c r="A5253">
        <v>1</v>
      </c>
      <c r="B5253" t="s">
        <v>142</v>
      </c>
      <c r="C5253">
        <v>108</v>
      </c>
      <c r="D5253">
        <v>16501</v>
      </c>
    </row>
    <row r="5254" spans="1:4" ht="14.4" hidden="1" x14ac:dyDescent="0.35">
      <c r="A5254">
        <v>1</v>
      </c>
      <c r="B5254" t="s">
        <v>142</v>
      </c>
      <c r="C5254">
        <v>109</v>
      </c>
      <c r="D5254">
        <v>16501</v>
      </c>
    </row>
    <row r="5255" spans="1:4" ht="14.4" hidden="1" x14ac:dyDescent="0.35">
      <c r="A5255">
        <v>1</v>
      </c>
      <c r="B5255" t="s">
        <v>142</v>
      </c>
      <c r="C5255">
        <v>110</v>
      </c>
      <c r="D5255">
        <v>16501</v>
      </c>
    </row>
    <row r="5256" spans="1:4" ht="14.4" hidden="1" x14ac:dyDescent="0.35">
      <c r="A5256">
        <v>1</v>
      </c>
      <c r="B5256" t="s">
        <v>142</v>
      </c>
      <c r="C5256">
        <v>111</v>
      </c>
      <c r="D5256">
        <v>16501</v>
      </c>
    </row>
    <row r="5257" spans="1:4" ht="14.4" hidden="1" x14ac:dyDescent="0.35">
      <c r="A5257">
        <v>1</v>
      </c>
      <c r="B5257" t="s">
        <v>142</v>
      </c>
      <c r="C5257">
        <v>112</v>
      </c>
      <c r="D5257">
        <v>16501</v>
      </c>
    </row>
    <row r="5258" spans="1:4" ht="14.4" hidden="1" x14ac:dyDescent="0.35">
      <c r="A5258">
        <v>1</v>
      </c>
      <c r="B5258" t="s">
        <v>142</v>
      </c>
      <c r="C5258">
        <v>113</v>
      </c>
      <c r="D5258">
        <v>16501</v>
      </c>
    </row>
    <row r="5259" spans="1:4" ht="14.4" hidden="1" x14ac:dyDescent="0.35">
      <c r="A5259">
        <v>1</v>
      </c>
      <c r="B5259" t="s">
        <v>142</v>
      </c>
      <c r="C5259">
        <v>114</v>
      </c>
      <c r="D5259">
        <v>16501</v>
      </c>
    </row>
    <row r="5260" spans="1:4" ht="14.4" hidden="1" x14ac:dyDescent="0.35">
      <c r="A5260">
        <v>1</v>
      </c>
      <c r="B5260" t="s">
        <v>142</v>
      </c>
      <c r="C5260">
        <v>115</v>
      </c>
      <c r="D5260">
        <v>16501</v>
      </c>
    </row>
    <row r="5261" spans="1:4" ht="14.4" hidden="1" x14ac:dyDescent="0.35">
      <c r="A5261">
        <v>1</v>
      </c>
      <c r="B5261" t="s">
        <v>142</v>
      </c>
      <c r="C5261">
        <v>116</v>
      </c>
      <c r="D5261">
        <v>16501</v>
      </c>
    </row>
    <row r="5262" spans="1:4" ht="14.4" hidden="1" x14ac:dyDescent="0.35">
      <c r="A5262">
        <v>1</v>
      </c>
      <c r="B5262" t="s">
        <v>142</v>
      </c>
      <c r="C5262">
        <v>117</v>
      </c>
      <c r="D5262">
        <v>16501</v>
      </c>
    </row>
    <row r="5263" spans="1:4" ht="14.4" hidden="1" x14ac:dyDescent="0.35">
      <c r="A5263">
        <v>1</v>
      </c>
      <c r="B5263" t="s">
        <v>142</v>
      </c>
      <c r="C5263">
        <v>118</v>
      </c>
      <c r="D5263">
        <v>16501</v>
      </c>
    </row>
    <row r="5264" spans="1:4" ht="14.4" hidden="1" x14ac:dyDescent="0.35">
      <c r="A5264">
        <v>1</v>
      </c>
      <c r="B5264" t="s">
        <v>142</v>
      </c>
      <c r="C5264">
        <v>119</v>
      </c>
      <c r="D5264">
        <v>16501</v>
      </c>
    </row>
    <row r="5265" spans="1:4" ht="14.4" hidden="1" x14ac:dyDescent="0.35">
      <c r="A5265">
        <v>1</v>
      </c>
      <c r="B5265" t="s">
        <v>142</v>
      </c>
      <c r="C5265">
        <v>120</v>
      </c>
      <c r="D5265">
        <v>16501</v>
      </c>
    </row>
    <row r="5266" spans="1:4" ht="14.4" hidden="1" x14ac:dyDescent="0.35">
      <c r="A5266">
        <v>1</v>
      </c>
      <c r="B5266" t="s">
        <v>142</v>
      </c>
      <c r="C5266">
        <v>121</v>
      </c>
      <c r="D5266">
        <v>16501</v>
      </c>
    </row>
    <row r="5267" spans="1:4" ht="14.4" hidden="1" x14ac:dyDescent="0.35">
      <c r="A5267">
        <v>1</v>
      </c>
      <c r="B5267" t="s">
        <v>142</v>
      </c>
      <c r="C5267">
        <v>122</v>
      </c>
      <c r="D5267">
        <v>16501</v>
      </c>
    </row>
    <row r="5268" spans="1:4" ht="14.4" hidden="1" x14ac:dyDescent="0.35">
      <c r="A5268">
        <v>1</v>
      </c>
      <c r="B5268" t="s">
        <v>142</v>
      </c>
      <c r="C5268">
        <v>123</v>
      </c>
      <c r="D5268">
        <v>16501</v>
      </c>
    </row>
    <row r="5269" spans="1:4" ht="14.4" hidden="1" x14ac:dyDescent="0.35">
      <c r="A5269">
        <v>1</v>
      </c>
      <c r="B5269" t="s">
        <v>142</v>
      </c>
      <c r="C5269">
        <v>124</v>
      </c>
      <c r="D5269">
        <v>16501</v>
      </c>
    </row>
    <row r="5270" spans="1:4" ht="14.4" hidden="1" x14ac:dyDescent="0.35">
      <c r="A5270">
        <v>1</v>
      </c>
      <c r="B5270" t="s">
        <v>142</v>
      </c>
      <c r="C5270">
        <v>125</v>
      </c>
      <c r="D5270">
        <v>16501</v>
      </c>
    </row>
    <row r="5271" spans="1:4" ht="14.4" hidden="1" x14ac:dyDescent="0.35">
      <c r="A5271">
        <v>1</v>
      </c>
      <c r="B5271" t="s">
        <v>142</v>
      </c>
      <c r="C5271">
        <v>126</v>
      </c>
      <c r="D5271">
        <v>16501</v>
      </c>
    </row>
    <row r="5272" spans="1:4" ht="14.4" hidden="1" x14ac:dyDescent="0.35">
      <c r="A5272">
        <v>1</v>
      </c>
      <c r="B5272" t="s">
        <v>142</v>
      </c>
      <c r="C5272">
        <v>127</v>
      </c>
      <c r="D5272">
        <v>16501</v>
      </c>
    </row>
    <row r="5273" spans="1:4" ht="14.4" hidden="1" x14ac:dyDescent="0.35">
      <c r="A5273">
        <v>1</v>
      </c>
      <c r="B5273" t="s">
        <v>142</v>
      </c>
      <c r="C5273">
        <v>128</v>
      </c>
      <c r="D5273">
        <v>16501</v>
      </c>
    </row>
    <row r="5274" spans="1:4" ht="14.4" hidden="1" x14ac:dyDescent="0.35">
      <c r="A5274">
        <v>1</v>
      </c>
      <c r="B5274" t="s">
        <v>142</v>
      </c>
      <c r="C5274">
        <v>129</v>
      </c>
      <c r="D5274">
        <v>16501</v>
      </c>
    </row>
    <row r="5275" spans="1:4" ht="14.4" hidden="1" x14ac:dyDescent="0.35">
      <c r="A5275">
        <v>1</v>
      </c>
      <c r="B5275" t="s">
        <v>142</v>
      </c>
      <c r="C5275">
        <v>130</v>
      </c>
      <c r="D5275">
        <v>16501</v>
      </c>
    </row>
    <row r="5276" spans="1:4" ht="14.4" hidden="1" x14ac:dyDescent="0.35">
      <c r="A5276">
        <v>1</v>
      </c>
      <c r="B5276" t="s">
        <v>142</v>
      </c>
      <c r="C5276">
        <v>131</v>
      </c>
      <c r="D5276">
        <v>16501</v>
      </c>
    </row>
    <row r="5277" spans="1:4" ht="14.4" hidden="1" x14ac:dyDescent="0.35">
      <c r="A5277">
        <v>1</v>
      </c>
      <c r="B5277" t="s">
        <v>142</v>
      </c>
      <c r="C5277">
        <v>132</v>
      </c>
      <c r="D5277">
        <v>16501</v>
      </c>
    </row>
    <row r="5278" spans="1:4" ht="14.4" hidden="1" x14ac:dyDescent="0.35">
      <c r="A5278">
        <v>1</v>
      </c>
      <c r="B5278" t="s">
        <v>142</v>
      </c>
      <c r="C5278">
        <v>133</v>
      </c>
      <c r="D5278">
        <v>16501</v>
      </c>
    </row>
    <row r="5279" spans="1:4" ht="14.4" hidden="1" x14ac:dyDescent="0.35">
      <c r="A5279">
        <v>1</v>
      </c>
      <c r="B5279" t="s">
        <v>142</v>
      </c>
      <c r="C5279">
        <v>134</v>
      </c>
      <c r="D5279">
        <v>16501</v>
      </c>
    </row>
    <row r="5280" spans="1:4" ht="14.4" hidden="1" x14ac:dyDescent="0.35">
      <c r="A5280">
        <v>1</v>
      </c>
      <c r="B5280" t="s">
        <v>142</v>
      </c>
      <c r="C5280">
        <v>135</v>
      </c>
      <c r="D5280">
        <v>16501</v>
      </c>
    </row>
    <row r="5281" spans="1:4" ht="14.4" hidden="1" x14ac:dyDescent="0.35">
      <c r="A5281">
        <v>1</v>
      </c>
      <c r="B5281" t="s">
        <v>142</v>
      </c>
      <c r="C5281">
        <v>136</v>
      </c>
      <c r="D5281">
        <v>16501</v>
      </c>
    </row>
    <row r="5282" spans="1:4" ht="14.4" hidden="1" x14ac:dyDescent="0.35">
      <c r="A5282">
        <v>1</v>
      </c>
      <c r="B5282" t="s">
        <v>142</v>
      </c>
      <c r="C5282">
        <v>137</v>
      </c>
      <c r="D5282">
        <v>16501</v>
      </c>
    </row>
    <row r="5283" spans="1:4" ht="14.4" hidden="1" x14ac:dyDescent="0.35">
      <c r="A5283">
        <v>1</v>
      </c>
      <c r="B5283" t="s">
        <v>142</v>
      </c>
      <c r="C5283">
        <v>138</v>
      </c>
      <c r="D5283">
        <v>16501</v>
      </c>
    </row>
    <row r="5284" spans="1:4" ht="14.4" hidden="1" x14ac:dyDescent="0.35">
      <c r="A5284">
        <v>2</v>
      </c>
      <c r="B5284" t="s">
        <v>142</v>
      </c>
      <c r="C5284">
        <v>0</v>
      </c>
      <c r="D5284">
        <v>0</v>
      </c>
    </row>
    <row r="5285" spans="1:4" ht="14.4" hidden="1" x14ac:dyDescent="0.35">
      <c r="A5285">
        <v>2</v>
      </c>
      <c r="B5285" t="s">
        <v>142</v>
      </c>
      <c r="C5285">
        <v>1</v>
      </c>
      <c r="D5285">
        <v>0</v>
      </c>
    </row>
    <row r="5286" spans="1:4" ht="14.4" hidden="1" x14ac:dyDescent="0.35">
      <c r="A5286">
        <v>2</v>
      </c>
      <c r="B5286" t="s">
        <v>142</v>
      </c>
      <c r="C5286">
        <v>2</v>
      </c>
      <c r="D5286">
        <v>0</v>
      </c>
    </row>
    <row r="5287" spans="1:4" ht="14.4" hidden="1" x14ac:dyDescent="0.35">
      <c r="A5287">
        <v>2</v>
      </c>
      <c r="B5287" t="s">
        <v>142</v>
      </c>
      <c r="C5287">
        <v>3</v>
      </c>
      <c r="D5287">
        <v>0</v>
      </c>
    </row>
    <row r="5288" spans="1:4" ht="14.4" hidden="1" x14ac:dyDescent="0.35">
      <c r="A5288">
        <v>2</v>
      </c>
      <c r="B5288" t="s">
        <v>142</v>
      </c>
      <c r="C5288">
        <v>4</v>
      </c>
      <c r="D5288">
        <v>0</v>
      </c>
    </row>
    <row r="5289" spans="1:4" ht="14.4" hidden="1" x14ac:dyDescent="0.35">
      <c r="A5289">
        <v>2</v>
      </c>
      <c r="B5289" t="s">
        <v>142</v>
      </c>
      <c r="C5289">
        <v>5</v>
      </c>
      <c r="D5289">
        <v>0</v>
      </c>
    </row>
    <row r="5290" spans="1:4" ht="14.4" hidden="1" x14ac:dyDescent="0.35">
      <c r="A5290">
        <v>2</v>
      </c>
      <c r="B5290" t="s">
        <v>142</v>
      </c>
      <c r="C5290">
        <v>6</v>
      </c>
      <c r="D5290">
        <v>0</v>
      </c>
    </row>
    <row r="5291" spans="1:4" ht="14.4" hidden="1" x14ac:dyDescent="0.35">
      <c r="A5291">
        <v>2</v>
      </c>
      <c r="B5291" t="s">
        <v>142</v>
      </c>
      <c r="C5291">
        <v>7</v>
      </c>
      <c r="D5291">
        <v>0</v>
      </c>
    </row>
    <row r="5292" spans="1:4" ht="14.4" hidden="1" x14ac:dyDescent="0.35">
      <c r="A5292">
        <v>2</v>
      </c>
      <c r="B5292" t="s">
        <v>142</v>
      </c>
      <c r="C5292">
        <v>8</v>
      </c>
      <c r="D5292">
        <v>0</v>
      </c>
    </row>
    <row r="5293" spans="1:4" ht="14.4" hidden="1" x14ac:dyDescent="0.35">
      <c r="A5293">
        <v>2</v>
      </c>
      <c r="B5293" t="s">
        <v>142</v>
      </c>
      <c r="C5293">
        <v>9</v>
      </c>
      <c r="D5293">
        <v>0</v>
      </c>
    </row>
    <row r="5294" spans="1:4" ht="14.4" hidden="1" x14ac:dyDescent="0.35">
      <c r="A5294">
        <v>2</v>
      </c>
      <c r="B5294" t="s">
        <v>142</v>
      </c>
      <c r="C5294">
        <v>10</v>
      </c>
      <c r="D5294">
        <v>0</v>
      </c>
    </row>
    <row r="5295" spans="1:4" ht="14.4" hidden="1" x14ac:dyDescent="0.35">
      <c r="A5295">
        <v>2</v>
      </c>
      <c r="B5295" t="s">
        <v>142</v>
      </c>
      <c r="C5295">
        <v>11</v>
      </c>
      <c r="D5295">
        <v>0</v>
      </c>
    </row>
    <row r="5296" spans="1:4" ht="14.4" hidden="1" x14ac:dyDescent="0.35">
      <c r="A5296">
        <v>2</v>
      </c>
      <c r="B5296" t="s">
        <v>142</v>
      </c>
      <c r="C5296">
        <v>12</v>
      </c>
      <c r="D5296">
        <v>0</v>
      </c>
    </row>
    <row r="5297" spans="1:4" ht="14.4" hidden="1" x14ac:dyDescent="0.35">
      <c r="A5297">
        <v>2</v>
      </c>
      <c r="B5297" t="s">
        <v>142</v>
      </c>
      <c r="C5297">
        <v>13</v>
      </c>
      <c r="D5297">
        <v>0</v>
      </c>
    </row>
    <row r="5298" spans="1:4" ht="14.4" hidden="1" x14ac:dyDescent="0.35">
      <c r="A5298">
        <v>2</v>
      </c>
      <c r="B5298" t="s">
        <v>142</v>
      </c>
      <c r="C5298">
        <v>14</v>
      </c>
      <c r="D5298">
        <v>0</v>
      </c>
    </row>
    <row r="5299" spans="1:4" ht="14.4" hidden="1" x14ac:dyDescent="0.35">
      <c r="A5299">
        <v>2</v>
      </c>
      <c r="B5299" t="s">
        <v>142</v>
      </c>
      <c r="C5299">
        <v>15</v>
      </c>
      <c r="D5299">
        <v>0</v>
      </c>
    </row>
    <row r="5300" spans="1:4" ht="14.4" hidden="1" x14ac:dyDescent="0.35">
      <c r="A5300">
        <v>2</v>
      </c>
      <c r="B5300" t="s">
        <v>142</v>
      </c>
      <c r="C5300">
        <v>16</v>
      </c>
      <c r="D5300">
        <v>0</v>
      </c>
    </row>
    <row r="5301" spans="1:4" ht="14.4" hidden="1" x14ac:dyDescent="0.35">
      <c r="A5301">
        <v>2</v>
      </c>
      <c r="B5301" t="s">
        <v>142</v>
      </c>
      <c r="C5301">
        <v>17</v>
      </c>
      <c r="D5301">
        <v>0</v>
      </c>
    </row>
    <row r="5302" spans="1:4" ht="14.4" hidden="1" x14ac:dyDescent="0.35">
      <c r="A5302">
        <v>2</v>
      </c>
      <c r="B5302" t="s">
        <v>142</v>
      </c>
      <c r="C5302">
        <v>18</v>
      </c>
      <c r="D5302">
        <v>0</v>
      </c>
    </row>
    <row r="5303" spans="1:4" ht="14.4" hidden="1" x14ac:dyDescent="0.35">
      <c r="A5303">
        <v>2</v>
      </c>
      <c r="B5303" t="s">
        <v>142</v>
      </c>
      <c r="C5303">
        <v>19</v>
      </c>
      <c r="D5303">
        <v>0</v>
      </c>
    </row>
    <row r="5304" spans="1:4" ht="14.4" hidden="1" x14ac:dyDescent="0.35">
      <c r="A5304">
        <v>2</v>
      </c>
      <c r="B5304" t="s">
        <v>142</v>
      </c>
      <c r="C5304">
        <v>20</v>
      </c>
      <c r="D5304">
        <v>0</v>
      </c>
    </row>
    <row r="5305" spans="1:4" ht="14.4" hidden="1" x14ac:dyDescent="0.35">
      <c r="A5305">
        <v>2</v>
      </c>
      <c r="B5305" t="s">
        <v>142</v>
      </c>
      <c r="C5305">
        <v>21</v>
      </c>
      <c r="D5305">
        <v>0</v>
      </c>
    </row>
    <row r="5306" spans="1:4" ht="14.4" hidden="1" x14ac:dyDescent="0.35">
      <c r="A5306">
        <v>2</v>
      </c>
      <c r="B5306" t="s">
        <v>142</v>
      </c>
      <c r="C5306">
        <v>22</v>
      </c>
      <c r="D5306">
        <v>0</v>
      </c>
    </row>
    <row r="5307" spans="1:4" ht="14.4" hidden="1" x14ac:dyDescent="0.35">
      <c r="A5307">
        <v>2</v>
      </c>
      <c r="B5307" t="s">
        <v>142</v>
      </c>
      <c r="C5307">
        <v>23</v>
      </c>
      <c r="D5307">
        <v>0</v>
      </c>
    </row>
    <row r="5308" spans="1:4" ht="14.4" hidden="1" x14ac:dyDescent="0.35">
      <c r="A5308">
        <v>2</v>
      </c>
      <c r="B5308" t="s">
        <v>142</v>
      </c>
      <c r="C5308">
        <v>24</v>
      </c>
      <c r="D5308">
        <v>0</v>
      </c>
    </row>
    <row r="5309" spans="1:4" ht="14.4" hidden="1" x14ac:dyDescent="0.35">
      <c r="A5309">
        <v>2</v>
      </c>
      <c r="B5309" t="s">
        <v>142</v>
      </c>
      <c r="C5309">
        <v>25</v>
      </c>
      <c r="D5309">
        <v>0</v>
      </c>
    </row>
    <row r="5310" spans="1:4" ht="14.4" hidden="1" x14ac:dyDescent="0.35">
      <c r="A5310">
        <v>2</v>
      </c>
      <c r="B5310" t="s">
        <v>142</v>
      </c>
      <c r="C5310">
        <v>26</v>
      </c>
      <c r="D5310">
        <v>0</v>
      </c>
    </row>
    <row r="5311" spans="1:4" ht="14.4" hidden="1" x14ac:dyDescent="0.35">
      <c r="A5311">
        <v>2</v>
      </c>
      <c r="B5311" t="s">
        <v>142</v>
      </c>
      <c r="C5311">
        <v>27</v>
      </c>
      <c r="D5311">
        <v>0</v>
      </c>
    </row>
    <row r="5312" spans="1:4" ht="14.4" hidden="1" x14ac:dyDescent="0.35">
      <c r="A5312">
        <v>2</v>
      </c>
      <c r="B5312" t="s">
        <v>142</v>
      </c>
      <c r="C5312">
        <v>28</v>
      </c>
      <c r="D5312">
        <v>18840.3</v>
      </c>
    </row>
    <row r="5313" spans="1:4" ht="14.4" hidden="1" x14ac:dyDescent="0.35">
      <c r="A5313">
        <v>2</v>
      </c>
      <c r="B5313" t="s">
        <v>142</v>
      </c>
      <c r="C5313">
        <v>29</v>
      </c>
      <c r="D5313">
        <v>18840.3</v>
      </c>
    </row>
    <row r="5314" spans="1:4" ht="14.4" hidden="1" x14ac:dyDescent="0.35">
      <c r="A5314">
        <v>2</v>
      </c>
      <c r="B5314" t="s">
        <v>142</v>
      </c>
      <c r="C5314">
        <v>30</v>
      </c>
      <c r="D5314">
        <v>18840.3</v>
      </c>
    </row>
    <row r="5315" spans="1:4" ht="14.4" hidden="1" x14ac:dyDescent="0.35">
      <c r="A5315">
        <v>2</v>
      </c>
      <c r="B5315" t="s">
        <v>142</v>
      </c>
      <c r="C5315">
        <v>31</v>
      </c>
      <c r="D5315">
        <v>18840.3</v>
      </c>
    </row>
    <row r="5316" spans="1:4" ht="14.4" hidden="1" x14ac:dyDescent="0.35">
      <c r="A5316">
        <v>2</v>
      </c>
      <c r="B5316" t="s">
        <v>142</v>
      </c>
      <c r="C5316">
        <v>32</v>
      </c>
      <c r="D5316">
        <v>18840.3</v>
      </c>
    </row>
    <row r="5317" spans="1:4" ht="14.4" hidden="1" x14ac:dyDescent="0.35">
      <c r="A5317">
        <v>2</v>
      </c>
      <c r="B5317" t="s">
        <v>142</v>
      </c>
      <c r="C5317">
        <v>33</v>
      </c>
      <c r="D5317">
        <v>18840.3</v>
      </c>
    </row>
    <row r="5318" spans="1:4" ht="14.4" hidden="1" x14ac:dyDescent="0.35">
      <c r="A5318">
        <v>2</v>
      </c>
      <c r="B5318" t="s">
        <v>142</v>
      </c>
      <c r="C5318">
        <v>34</v>
      </c>
      <c r="D5318">
        <v>18840.3</v>
      </c>
    </row>
    <row r="5319" spans="1:4" ht="14.4" hidden="1" x14ac:dyDescent="0.35">
      <c r="A5319">
        <v>2</v>
      </c>
      <c r="B5319" t="s">
        <v>142</v>
      </c>
      <c r="C5319">
        <v>35</v>
      </c>
      <c r="D5319">
        <v>18840.3</v>
      </c>
    </row>
    <row r="5320" spans="1:4" ht="14.4" hidden="1" x14ac:dyDescent="0.35">
      <c r="A5320">
        <v>2</v>
      </c>
      <c r="B5320" t="s">
        <v>142</v>
      </c>
      <c r="C5320">
        <v>36</v>
      </c>
      <c r="D5320">
        <v>18840.3</v>
      </c>
    </row>
    <row r="5321" spans="1:4" ht="14.4" hidden="1" x14ac:dyDescent="0.35">
      <c r="A5321">
        <v>2</v>
      </c>
      <c r="B5321" t="s">
        <v>142</v>
      </c>
      <c r="C5321">
        <v>37</v>
      </c>
      <c r="D5321">
        <v>18840.3</v>
      </c>
    </row>
    <row r="5322" spans="1:4" ht="14.4" hidden="1" x14ac:dyDescent="0.35">
      <c r="A5322">
        <v>2</v>
      </c>
      <c r="B5322" t="s">
        <v>142</v>
      </c>
      <c r="C5322">
        <v>38</v>
      </c>
      <c r="D5322">
        <v>18840.3</v>
      </c>
    </row>
    <row r="5323" spans="1:4" ht="14.4" hidden="1" x14ac:dyDescent="0.35">
      <c r="A5323">
        <v>2</v>
      </c>
      <c r="B5323" t="s">
        <v>142</v>
      </c>
      <c r="C5323">
        <v>39</v>
      </c>
      <c r="D5323">
        <v>18840.3</v>
      </c>
    </row>
    <row r="5324" spans="1:4" ht="14.4" hidden="1" x14ac:dyDescent="0.35">
      <c r="A5324">
        <v>2</v>
      </c>
      <c r="B5324" t="s">
        <v>142</v>
      </c>
      <c r="C5324">
        <v>40</v>
      </c>
      <c r="D5324">
        <v>18840.3</v>
      </c>
    </row>
    <row r="5325" spans="1:4" ht="14.4" hidden="1" x14ac:dyDescent="0.35">
      <c r="A5325">
        <v>2</v>
      </c>
      <c r="B5325" t="s">
        <v>142</v>
      </c>
      <c r="C5325">
        <v>41</v>
      </c>
      <c r="D5325">
        <v>18840.3</v>
      </c>
    </row>
    <row r="5326" spans="1:4" ht="14.4" hidden="1" x14ac:dyDescent="0.35">
      <c r="A5326">
        <v>2</v>
      </c>
      <c r="B5326" t="s">
        <v>142</v>
      </c>
      <c r="C5326">
        <v>42</v>
      </c>
      <c r="D5326">
        <v>18840.3</v>
      </c>
    </row>
    <row r="5327" spans="1:4" ht="14.4" hidden="1" x14ac:dyDescent="0.35">
      <c r="A5327">
        <v>2</v>
      </c>
      <c r="B5327" t="s">
        <v>142</v>
      </c>
      <c r="C5327">
        <v>43</v>
      </c>
      <c r="D5327">
        <v>18840.3</v>
      </c>
    </row>
    <row r="5328" spans="1:4" ht="14.4" hidden="1" x14ac:dyDescent="0.35">
      <c r="A5328">
        <v>2</v>
      </c>
      <c r="B5328" t="s">
        <v>142</v>
      </c>
      <c r="C5328">
        <v>44</v>
      </c>
      <c r="D5328">
        <v>18840.3</v>
      </c>
    </row>
    <row r="5329" spans="1:4" ht="14.4" hidden="1" x14ac:dyDescent="0.35">
      <c r="A5329">
        <v>2</v>
      </c>
      <c r="B5329" t="s">
        <v>142</v>
      </c>
      <c r="C5329">
        <v>45</v>
      </c>
      <c r="D5329">
        <v>18840.3</v>
      </c>
    </row>
    <row r="5330" spans="1:4" ht="14.4" hidden="1" x14ac:dyDescent="0.35">
      <c r="A5330">
        <v>2</v>
      </c>
      <c r="B5330" t="s">
        <v>142</v>
      </c>
      <c r="C5330">
        <v>46</v>
      </c>
      <c r="D5330">
        <v>18840.3</v>
      </c>
    </row>
    <row r="5331" spans="1:4" ht="14.4" hidden="1" x14ac:dyDescent="0.35">
      <c r="A5331">
        <v>2</v>
      </c>
      <c r="B5331" t="s">
        <v>142</v>
      </c>
      <c r="C5331">
        <v>47</v>
      </c>
      <c r="D5331">
        <v>18840.3</v>
      </c>
    </row>
    <row r="5332" spans="1:4" ht="14.4" hidden="1" x14ac:dyDescent="0.35">
      <c r="A5332">
        <v>2</v>
      </c>
      <c r="B5332" t="s">
        <v>142</v>
      </c>
      <c r="C5332">
        <v>48</v>
      </c>
      <c r="D5332">
        <v>18840.3</v>
      </c>
    </row>
    <row r="5333" spans="1:4" ht="14.4" hidden="1" x14ac:dyDescent="0.35">
      <c r="A5333">
        <v>2</v>
      </c>
      <c r="B5333" t="s">
        <v>142</v>
      </c>
      <c r="C5333">
        <v>49</v>
      </c>
      <c r="D5333">
        <v>18840.3</v>
      </c>
    </row>
    <row r="5334" spans="1:4" ht="14.4" hidden="1" x14ac:dyDescent="0.35">
      <c r="A5334">
        <v>2</v>
      </c>
      <c r="B5334" t="s">
        <v>142</v>
      </c>
      <c r="C5334">
        <v>50</v>
      </c>
      <c r="D5334">
        <v>18840.3</v>
      </c>
    </row>
    <row r="5335" spans="1:4" ht="14.4" hidden="1" x14ac:dyDescent="0.35">
      <c r="A5335">
        <v>2</v>
      </c>
      <c r="B5335" t="s">
        <v>142</v>
      </c>
      <c r="C5335">
        <v>51</v>
      </c>
      <c r="D5335">
        <v>18840.3</v>
      </c>
    </row>
    <row r="5336" spans="1:4" ht="14.4" hidden="1" x14ac:dyDescent="0.35">
      <c r="A5336">
        <v>2</v>
      </c>
      <c r="B5336" t="s">
        <v>142</v>
      </c>
      <c r="C5336">
        <v>52</v>
      </c>
      <c r="D5336">
        <v>18840.3</v>
      </c>
    </row>
    <row r="5337" spans="1:4" ht="14.4" hidden="1" x14ac:dyDescent="0.35">
      <c r="A5337">
        <v>2</v>
      </c>
      <c r="B5337" t="s">
        <v>142</v>
      </c>
      <c r="C5337">
        <v>53</v>
      </c>
      <c r="D5337">
        <v>18840.3</v>
      </c>
    </row>
    <row r="5338" spans="1:4" ht="14.4" hidden="1" x14ac:dyDescent="0.35">
      <c r="A5338">
        <v>2</v>
      </c>
      <c r="B5338" t="s">
        <v>142</v>
      </c>
      <c r="C5338">
        <v>54</v>
      </c>
      <c r="D5338">
        <v>18840.3</v>
      </c>
    </row>
    <row r="5339" spans="1:4" ht="14.4" hidden="1" x14ac:dyDescent="0.35">
      <c r="A5339">
        <v>2</v>
      </c>
      <c r="B5339" t="s">
        <v>142</v>
      </c>
      <c r="C5339">
        <v>55</v>
      </c>
      <c r="D5339">
        <v>18840.3</v>
      </c>
    </row>
    <row r="5340" spans="1:4" ht="14.4" hidden="1" x14ac:dyDescent="0.35">
      <c r="A5340">
        <v>2</v>
      </c>
      <c r="B5340" t="s">
        <v>142</v>
      </c>
      <c r="C5340">
        <v>56</v>
      </c>
      <c r="D5340">
        <v>18840.3</v>
      </c>
    </row>
    <row r="5341" spans="1:4" ht="14.4" hidden="1" x14ac:dyDescent="0.35">
      <c r="A5341">
        <v>2</v>
      </c>
      <c r="B5341" t="s">
        <v>142</v>
      </c>
      <c r="C5341">
        <v>57</v>
      </c>
      <c r="D5341">
        <v>18840.3</v>
      </c>
    </row>
    <row r="5342" spans="1:4" ht="14.4" hidden="1" x14ac:dyDescent="0.35">
      <c r="A5342">
        <v>2</v>
      </c>
      <c r="B5342" t="s">
        <v>142</v>
      </c>
      <c r="C5342">
        <v>58</v>
      </c>
      <c r="D5342">
        <v>18840.3</v>
      </c>
    </row>
    <row r="5343" spans="1:4" ht="14.4" hidden="1" x14ac:dyDescent="0.35">
      <c r="A5343">
        <v>2</v>
      </c>
      <c r="B5343" t="s">
        <v>142</v>
      </c>
      <c r="C5343">
        <v>59</v>
      </c>
      <c r="D5343">
        <v>18840.3</v>
      </c>
    </row>
    <row r="5344" spans="1:4" ht="14.4" hidden="1" x14ac:dyDescent="0.35">
      <c r="A5344">
        <v>2</v>
      </c>
      <c r="B5344" t="s">
        <v>142</v>
      </c>
      <c r="C5344">
        <v>60</v>
      </c>
      <c r="D5344">
        <v>18840.3</v>
      </c>
    </row>
    <row r="5345" spans="1:4" ht="14.4" hidden="1" x14ac:dyDescent="0.35">
      <c r="A5345">
        <v>2</v>
      </c>
      <c r="B5345" t="s">
        <v>142</v>
      </c>
      <c r="C5345">
        <v>61</v>
      </c>
      <c r="D5345">
        <v>18840.3</v>
      </c>
    </row>
    <row r="5346" spans="1:4" ht="14.4" hidden="1" x14ac:dyDescent="0.35">
      <c r="A5346">
        <v>2</v>
      </c>
      <c r="B5346" t="s">
        <v>142</v>
      </c>
      <c r="C5346">
        <v>62</v>
      </c>
      <c r="D5346">
        <v>18840.3</v>
      </c>
    </row>
    <row r="5347" spans="1:4" ht="14.4" hidden="1" x14ac:dyDescent="0.35">
      <c r="A5347">
        <v>2</v>
      </c>
      <c r="B5347" t="s">
        <v>142</v>
      </c>
      <c r="C5347">
        <v>63</v>
      </c>
      <c r="D5347">
        <v>18840.3</v>
      </c>
    </row>
    <row r="5348" spans="1:4" ht="14.4" hidden="1" x14ac:dyDescent="0.35">
      <c r="A5348">
        <v>2</v>
      </c>
      <c r="B5348" t="s">
        <v>142</v>
      </c>
      <c r="C5348">
        <v>64</v>
      </c>
      <c r="D5348">
        <v>18840.3</v>
      </c>
    </row>
    <row r="5349" spans="1:4" ht="14.4" hidden="1" x14ac:dyDescent="0.35">
      <c r="A5349">
        <v>2</v>
      </c>
      <c r="B5349" t="s">
        <v>142</v>
      </c>
      <c r="C5349">
        <v>65</v>
      </c>
      <c r="D5349">
        <v>18840.3</v>
      </c>
    </row>
    <row r="5350" spans="1:4" ht="14.4" hidden="1" x14ac:dyDescent="0.35">
      <c r="A5350">
        <v>2</v>
      </c>
      <c r="B5350" t="s">
        <v>142</v>
      </c>
      <c r="C5350">
        <v>66</v>
      </c>
      <c r="D5350">
        <v>18840.3</v>
      </c>
    </row>
    <row r="5351" spans="1:4" ht="14.4" hidden="1" x14ac:dyDescent="0.35">
      <c r="A5351">
        <v>2</v>
      </c>
      <c r="B5351" t="s">
        <v>142</v>
      </c>
      <c r="C5351">
        <v>67</v>
      </c>
      <c r="D5351">
        <v>18840.3</v>
      </c>
    </row>
    <row r="5352" spans="1:4" ht="14.4" hidden="1" x14ac:dyDescent="0.35">
      <c r="A5352">
        <v>2</v>
      </c>
      <c r="B5352" t="s">
        <v>142</v>
      </c>
      <c r="C5352">
        <v>68</v>
      </c>
      <c r="D5352">
        <v>18840.3</v>
      </c>
    </row>
    <row r="5353" spans="1:4" ht="14.4" hidden="1" x14ac:dyDescent="0.35">
      <c r="A5353">
        <v>2</v>
      </c>
      <c r="B5353" t="s">
        <v>142</v>
      </c>
      <c r="C5353">
        <v>69</v>
      </c>
      <c r="D5353">
        <v>18840.3</v>
      </c>
    </row>
    <row r="5354" spans="1:4" ht="14.4" hidden="1" x14ac:dyDescent="0.35">
      <c r="A5354">
        <v>2</v>
      </c>
      <c r="B5354" t="s">
        <v>142</v>
      </c>
      <c r="C5354">
        <v>70</v>
      </c>
      <c r="D5354">
        <v>18840.3</v>
      </c>
    </row>
    <row r="5355" spans="1:4" ht="14.4" hidden="1" x14ac:dyDescent="0.35">
      <c r="A5355">
        <v>2</v>
      </c>
      <c r="B5355" t="s">
        <v>142</v>
      </c>
      <c r="C5355">
        <v>71</v>
      </c>
      <c r="D5355">
        <v>18840.3</v>
      </c>
    </row>
    <row r="5356" spans="1:4" ht="14.4" hidden="1" x14ac:dyDescent="0.35">
      <c r="A5356">
        <v>2</v>
      </c>
      <c r="B5356" t="s">
        <v>142</v>
      </c>
      <c r="C5356">
        <v>72</v>
      </c>
      <c r="D5356">
        <v>18840.3</v>
      </c>
    </row>
    <row r="5357" spans="1:4" ht="14.4" hidden="1" x14ac:dyDescent="0.35">
      <c r="A5357">
        <v>2</v>
      </c>
      <c r="B5357" t="s">
        <v>142</v>
      </c>
      <c r="C5357">
        <v>73</v>
      </c>
      <c r="D5357">
        <v>18840.3</v>
      </c>
    </row>
    <row r="5358" spans="1:4" ht="14.4" hidden="1" x14ac:dyDescent="0.35">
      <c r="A5358">
        <v>2</v>
      </c>
      <c r="B5358" t="s">
        <v>142</v>
      </c>
      <c r="C5358">
        <v>74</v>
      </c>
      <c r="D5358">
        <v>18840.3</v>
      </c>
    </row>
    <row r="5359" spans="1:4" ht="14.4" hidden="1" x14ac:dyDescent="0.35">
      <c r="A5359">
        <v>2</v>
      </c>
      <c r="B5359" t="s">
        <v>142</v>
      </c>
      <c r="C5359">
        <v>75</v>
      </c>
      <c r="D5359">
        <v>18840.3</v>
      </c>
    </row>
    <row r="5360" spans="1:4" ht="14.4" hidden="1" x14ac:dyDescent="0.35">
      <c r="A5360">
        <v>2</v>
      </c>
      <c r="B5360" t="s">
        <v>142</v>
      </c>
      <c r="C5360">
        <v>76</v>
      </c>
      <c r="D5360">
        <v>18840.3</v>
      </c>
    </row>
    <row r="5361" spans="1:4" ht="14.4" hidden="1" x14ac:dyDescent="0.35">
      <c r="A5361">
        <v>2</v>
      </c>
      <c r="B5361" t="s">
        <v>142</v>
      </c>
      <c r="C5361">
        <v>77</v>
      </c>
      <c r="D5361">
        <v>18840.3</v>
      </c>
    </row>
    <row r="5362" spans="1:4" ht="14.4" hidden="1" x14ac:dyDescent="0.35">
      <c r="A5362">
        <v>2</v>
      </c>
      <c r="B5362" t="s">
        <v>142</v>
      </c>
      <c r="C5362">
        <v>78</v>
      </c>
      <c r="D5362">
        <v>18840.3</v>
      </c>
    </row>
    <row r="5363" spans="1:4" ht="14.4" hidden="1" x14ac:dyDescent="0.35">
      <c r="A5363">
        <v>2</v>
      </c>
      <c r="B5363" t="s">
        <v>142</v>
      </c>
      <c r="C5363">
        <v>79</v>
      </c>
      <c r="D5363">
        <v>18840.3</v>
      </c>
    </row>
    <row r="5364" spans="1:4" ht="14.4" hidden="1" x14ac:dyDescent="0.35">
      <c r="A5364">
        <v>2</v>
      </c>
      <c r="B5364" t="s">
        <v>142</v>
      </c>
      <c r="C5364">
        <v>80</v>
      </c>
      <c r="D5364">
        <v>18840.3</v>
      </c>
    </row>
    <row r="5365" spans="1:4" ht="14.4" hidden="1" x14ac:dyDescent="0.35">
      <c r="A5365">
        <v>2</v>
      </c>
      <c r="B5365" t="s">
        <v>142</v>
      </c>
      <c r="C5365">
        <v>81</v>
      </c>
      <c r="D5365">
        <v>18840.3</v>
      </c>
    </row>
    <row r="5366" spans="1:4" ht="14.4" hidden="1" x14ac:dyDescent="0.35">
      <c r="A5366">
        <v>2</v>
      </c>
      <c r="B5366" t="s">
        <v>142</v>
      </c>
      <c r="C5366">
        <v>82</v>
      </c>
      <c r="D5366">
        <v>18840.3</v>
      </c>
    </row>
    <row r="5367" spans="1:4" ht="14.4" hidden="1" x14ac:dyDescent="0.35">
      <c r="A5367">
        <v>2</v>
      </c>
      <c r="B5367" t="s">
        <v>142</v>
      </c>
      <c r="C5367">
        <v>83</v>
      </c>
      <c r="D5367">
        <v>18840.3</v>
      </c>
    </row>
    <row r="5368" spans="1:4" ht="14.4" hidden="1" x14ac:dyDescent="0.35">
      <c r="A5368">
        <v>2</v>
      </c>
      <c r="B5368" t="s">
        <v>142</v>
      </c>
      <c r="C5368">
        <v>84</v>
      </c>
      <c r="D5368">
        <v>18840.3</v>
      </c>
    </row>
    <row r="5369" spans="1:4" ht="14.4" hidden="1" x14ac:dyDescent="0.35">
      <c r="A5369">
        <v>2</v>
      </c>
      <c r="B5369" t="s">
        <v>142</v>
      </c>
      <c r="C5369">
        <v>85</v>
      </c>
      <c r="D5369">
        <v>18840.3</v>
      </c>
    </row>
    <row r="5370" spans="1:4" ht="14.4" hidden="1" x14ac:dyDescent="0.35">
      <c r="A5370">
        <v>2</v>
      </c>
      <c r="B5370" t="s">
        <v>142</v>
      </c>
      <c r="C5370">
        <v>86</v>
      </c>
      <c r="D5370">
        <v>18840.3</v>
      </c>
    </row>
    <row r="5371" spans="1:4" ht="14.4" hidden="1" x14ac:dyDescent="0.35">
      <c r="A5371">
        <v>2</v>
      </c>
      <c r="B5371" t="s">
        <v>142</v>
      </c>
      <c r="C5371">
        <v>87</v>
      </c>
      <c r="D5371">
        <v>18840.3</v>
      </c>
    </row>
    <row r="5372" spans="1:4" ht="14.4" hidden="1" x14ac:dyDescent="0.35">
      <c r="A5372">
        <v>2</v>
      </c>
      <c r="B5372" t="s">
        <v>142</v>
      </c>
      <c r="C5372">
        <v>88</v>
      </c>
      <c r="D5372">
        <v>18840.3</v>
      </c>
    </row>
    <row r="5373" spans="1:4" ht="14.4" hidden="1" x14ac:dyDescent="0.35">
      <c r="A5373">
        <v>2</v>
      </c>
      <c r="B5373" t="s">
        <v>142</v>
      </c>
      <c r="C5373">
        <v>89</v>
      </c>
      <c r="D5373">
        <v>18840.3</v>
      </c>
    </row>
    <row r="5374" spans="1:4" ht="14.4" hidden="1" x14ac:dyDescent="0.35">
      <c r="A5374">
        <v>2</v>
      </c>
      <c r="B5374" t="s">
        <v>142</v>
      </c>
      <c r="C5374">
        <v>90</v>
      </c>
      <c r="D5374">
        <v>18840.3</v>
      </c>
    </row>
    <row r="5375" spans="1:4" ht="14.4" hidden="1" x14ac:dyDescent="0.35">
      <c r="A5375">
        <v>2</v>
      </c>
      <c r="B5375" t="s">
        <v>142</v>
      </c>
      <c r="C5375">
        <v>91</v>
      </c>
      <c r="D5375">
        <v>18840.3</v>
      </c>
    </row>
    <row r="5376" spans="1:4" ht="14.4" hidden="1" x14ac:dyDescent="0.35">
      <c r="A5376">
        <v>2</v>
      </c>
      <c r="B5376" t="s">
        <v>142</v>
      </c>
      <c r="C5376">
        <v>92</v>
      </c>
      <c r="D5376">
        <v>18840.3</v>
      </c>
    </row>
    <row r="5377" spans="1:4" ht="14.4" hidden="1" x14ac:dyDescent="0.35">
      <c r="A5377">
        <v>2</v>
      </c>
      <c r="B5377" t="s">
        <v>142</v>
      </c>
      <c r="C5377">
        <v>93</v>
      </c>
      <c r="D5377">
        <v>18840.3</v>
      </c>
    </row>
    <row r="5378" spans="1:4" ht="14.4" hidden="1" x14ac:dyDescent="0.35">
      <c r="A5378">
        <v>2</v>
      </c>
      <c r="B5378" t="s">
        <v>142</v>
      </c>
      <c r="C5378">
        <v>94</v>
      </c>
      <c r="D5378">
        <v>18840.3</v>
      </c>
    </row>
    <row r="5379" spans="1:4" ht="14.4" hidden="1" x14ac:dyDescent="0.35">
      <c r="A5379">
        <v>2</v>
      </c>
      <c r="B5379" t="s">
        <v>142</v>
      </c>
      <c r="C5379">
        <v>95</v>
      </c>
      <c r="D5379">
        <v>18840.3</v>
      </c>
    </row>
    <row r="5380" spans="1:4" ht="14.4" hidden="1" x14ac:dyDescent="0.35">
      <c r="A5380">
        <v>2</v>
      </c>
      <c r="B5380" t="s">
        <v>142</v>
      </c>
      <c r="C5380">
        <v>96</v>
      </c>
      <c r="D5380">
        <v>18840.3</v>
      </c>
    </row>
    <row r="5381" spans="1:4" ht="14.4" hidden="1" x14ac:dyDescent="0.35">
      <c r="A5381">
        <v>2</v>
      </c>
      <c r="B5381" t="s">
        <v>142</v>
      </c>
      <c r="C5381">
        <v>97</v>
      </c>
      <c r="D5381">
        <v>18840.3</v>
      </c>
    </row>
    <row r="5382" spans="1:4" ht="14.4" hidden="1" x14ac:dyDescent="0.35">
      <c r="A5382">
        <v>2</v>
      </c>
      <c r="B5382" t="s">
        <v>142</v>
      </c>
      <c r="C5382">
        <v>98</v>
      </c>
      <c r="D5382">
        <v>18840.3</v>
      </c>
    </row>
    <row r="5383" spans="1:4" ht="14.4" hidden="1" x14ac:dyDescent="0.35">
      <c r="A5383">
        <v>2</v>
      </c>
      <c r="B5383" t="s">
        <v>142</v>
      </c>
      <c r="C5383">
        <v>99</v>
      </c>
      <c r="D5383">
        <v>18840.3</v>
      </c>
    </row>
    <row r="5384" spans="1:4" ht="14.4" hidden="1" x14ac:dyDescent="0.35">
      <c r="A5384">
        <v>2</v>
      </c>
      <c r="B5384" t="s">
        <v>142</v>
      </c>
      <c r="C5384">
        <v>100</v>
      </c>
      <c r="D5384">
        <v>18840.3</v>
      </c>
    </row>
    <row r="5385" spans="1:4" ht="14.4" hidden="1" x14ac:dyDescent="0.35">
      <c r="A5385">
        <v>2</v>
      </c>
      <c r="B5385" t="s">
        <v>142</v>
      </c>
      <c r="C5385">
        <v>101</v>
      </c>
      <c r="D5385">
        <v>18840.3</v>
      </c>
    </row>
    <row r="5386" spans="1:4" ht="14.4" hidden="1" x14ac:dyDescent="0.35">
      <c r="A5386">
        <v>2</v>
      </c>
      <c r="B5386" t="s">
        <v>142</v>
      </c>
      <c r="C5386">
        <v>102</v>
      </c>
      <c r="D5386">
        <v>18840.3</v>
      </c>
    </row>
    <row r="5387" spans="1:4" ht="14.4" hidden="1" x14ac:dyDescent="0.35">
      <c r="A5387">
        <v>2</v>
      </c>
      <c r="B5387" t="s">
        <v>142</v>
      </c>
      <c r="C5387">
        <v>103</v>
      </c>
      <c r="D5387">
        <v>18840.3</v>
      </c>
    </row>
    <row r="5388" spans="1:4" ht="14.4" hidden="1" x14ac:dyDescent="0.35">
      <c r="A5388">
        <v>2</v>
      </c>
      <c r="B5388" t="s">
        <v>142</v>
      </c>
      <c r="C5388">
        <v>104</v>
      </c>
      <c r="D5388">
        <v>18840.3</v>
      </c>
    </row>
    <row r="5389" spans="1:4" ht="14.4" hidden="1" x14ac:dyDescent="0.35">
      <c r="A5389">
        <v>2</v>
      </c>
      <c r="B5389" t="s">
        <v>142</v>
      </c>
      <c r="C5389">
        <v>105</v>
      </c>
      <c r="D5389">
        <v>18840.3</v>
      </c>
    </row>
    <row r="5390" spans="1:4" ht="14.4" hidden="1" x14ac:dyDescent="0.35">
      <c r="A5390">
        <v>2</v>
      </c>
      <c r="B5390" t="s">
        <v>142</v>
      </c>
      <c r="C5390">
        <v>106</v>
      </c>
      <c r="D5390">
        <v>18840.3</v>
      </c>
    </row>
    <row r="5391" spans="1:4" ht="14.4" hidden="1" x14ac:dyDescent="0.35">
      <c r="A5391">
        <v>2</v>
      </c>
      <c r="B5391" t="s">
        <v>142</v>
      </c>
      <c r="C5391">
        <v>107</v>
      </c>
      <c r="D5391">
        <v>18840.3</v>
      </c>
    </row>
    <row r="5392" spans="1:4" ht="14.4" hidden="1" x14ac:dyDescent="0.35">
      <c r="A5392">
        <v>2</v>
      </c>
      <c r="B5392" t="s">
        <v>142</v>
      </c>
      <c r="C5392">
        <v>108</v>
      </c>
      <c r="D5392">
        <v>18840.3</v>
      </c>
    </row>
    <row r="5393" spans="1:4" ht="14.4" hidden="1" x14ac:dyDescent="0.35">
      <c r="A5393">
        <v>2</v>
      </c>
      <c r="B5393" t="s">
        <v>142</v>
      </c>
      <c r="C5393">
        <v>109</v>
      </c>
      <c r="D5393">
        <v>18840.3</v>
      </c>
    </row>
    <row r="5394" spans="1:4" ht="14.4" hidden="1" x14ac:dyDescent="0.35">
      <c r="A5394">
        <v>2</v>
      </c>
      <c r="B5394" t="s">
        <v>142</v>
      </c>
      <c r="C5394">
        <v>110</v>
      </c>
      <c r="D5394">
        <v>18840.3</v>
      </c>
    </row>
    <row r="5395" spans="1:4" ht="14.4" hidden="1" x14ac:dyDescent="0.35">
      <c r="A5395">
        <v>2</v>
      </c>
      <c r="B5395" t="s">
        <v>142</v>
      </c>
      <c r="C5395">
        <v>111</v>
      </c>
      <c r="D5395">
        <v>18840.3</v>
      </c>
    </row>
    <row r="5396" spans="1:4" ht="14.4" hidden="1" x14ac:dyDescent="0.35">
      <c r="A5396">
        <v>2</v>
      </c>
      <c r="B5396" t="s">
        <v>142</v>
      </c>
      <c r="C5396">
        <v>112</v>
      </c>
      <c r="D5396">
        <v>18840.3</v>
      </c>
    </row>
    <row r="5397" spans="1:4" ht="14.4" hidden="1" x14ac:dyDescent="0.35">
      <c r="A5397">
        <v>2</v>
      </c>
      <c r="B5397" t="s">
        <v>142</v>
      </c>
      <c r="C5397">
        <v>113</v>
      </c>
      <c r="D5397">
        <v>18840.3</v>
      </c>
    </row>
    <row r="5398" spans="1:4" ht="14.4" hidden="1" x14ac:dyDescent="0.35">
      <c r="A5398">
        <v>2</v>
      </c>
      <c r="B5398" t="s">
        <v>142</v>
      </c>
      <c r="C5398">
        <v>114</v>
      </c>
      <c r="D5398">
        <v>18840.3</v>
      </c>
    </row>
    <row r="5399" spans="1:4" ht="14.4" hidden="1" x14ac:dyDescent="0.35">
      <c r="A5399">
        <v>2</v>
      </c>
      <c r="B5399" t="s">
        <v>142</v>
      </c>
      <c r="C5399">
        <v>115</v>
      </c>
      <c r="D5399">
        <v>18840.3</v>
      </c>
    </row>
    <row r="5400" spans="1:4" ht="14.4" hidden="1" x14ac:dyDescent="0.35">
      <c r="A5400">
        <v>2</v>
      </c>
      <c r="B5400" t="s">
        <v>142</v>
      </c>
      <c r="C5400">
        <v>116</v>
      </c>
      <c r="D5400">
        <v>18840.3</v>
      </c>
    </row>
    <row r="5401" spans="1:4" ht="14.4" hidden="1" x14ac:dyDescent="0.35">
      <c r="A5401">
        <v>2</v>
      </c>
      <c r="B5401" t="s">
        <v>142</v>
      </c>
      <c r="C5401">
        <v>117</v>
      </c>
      <c r="D5401">
        <v>18840.3</v>
      </c>
    </row>
    <row r="5402" spans="1:4" ht="14.4" hidden="1" x14ac:dyDescent="0.35">
      <c r="A5402">
        <v>2</v>
      </c>
      <c r="B5402" t="s">
        <v>142</v>
      </c>
      <c r="C5402">
        <v>118</v>
      </c>
      <c r="D5402">
        <v>18840.3</v>
      </c>
    </row>
    <row r="5403" spans="1:4" ht="14.4" hidden="1" x14ac:dyDescent="0.35">
      <c r="A5403">
        <v>2</v>
      </c>
      <c r="B5403" t="s">
        <v>142</v>
      </c>
      <c r="C5403">
        <v>119</v>
      </c>
      <c r="D5403">
        <v>18840.3</v>
      </c>
    </row>
    <row r="5404" spans="1:4" ht="14.4" hidden="1" x14ac:dyDescent="0.35">
      <c r="A5404">
        <v>2</v>
      </c>
      <c r="B5404" t="s">
        <v>142</v>
      </c>
      <c r="C5404">
        <v>120</v>
      </c>
      <c r="D5404">
        <v>18840.3</v>
      </c>
    </row>
    <row r="5405" spans="1:4" ht="14.4" hidden="1" x14ac:dyDescent="0.35">
      <c r="A5405">
        <v>2</v>
      </c>
      <c r="B5405" t="s">
        <v>142</v>
      </c>
      <c r="C5405">
        <v>121</v>
      </c>
      <c r="D5405">
        <v>18840.3</v>
      </c>
    </row>
    <row r="5406" spans="1:4" ht="14.4" hidden="1" x14ac:dyDescent="0.35">
      <c r="A5406">
        <v>2</v>
      </c>
      <c r="B5406" t="s">
        <v>142</v>
      </c>
      <c r="C5406">
        <v>122</v>
      </c>
      <c r="D5406">
        <v>18840.3</v>
      </c>
    </row>
    <row r="5407" spans="1:4" ht="14.4" hidden="1" x14ac:dyDescent="0.35">
      <c r="A5407">
        <v>2</v>
      </c>
      <c r="B5407" t="s">
        <v>142</v>
      </c>
      <c r="C5407">
        <v>123</v>
      </c>
      <c r="D5407">
        <v>18840.3</v>
      </c>
    </row>
    <row r="5408" spans="1:4" ht="14.4" hidden="1" x14ac:dyDescent="0.35">
      <c r="A5408">
        <v>2</v>
      </c>
      <c r="B5408" t="s">
        <v>142</v>
      </c>
      <c r="C5408">
        <v>124</v>
      </c>
      <c r="D5408">
        <v>18840.3</v>
      </c>
    </row>
    <row r="5409" spans="1:4" ht="14.4" hidden="1" x14ac:dyDescent="0.35">
      <c r="A5409">
        <v>2</v>
      </c>
      <c r="B5409" t="s">
        <v>142</v>
      </c>
      <c r="C5409">
        <v>125</v>
      </c>
      <c r="D5409">
        <v>18840.3</v>
      </c>
    </row>
    <row r="5410" spans="1:4" ht="14.4" hidden="1" x14ac:dyDescent="0.35">
      <c r="A5410">
        <v>2</v>
      </c>
      <c r="B5410" t="s">
        <v>142</v>
      </c>
      <c r="C5410">
        <v>126</v>
      </c>
      <c r="D5410">
        <v>18840.3</v>
      </c>
    </row>
    <row r="5411" spans="1:4" ht="14.4" hidden="1" x14ac:dyDescent="0.35">
      <c r="A5411">
        <v>2</v>
      </c>
      <c r="B5411" t="s">
        <v>142</v>
      </c>
      <c r="C5411">
        <v>127</v>
      </c>
      <c r="D5411">
        <v>18840.3</v>
      </c>
    </row>
    <row r="5412" spans="1:4" ht="14.4" hidden="1" x14ac:dyDescent="0.35">
      <c r="A5412">
        <v>2</v>
      </c>
      <c r="B5412" t="s">
        <v>142</v>
      </c>
      <c r="C5412">
        <v>128</v>
      </c>
      <c r="D5412">
        <v>18840.3</v>
      </c>
    </row>
    <row r="5413" spans="1:4" ht="14.4" hidden="1" x14ac:dyDescent="0.35">
      <c r="A5413">
        <v>2</v>
      </c>
      <c r="B5413" t="s">
        <v>142</v>
      </c>
      <c r="C5413">
        <v>129</v>
      </c>
      <c r="D5413">
        <v>18840.3</v>
      </c>
    </row>
    <row r="5414" spans="1:4" ht="14.4" hidden="1" x14ac:dyDescent="0.35">
      <c r="A5414">
        <v>2</v>
      </c>
      <c r="B5414" t="s">
        <v>142</v>
      </c>
      <c r="C5414">
        <v>130</v>
      </c>
      <c r="D5414">
        <v>18840.3</v>
      </c>
    </row>
    <row r="5415" spans="1:4" ht="14.4" hidden="1" x14ac:dyDescent="0.35">
      <c r="A5415">
        <v>2</v>
      </c>
      <c r="B5415" t="s">
        <v>142</v>
      </c>
      <c r="C5415">
        <v>131</v>
      </c>
      <c r="D5415">
        <v>18840.3</v>
      </c>
    </row>
    <row r="5416" spans="1:4" ht="14.4" hidden="1" x14ac:dyDescent="0.35">
      <c r="A5416">
        <v>2</v>
      </c>
      <c r="B5416" t="s">
        <v>142</v>
      </c>
      <c r="C5416">
        <v>132</v>
      </c>
      <c r="D5416">
        <v>18840.3</v>
      </c>
    </row>
    <row r="5417" spans="1:4" ht="14.4" hidden="1" x14ac:dyDescent="0.35">
      <c r="A5417">
        <v>2</v>
      </c>
      <c r="B5417" t="s">
        <v>142</v>
      </c>
      <c r="C5417">
        <v>133</v>
      </c>
      <c r="D5417">
        <v>18840.3</v>
      </c>
    </row>
    <row r="5418" spans="1:4" ht="14.4" hidden="1" x14ac:dyDescent="0.35">
      <c r="A5418">
        <v>2</v>
      </c>
      <c r="B5418" t="s">
        <v>142</v>
      </c>
      <c r="C5418">
        <v>134</v>
      </c>
      <c r="D5418">
        <v>18840.3</v>
      </c>
    </row>
    <row r="5419" spans="1:4" ht="14.4" hidden="1" x14ac:dyDescent="0.35">
      <c r="A5419">
        <v>2</v>
      </c>
      <c r="B5419" t="s">
        <v>142</v>
      </c>
      <c r="C5419">
        <v>135</v>
      </c>
      <c r="D5419">
        <v>18840.3</v>
      </c>
    </row>
    <row r="5420" spans="1:4" ht="14.4" hidden="1" x14ac:dyDescent="0.35">
      <c r="A5420">
        <v>2</v>
      </c>
      <c r="B5420" t="s">
        <v>142</v>
      </c>
      <c r="C5420">
        <v>136</v>
      </c>
      <c r="D5420">
        <v>18840.3</v>
      </c>
    </row>
    <row r="5421" spans="1:4" ht="14.4" hidden="1" x14ac:dyDescent="0.35">
      <c r="A5421">
        <v>2</v>
      </c>
      <c r="B5421" t="s">
        <v>142</v>
      </c>
      <c r="C5421">
        <v>137</v>
      </c>
      <c r="D5421">
        <v>18840.3</v>
      </c>
    </row>
    <row r="5422" spans="1:4" ht="14.4" hidden="1" x14ac:dyDescent="0.35">
      <c r="A5422">
        <v>2</v>
      </c>
      <c r="B5422" t="s">
        <v>142</v>
      </c>
      <c r="C5422">
        <v>138</v>
      </c>
      <c r="D5422">
        <v>18840.3</v>
      </c>
    </row>
    <row r="5423" spans="1:4" ht="14.4" hidden="1" x14ac:dyDescent="0.35">
      <c r="A5423">
        <v>3</v>
      </c>
      <c r="B5423" t="s">
        <v>142</v>
      </c>
      <c r="C5423">
        <v>0</v>
      </c>
      <c r="D5423">
        <v>0</v>
      </c>
    </row>
    <row r="5424" spans="1:4" ht="14.4" hidden="1" x14ac:dyDescent="0.35">
      <c r="A5424">
        <v>3</v>
      </c>
      <c r="B5424" t="s">
        <v>142</v>
      </c>
      <c r="C5424">
        <v>1</v>
      </c>
      <c r="D5424">
        <v>0</v>
      </c>
    </row>
    <row r="5425" spans="1:4" ht="14.4" hidden="1" x14ac:dyDescent="0.35">
      <c r="A5425">
        <v>3</v>
      </c>
      <c r="B5425" t="s">
        <v>142</v>
      </c>
      <c r="C5425">
        <v>2</v>
      </c>
      <c r="D5425">
        <v>0</v>
      </c>
    </row>
    <row r="5426" spans="1:4" ht="14.4" hidden="1" x14ac:dyDescent="0.35">
      <c r="A5426">
        <v>3</v>
      </c>
      <c r="B5426" t="s">
        <v>142</v>
      </c>
      <c r="C5426">
        <v>3</v>
      </c>
      <c r="D5426">
        <v>0</v>
      </c>
    </row>
    <row r="5427" spans="1:4" ht="14.4" hidden="1" x14ac:dyDescent="0.35">
      <c r="A5427">
        <v>3</v>
      </c>
      <c r="B5427" t="s">
        <v>142</v>
      </c>
      <c r="C5427">
        <v>4</v>
      </c>
      <c r="D5427">
        <v>0</v>
      </c>
    </row>
    <row r="5428" spans="1:4" ht="14.4" hidden="1" x14ac:dyDescent="0.35">
      <c r="A5428">
        <v>3</v>
      </c>
      <c r="B5428" t="s">
        <v>142</v>
      </c>
      <c r="C5428">
        <v>5</v>
      </c>
      <c r="D5428">
        <v>0</v>
      </c>
    </row>
    <row r="5429" spans="1:4" ht="14.4" hidden="1" x14ac:dyDescent="0.35">
      <c r="A5429">
        <v>3</v>
      </c>
      <c r="B5429" t="s">
        <v>142</v>
      </c>
      <c r="C5429">
        <v>6</v>
      </c>
      <c r="D5429">
        <v>0</v>
      </c>
    </row>
    <row r="5430" spans="1:4" ht="14.4" hidden="1" x14ac:dyDescent="0.35">
      <c r="A5430">
        <v>3</v>
      </c>
      <c r="B5430" t="s">
        <v>142</v>
      </c>
      <c r="C5430">
        <v>7</v>
      </c>
      <c r="D5430">
        <v>0</v>
      </c>
    </row>
    <row r="5431" spans="1:4" ht="14.4" hidden="1" x14ac:dyDescent="0.35">
      <c r="A5431">
        <v>3</v>
      </c>
      <c r="B5431" t="s">
        <v>142</v>
      </c>
      <c r="C5431">
        <v>8</v>
      </c>
      <c r="D5431">
        <v>0</v>
      </c>
    </row>
    <row r="5432" spans="1:4" ht="14.4" hidden="1" x14ac:dyDescent="0.35">
      <c r="A5432">
        <v>3</v>
      </c>
      <c r="B5432" t="s">
        <v>142</v>
      </c>
      <c r="C5432">
        <v>9</v>
      </c>
      <c r="D5432">
        <v>0</v>
      </c>
    </row>
    <row r="5433" spans="1:4" ht="14.4" hidden="1" x14ac:dyDescent="0.35">
      <c r="A5433">
        <v>3</v>
      </c>
      <c r="B5433" t="s">
        <v>142</v>
      </c>
      <c r="C5433">
        <v>10</v>
      </c>
      <c r="D5433">
        <v>0</v>
      </c>
    </row>
    <row r="5434" spans="1:4" ht="14.4" hidden="1" x14ac:dyDescent="0.35">
      <c r="A5434">
        <v>3</v>
      </c>
      <c r="B5434" t="s">
        <v>142</v>
      </c>
      <c r="C5434">
        <v>11</v>
      </c>
      <c r="D5434">
        <v>0</v>
      </c>
    </row>
    <row r="5435" spans="1:4" ht="14.4" hidden="1" x14ac:dyDescent="0.35">
      <c r="A5435">
        <v>3</v>
      </c>
      <c r="B5435" t="s">
        <v>142</v>
      </c>
      <c r="C5435">
        <v>12</v>
      </c>
      <c r="D5435">
        <v>0</v>
      </c>
    </row>
    <row r="5436" spans="1:4" ht="14.4" hidden="1" x14ac:dyDescent="0.35">
      <c r="A5436">
        <v>3</v>
      </c>
      <c r="B5436" t="s">
        <v>142</v>
      </c>
      <c r="C5436">
        <v>13</v>
      </c>
      <c r="D5436">
        <v>0</v>
      </c>
    </row>
    <row r="5437" spans="1:4" ht="14.4" hidden="1" x14ac:dyDescent="0.35">
      <c r="A5437">
        <v>3</v>
      </c>
      <c r="B5437" t="s">
        <v>142</v>
      </c>
      <c r="C5437">
        <v>14</v>
      </c>
      <c r="D5437">
        <v>0</v>
      </c>
    </row>
    <row r="5438" spans="1:4" ht="14.4" hidden="1" x14ac:dyDescent="0.35">
      <c r="A5438">
        <v>3</v>
      </c>
      <c r="B5438" t="s">
        <v>142</v>
      </c>
      <c r="C5438">
        <v>15</v>
      </c>
      <c r="D5438">
        <v>0</v>
      </c>
    </row>
    <row r="5439" spans="1:4" ht="14.4" hidden="1" x14ac:dyDescent="0.35">
      <c r="A5439">
        <v>3</v>
      </c>
      <c r="B5439" t="s">
        <v>142</v>
      </c>
      <c r="C5439">
        <v>16</v>
      </c>
      <c r="D5439">
        <v>0</v>
      </c>
    </row>
    <row r="5440" spans="1:4" ht="14.4" hidden="1" x14ac:dyDescent="0.35">
      <c r="A5440">
        <v>3</v>
      </c>
      <c r="B5440" t="s">
        <v>142</v>
      </c>
      <c r="C5440">
        <v>17</v>
      </c>
      <c r="D5440">
        <v>0</v>
      </c>
    </row>
    <row r="5441" spans="1:4" ht="14.4" hidden="1" x14ac:dyDescent="0.35">
      <c r="A5441">
        <v>3</v>
      </c>
      <c r="B5441" t="s">
        <v>142</v>
      </c>
      <c r="C5441">
        <v>18</v>
      </c>
      <c r="D5441">
        <v>0</v>
      </c>
    </row>
    <row r="5442" spans="1:4" ht="14.4" hidden="1" x14ac:dyDescent="0.35">
      <c r="A5442">
        <v>3</v>
      </c>
      <c r="B5442" t="s">
        <v>142</v>
      </c>
      <c r="C5442">
        <v>19</v>
      </c>
      <c r="D5442">
        <v>0</v>
      </c>
    </row>
    <row r="5443" spans="1:4" ht="14.4" hidden="1" x14ac:dyDescent="0.35">
      <c r="A5443">
        <v>3</v>
      </c>
      <c r="B5443" t="s">
        <v>142</v>
      </c>
      <c r="C5443">
        <v>20</v>
      </c>
      <c r="D5443">
        <v>0</v>
      </c>
    </row>
    <row r="5444" spans="1:4" ht="14.4" hidden="1" x14ac:dyDescent="0.35">
      <c r="A5444">
        <v>3</v>
      </c>
      <c r="B5444" t="s">
        <v>142</v>
      </c>
      <c r="C5444">
        <v>21</v>
      </c>
      <c r="D5444">
        <v>0</v>
      </c>
    </row>
    <row r="5445" spans="1:4" ht="14.4" hidden="1" x14ac:dyDescent="0.35">
      <c r="A5445">
        <v>3</v>
      </c>
      <c r="B5445" t="s">
        <v>142</v>
      </c>
      <c r="C5445">
        <v>22</v>
      </c>
      <c r="D5445">
        <v>0</v>
      </c>
    </row>
    <row r="5446" spans="1:4" ht="14.4" hidden="1" x14ac:dyDescent="0.35">
      <c r="A5446">
        <v>3</v>
      </c>
      <c r="B5446" t="s">
        <v>142</v>
      </c>
      <c r="C5446">
        <v>23</v>
      </c>
      <c r="D5446">
        <v>0</v>
      </c>
    </row>
    <row r="5447" spans="1:4" ht="14.4" hidden="1" x14ac:dyDescent="0.35">
      <c r="A5447">
        <v>3</v>
      </c>
      <c r="B5447" t="s">
        <v>142</v>
      </c>
      <c r="C5447">
        <v>24</v>
      </c>
      <c r="D5447">
        <v>0</v>
      </c>
    </row>
    <row r="5448" spans="1:4" ht="14.4" hidden="1" x14ac:dyDescent="0.35">
      <c r="A5448">
        <v>3</v>
      </c>
      <c r="B5448" t="s">
        <v>142</v>
      </c>
      <c r="C5448">
        <v>25</v>
      </c>
      <c r="D5448">
        <v>0</v>
      </c>
    </row>
    <row r="5449" spans="1:4" ht="14.4" hidden="1" x14ac:dyDescent="0.35">
      <c r="A5449">
        <v>3</v>
      </c>
      <c r="B5449" t="s">
        <v>142</v>
      </c>
      <c r="C5449">
        <v>26</v>
      </c>
      <c r="D5449">
        <v>0</v>
      </c>
    </row>
    <row r="5450" spans="1:4" ht="14.4" hidden="1" x14ac:dyDescent="0.35">
      <c r="A5450">
        <v>3</v>
      </c>
      <c r="B5450" t="s">
        <v>142</v>
      </c>
      <c r="C5450">
        <v>27</v>
      </c>
      <c r="D5450">
        <v>0</v>
      </c>
    </row>
    <row r="5451" spans="1:4" ht="14.4" hidden="1" x14ac:dyDescent="0.35">
      <c r="A5451">
        <v>3</v>
      </c>
      <c r="B5451" t="s">
        <v>142</v>
      </c>
      <c r="C5451">
        <v>28</v>
      </c>
      <c r="D5451">
        <v>617.71100000000001</v>
      </c>
    </row>
    <row r="5452" spans="1:4" ht="14.4" hidden="1" x14ac:dyDescent="0.35">
      <c r="A5452">
        <v>3</v>
      </c>
      <c r="B5452" t="s">
        <v>142</v>
      </c>
      <c r="C5452">
        <v>29</v>
      </c>
      <c r="D5452">
        <v>617.71100000000001</v>
      </c>
    </row>
    <row r="5453" spans="1:4" ht="14.4" hidden="1" x14ac:dyDescent="0.35">
      <c r="A5453">
        <v>3</v>
      </c>
      <c r="B5453" t="s">
        <v>142</v>
      </c>
      <c r="C5453">
        <v>30</v>
      </c>
      <c r="D5453">
        <v>617.71100000000001</v>
      </c>
    </row>
    <row r="5454" spans="1:4" ht="14.4" hidden="1" x14ac:dyDescent="0.35">
      <c r="A5454">
        <v>3</v>
      </c>
      <c r="B5454" t="s">
        <v>142</v>
      </c>
      <c r="C5454">
        <v>31</v>
      </c>
      <c r="D5454">
        <v>617.71100000000001</v>
      </c>
    </row>
    <row r="5455" spans="1:4" ht="14.4" hidden="1" x14ac:dyDescent="0.35">
      <c r="A5455">
        <v>3</v>
      </c>
      <c r="B5455" t="s">
        <v>142</v>
      </c>
      <c r="C5455">
        <v>32</v>
      </c>
      <c r="D5455">
        <v>617.71100000000001</v>
      </c>
    </row>
    <row r="5456" spans="1:4" ht="14.4" hidden="1" x14ac:dyDescent="0.35">
      <c r="A5456">
        <v>3</v>
      </c>
      <c r="B5456" t="s">
        <v>142</v>
      </c>
      <c r="C5456">
        <v>33</v>
      </c>
      <c r="D5456">
        <v>617.71100000000001</v>
      </c>
    </row>
    <row r="5457" spans="1:4" ht="14.4" hidden="1" x14ac:dyDescent="0.35">
      <c r="A5457">
        <v>3</v>
      </c>
      <c r="B5457" t="s">
        <v>142</v>
      </c>
      <c r="C5457">
        <v>34</v>
      </c>
      <c r="D5457">
        <v>617.71100000000001</v>
      </c>
    </row>
    <row r="5458" spans="1:4" ht="14.4" hidden="1" x14ac:dyDescent="0.35">
      <c r="A5458">
        <v>3</v>
      </c>
      <c r="B5458" t="s">
        <v>142</v>
      </c>
      <c r="C5458">
        <v>35</v>
      </c>
      <c r="D5458">
        <v>617.71100000000001</v>
      </c>
    </row>
    <row r="5459" spans="1:4" ht="14.4" hidden="1" x14ac:dyDescent="0.35">
      <c r="A5459">
        <v>3</v>
      </c>
      <c r="B5459" t="s">
        <v>142</v>
      </c>
      <c r="C5459">
        <v>36</v>
      </c>
      <c r="D5459">
        <v>617.71100000000001</v>
      </c>
    </row>
    <row r="5460" spans="1:4" ht="14.4" hidden="1" x14ac:dyDescent="0.35">
      <c r="A5460">
        <v>3</v>
      </c>
      <c r="B5460" t="s">
        <v>142</v>
      </c>
      <c r="C5460">
        <v>37</v>
      </c>
      <c r="D5460">
        <v>617.71100000000001</v>
      </c>
    </row>
    <row r="5461" spans="1:4" ht="14.4" hidden="1" x14ac:dyDescent="0.35">
      <c r="A5461">
        <v>3</v>
      </c>
      <c r="B5461" t="s">
        <v>142</v>
      </c>
      <c r="C5461">
        <v>38</v>
      </c>
      <c r="D5461">
        <v>617.71100000000001</v>
      </c>
    </row>
    <row r="5462" spans="1:4" ht="14.4" hidden="1" x14ac:dyDescent="0.35">
      <c r="A5462">
        <v>3</v>
      </c>
      <c r="B5462" t="s">
        <v>142</v>
      </c>
      <c r="C5462">
        <v>39</v>
      </c>
      <c r="D5462">
        <v>617.71100000000001</v>
      </c>
    </row>
    <row r="5463" spans="1:4" ht="14.4" hidden="1" x14ac:dyDescent="0.35">
      <c r="A5463">
        <v>3</v>
      </c>
      <c r="B5463" t="s">
        <v>142</v>
      </c>
      <c r="C5463">
        <v>40</v>
      </c>
      <c r="D5463">
        <v>617.71100000000001</v>
      </c>
    </row>
    <row r="5464" spans="1:4" ht="14.4" hidden="1" x14ac:dyDescent="0.35">
      <c r="A5464">
        <v>3</v>
      </c>
      <c r="B5464" t="s">
        <v>142</v>
      </c>
      <c r="C5464">
        <v>41</v>
      </c>
      <c r="D5464">
        <v>617.71100000000001</v>
      </c>
    </row>
    <row r="5465" spans="1:4" ht="14.4" hidden="1" x14ac:dyDescent="0.35">
      <c r="A5465">
        <v>3</v>
      </c>
      <c r="B5465" t="s">
        <v>142</v>
      </c>
      <c r="C5465">
        <v>42</v>
      </c>
      <c r="D5465">
        <v>617.71100000000001</v>
      </c>
    </row>
    <row r="5466" spans="1:4" ht="14.4" hidden="1" x14ac:dyDescent="0.35">
      <c r="A5466">
        <v>3</v>
      </c>
      <c r="B5466" t="s">
        <v>142</v>
      </c>
      <c r="C5466">
        <v>43</v>
      </c>
      <c r="D5466">
        <v>617.71100000000001</v>
      </c>
    </row>
    <row r="5467" spans="1:4" ht="14.4" hidden="1" x14ac:dyDescent="0.35">
      <c r="A5467">
        <v>3</v>
      </c>
      <c r="B5467" t="s">
        <v>142</v>
      </c>
      <c r="C5467">
        <v>44</v>
      </c>
      <c r="D5467">
        <v>617.71100000000001</v>
      </c>
    </row>
    <row r="5468" spans="1:4" ht="14.4" hidden="1" x14ac:dyDescent="0.35">
      <c r="A5468">
        <v>3</v>
      </c>
      <c r="B5468" t="s">
        <v>142</v>
      </c>
      <c r="C5468">
        <v>45</v>
      </c>
      <c r="D5468">
        <v>617.71100000000001</v>
      </c>
    </row>
    <row r="5469" spans="1:4" ht="14.4" hidden="1" x14ac:dyDescent="0.35">
      <c r="A5469">
        <v>3</v>
      </c>
      <c r="B5469" t="s">
        <v>142</v>
      </c>
      <c r="C5469">
        <v>46</v>
      </c>
      <c r="D5469">
        <v>617.71100000000001</v>
      </c>
    </row>
    <row r="5470" spans="1:4" ht="14.4" hidden="1" x14ac:dyDescent="0.35">
      <c r="A5470">
        <v>3</v>
      </c>
      <c r="B5470" t="s">
        <v>142</v>
      </c>
      <c r="C5470">
        <v>47</v>
      </c>
      <c r="D5470">
        <v>617.71100000000001</v>
      </c>
    </row>
    <row r="5471" spans="1:4" ht="14.4" hidden="1" x14ac:dyDescent="0.35">
      <c r="A5471">
        <v>3</v>
      </c>
      <c r="B5471" t="s">
        <v>142</v>
      </c>
      <c r="C5471">
        <v>48</v>
      </c>
      <c r="D5471">
        <v>617.71100000000001</v>
      </c>
    </row>
    <row r="5472" spans="1:4" ht="14.4" hidden="1" x14ac:dyDescent="0.35">
      <c r="A5472">
        <v>3</v>
      </c>
      <c r="B5472" t="s">
        <v>142</v>
      </c>
      <c r="C5472">
        <v>49</v>
      </c>
      <c r="D5472">
        <v>617.71100000000001</v>
      </c>
    </row>
    <row r="5473" spans="1:4" ht="14.4" hidden="1" x14ac:dyDescent="0.35">
      <c r="A5473">
        <v>3</v>
      </c>
      <c r="B5473" t="s">
        <v>142</v>
      </c>
      <c r="C5473">
        <v>50</v>
      </c>
      <c r="D5473">
        <v>617.71100000000001</v>
      </c>
    </row>
    <row r="5474" spans="1:4" ht="14.4" hidden="1" x14ac:dyDescent="0.35">
      <c r="A5474">
        <v>3</v>
      </c>
      <c r="B5474" t="s">
        <v>142</v>
      </c>
      <c r="C5474">
        <v>51</v>
      </c>
      <c r="D5474">
        <v>617.71100000000001</v>
      </c>
    </row>
    <row r="5475" spans="1:4" ht="14.4" hidden="1" x14ac:dyDescent="0.35">
      <c r="A5475">
        <v>3</v>
      </c>
      <c r="B5475" t="s">
        <v>142</v>
      </c>
      <c r="C5475">
        <v>52</v>
      </c>
      <c r="D5475">
        <v>617.71100000000001</v>
      </c>
    </row>
    <row r="5476" spans="1:4" ht="14.4" hidden="1" x14ac:dyDescent="0.35">
      <c r="A5476">
        <v>3</v>
      </c>
      <c r="B5476" t="s">
        <v>142</v>
      </c>
      <c r="C5476">
        <v>53</v>
      </c>
      <c r="D5476">
        <v>617.71100000000001</v>
      </c>
    </row>
    <row r="5477" spans="1:4" ht="14.4" hidden="1" x14ac:dyDescent="0.35">
      <c r="A5477">
        <v>3</v>
      </c>
      <c r="B5477" t="s">
        <v>142</v>
      </c>
      <c r="C5477">
        <v>54</v>
      </c>
      <c r="D5477">
        <v>617.71100000000001</v>
      </c>
    </row>
    <row r="5478" spans="1:4" ht="14.4" hidden="1" x14ac:dyDescent="0.35">
      <c r="A5478">
        <v>3</v>
      </c>
      <c r="B5478" t="s">
        <v>142</v>
      </c>
      <c r="C5478">
        <v>55</v>
      </c>
      <c r="D5478">
        <v>617.71100000000001</v>
      </c>
    </row>
    <row r="5479" spans="1:4" ht="14.4" hidden="1" x14ac:dyDescent="0.35">
      <c r="A5479">
        <v>3</v>
      </c>
      <c r="B5479" t="s">
        <v>142</v>
      </c>
      <c r="C5479">
        <v>56</v>
      </c>
      <c r="D5479">
        <v>617.71100000000001</v>
      </c>
    </row>
    <row r="5480" spans="1:4" ht="14.4" hidden="1" x14ac:dyDescent="0.35">
      <c r="A5480">
        <v>3</v>
      </c>
      <c r="B5480" t="s">
        <v>142</v>
      </c>
      <c r="C5480">
        <v>57</v>
      </c>
      <c r="D5480">
        <v>617.71100000000001</v>
      </c>
    </row>
    <row r="5481" spans="1:4" ht="14.4" hidden="1" x14ac:dyDescent="0.35">
      <c r="A5481">
        <v>3</v>
      </c>
      <c r="B5481" t="s">
        <v>142</v>
      </c>
      <c r="C5481">
        <v>58</v>
      </c>
      <c r="D5481">
        <v>617.71100000000001</v>
      </c>
    </row>
    <row r="5482" spans="1:4" ht="14.4" hidden="1" x14ac:dyDescent="0.35">
      <c r="A5482">
        <v>3</v>
      </c>
      <c r="B5482" t="s">
        <v>142</v>
      </c>
      <c r="C5482">
        <v>59</v>
      </c>
      <c r="D5482">
        <v>617.71100000000001</v>
      </c>
    </row>
    <row r="5483" spans="1:4" ht="14.4" hidden="1" x14ac:dyDescent="0.35">
      <c r="A5483">
        <v>3</v>
      </c>
      <c r="B5483" t="s">
        <v>142</v>
      </c>
      <c r="C5483">
        <v>60</v>
      </c>
      <c r="D5483">
        <v>617.71100000000001</v>
      </c>
    </row>
    <row r="5484" spans="1:4" ht="14.4" hidden="1" x14ac:dyDescent="0.35">
      <c r="A5484">
        <v>3</v>
      </c>
      <c r="B5484" t="s">
        <v>142</v>
      </c>
      <c r="C5484">
        <v>61</v>
      </c>
      <c r="D5484">
        <v>617.71100000000001</v>
      </c>
    </row>
    <row r="5485" spans="1:4" ht="14.4" hidden="1" x14ac:dyDescent="0.35">
      <c r="A5485">
        <v>3</v>
      </c>
      <c r="B5485" t="s">
        <v>142</v>
      </c>
      <c r="C5485">
        <v>62</v>
      </c>
      <c r="D5485">
        <v>617.71100000000001</v>
      </c>
    </row>
    <row r="5486" spans="1:4" ht="14.4" hidden="1" x14ac:dyDescent="0.35">
      <c r="A5486">
        <v>3</v>
      </c>
      <c r="B5486" t="s">
        <v>142</v>
      </c>
      <c r="C5486">
        <v>63</v>
      </c>
      <c r="D5486">
        <v>617.71100000000001</v>
      </c>
    </row>
    <row r="5487" spans="1:4" ht="14.4" hidden="1" x14ac:dyDescent="0.35">
      <c r="A5487">
        <v>3</v>
      </c>
      <c r="B5487" t="s">
        <v>142</v>
      </c>
      <c r="C5487">
        <v>64</v>
      </c>
      <c r="D5487">
        <v>617.71100000000001</v>
      </c>
    </row>
    <row r="5488" spans="1:4" ht="14.4" hidden="1" x14ac:dyDescent="0.35">
      <c r="A5488">
        <v>3</v>
      </c>
      <c r="B5488" t="s">
        <v>142</v>
      </c>
      <c r="C5488">
        <v>65</v>
      </c>
      <c r="D5488">
        <v>617.71100000000001</v>
      </c>
    </row>
    <row r="5489" spans="1:4" ht="14.4" hidden="1" x14ac:dyDescent="0.35">
      <c r="A5489">
        <v>3</v>
      </c>
      <c r="B5489" t="s">
        <v>142</v>
      </c>
      <c r="C5489">
        <v>66</v>
      </c>
      <c r="D5489">
        <v>617.71100000000001</v>
      </c>
    </row>
    <row r="5490" spans="1:4" ht="14.4" hidden="1" x14ac:dyDescent="0.35">
      <c r="A5490">
        <v>3</v>
      </c>
      <c r="B5490" t="s">
        <v>142</v>
      </c>
      <c r="C5490">
        <v>67</v>
      </c>
      <c r="D5490">
        <v>617.71100000000001</v>
      </c>
    </row>
    <row r="5491" spans="1:4" ht="14.4" hidden="1" x14ac:dyDescent="0.35">
      <c r="A5491">
        <v>3</v>
      </c>
      <c r="B5491" t="s">
        <v>142</v>
      </c>
      <c r="C5491">
        <v>68</v>
      </c>
      <c r="D5491">
        <v>617.71100000000001</v>
      </c>
    </row>
    <row r="5492" spans="1:4" ht="14.4" hidden="1" x14ac:dyDescent="0.35">
      <c r="A5492">
        <v>3</v>
      </c>
      <c r="B5492" t="s">
        <v>142</v>
      </c>
      <c r="C5492">
        <v>69</v>
      </c>
      <c r="D5492">
        <v>617.71100000000001</v>
      </c>
    </row>
    <row r="5493" spans="1:4" ht="14.4" hidden="1" x14ac:dyDescent="0.35">
      <c r="A5493">
        <v>3</v>
      </c>
      <c r="B5493" t="s">
        <v>142</v>
      </c>
      <c r="C5493">
        <v>70</v>
      </c>
      <c r="D5493">
        <v>617.71100000000001</v>
      </c>
    </row>
    <row r="5494" spans="1:4" ht="14.4" hidden="1" x14ac:dyDescent="0.35">
      <c r="A5494">
        <v>3</v>
      </c>
      <c r="B5494" t="s">
        <v>142</v>
      </c>
      <c r="C5494">
        <v>71</v>
      </c>
      <c r="D5494">
        <v>617.71100000000001</v>
      </c>
    </row>
    <row r="5495" spans="1:4" ht="14.4" hidden="1" x14ac:dyDescent="0.35">
      <c r="A5495">
        <v>3</v>
      </c>
      <c r="B5495" t="s">
        <v>142</v>
      </c>
      <c r="C5495">
        <v>72</v>
      </c>
      <c r="D5495">
        <v>617.71100000000001</v>
      </c>
    </row>
    <row r="5496" spans="1:4" ht="14.4" hidden="1" x14ac:dyDescent="0.35">
      <c r="A5496">
        <v>3</v>
      </c>
      <c r="B5496" t="s">
        <v>142</v>
      </c>
      <c r="C5496">
        <v>73</v>
      </c>
      <c r="D5496">
        <v>617.71100000000001</v>
      </c>
    </row>
    <row r="5497" spans="1:4" ht="14.4" hidden="1" x14ac:dyDescent="0.35">
      <c r="A5497">
        <v>3</v>
      </c>
      <c r="B5497" t="s">
        <v>142</v>
      </c>
      <c r="C5497">
        <v>74</v>
      </c>
      <c r="D5497">
        <v>617.71100000000001</v>
      </c>
    </row>
    <row r="5498" spans="1:4" ht="14.4" hidden="1" x14ac:dyDescent="0.35">
      <c r="A5498">
        <v>3</v>
      </c>
      <c r="B5498" t="s">
        <v>142</v>
      </c>
      <c r="C5498">
        <v>75</v>
      </c>
      <c r="D5498">
        <v>617.71100000000001</v>
      </c>
    </row>
    <row r="5499" spans="1:4" ht="14.4" hidden="1" x14ac:dyDescent="0.35">
      <c r="A5499">
        <v>3</v>
      </c>
      <c r="B5499" t="s">
        <v>142</v>
      </c>
      <c r="C5499">
        <v>76</v>
      </c>
      <c r="D5499">
        <v>617.71100000000001</v>
      </c>
    </row>
    <row r="5500" spans="1:4" ht="14.4" hidden="1" x14ac:dyDescent="0.35">
      <c r="A5500">
        <v>3</v>
      </c>
      <c r="B5500" t="s">
        <v>142</v>
      </c>
      <c r="C5500">
        <v>77</v>
      </c>
      <c r="D5500">
        <v>617.71100000000001</v>
      </c>
    </row>
    <row r="5501" spans="1:4" ht="14.4" hidden="1" x14ac:dyDescent="0.35">
      <c r="A5501">
        <v>3</v>
      </c>
      <c r="B5501" t="s">
        <v>142</v>
      </c>
      <c r="C5501">
        <v>78</v>
      </c>
      <c r="D5501">
        <v>617.71100000000001</v>
      </c>
    </row>
    <row r="5502" spans="1:4" ht="14.4" hidden="1" x14ac:dyDescent="0.35">
      <c r="A5502">
        <v>3</v>
      </c>
      <c r="B5502" t="s">
        <v>142</v>
      </c>
      <c r="C5502">
        <v>79</v>
      </c>
      <c r="D5502">
        <v>617.71100000000001</v>
      </c>
    </row>
    <row r="5503" spans="1:4" ht="14.4" hidden="1" x14ac:dyDescent="0.35">
      <c r="A5503">
        <v>3</v>
      </c>
      <c r="B5503" t="s">
        <v>142</v>
      </c>
      <c r="C5503">
        <v>80</v>
      </c>
      <c r="D5503">
        <v>617.71100000000001</v>
      </c>
    </row>
    <row r="5504" spans="1:4" ht="14.4" hidden="1" x14ac:dyDescent="0.35">
      <c r="A5504">
        <v>3</v>
      </c>
      <c r="B5504" t="s">
        <v>142</v>
      </c>
      <c r="C5504">
        <v>81</v>
      </c>
      <c r="D5504">
        <v>617.71100000000001</v>
      </c>
    </row>
    <row r="5505" spans="1:4" ht="14.4" hidden="1" x14ac:dyDescent="0.35">
      <c r="A5505">
        <v>3</v>
      </c>
      <c r="B5505" t="s">
        <v>142</v>
      </c>
      <c r="C5505">
        <v>82</v>
      </c>
      <c r="D5505">
        <v>617.71100000000001</v>
      </c>
    </row>
    <row r="5506" spans="1:4" ht="14.4" hidden="1" x14ac:dyDescent="0.35">
      <c r="A5506">
        <v>3</v>
      </c>
      <c r="B5506" t="s">
        <v>142</v>
      </c>
      <c r="C5506">
        <v>83</v>
      </c>
      <c r="D5506">
        <v>617.71100000000001</v>
      </c>
    </row>
    <row r="5507" spans="1:4" ht="14.4" hidden="1" x14ac:dyDescent="0.35">
      <c r="A5507">
        <v>3</v>
      </c>
      <c r="B5507" t="s">
        <v>142</v>
      </c>
      <c r="C5507">
        <v>84</v>
      </c>
      <c r="D5507">
        <v>617.71100000000001</v>
      </c>
    </row>
    <row r="5508" spans="1:4" ht="14.4" hidden="1" x14ac:dyDescent="0.35">
      <c r="A5508">
        <v>3</v>
      </c>
      <c r="B5508" t="s">
        <v>142</v>
      </c>
      <c r="C5508">
        <v>85</v>
      </c>
      <c r="D5508">
        <v>617.71100000000001</v>
      </c>
    </row>
    <row r="5509" spans="1:4" ht="14.4" hidden="1" x14ac:dyDescent="0.35">
      <c r="A5509">
        <v>3</v>
      </c>
      <c r="B5509" t="s">
        <v>142</v>
      </c>
      <c r="C5509">
        <v>86</v>
      </c>
      <c r="D5509">
        <v>617.71100000000001</v>
      </c>
    </row>
    <row r="5510" spans="1:4" ht="14.4" hidden="1" x14ac:dyDescent="0.35">
      <c r="A5510">
        <v>3</v>
      </c>
      <c r="B5510" t="s">
        <v>142</v>
      </c>
      <c r="C5510">
        <v>87</v>
      </c>
      <c r="D5510">
        <v>617.71100000000001</v>
      </c>
    </row>
    <row r="5511" spans="1:4" ht="14.4" hidden="1" x14ac:dyDescent="0.35">
      <c r="A5511">
        <v>3</v>
      </c>
      <c r="B5511" t="s">
        <v>142</v>
      </c>
      <c r="C5511">
        <v>88</v>
      </c>
      <c r="D5511">
        <v>617.71100000000001</v>
      </c>
    </row>
    <row r="5512" spans="1:4" ht="14.4" hidden="1" x14ac:dyDescent="0.35">
      <c r="A5512">
        <v>3</v>
      </c>
      <c r="B5512" t="s">
        <v>142</v>
      </c>
      <c r="C5512">
        <v>89</v>
      </c>
      <c r="D5512">
        <v>617.71100000000001</v>
      </c>
    </row>
    <row r="5513" spans="1:4" ht="14.4" hidden="1" x14ac:dyDescent="0.35">
      <c r="A5513">
        <v>3</v>
      </c>
      <c r="B5513" t="s">
        <v>142</v>
      </c>
      <c r="C5513">
        <v>90</v>
      </c>
      <c r="D5513">
        <v>617.71100000000001</v>
      </c>
    </row>
    <row r="5514" spans="1:4" ht="14.4" hidden="1" x14ac:dyDescent="0.35">
      <c r="A5514">
        <v>3</v>
      </c>
      <c r="B5514" t="s">
        <v>142</v>
      </c>
      <c r="C5514">
        <v>91</v>
      </c>
      <c r="D5514">
        <v>617.71100000000001</v>
      </c>
    </row>
    <row r="5515" spans="1:4" ht="14.4" hidden="1" x14ac:dyDescent="0.35">
      <c r="A5515">
        <v>3</v>
      </c>
      <c r="B5515" t="s">
        <v>142</v>
      </c>
      <c r="C5515">
        <v>92</v>
      </c>
      <c r="D5515">
        <v>617.71100000000001</v>
      </c>
    </row>
    <row r="5516" spans="1:4" ht="14.4" hidden="1" x14ac:dyDescent="0.35">
      <c r="A5516">
        <v>3</v>
      </c>
      <c r="B5516" t="s">
        <v>142</v>
      </c>
      <c r="C5516">
        <v>93</v>
      </c>
      <c r="D5516">
        <v>617.71100000000001</v>
      </c>
    </row>
    <row r="5517" spans="1:4" ht="14.4" hidden="1" x14ac:dyDescent="0.35">
      <c r="A5517">
        <v>3</v>
      </c>
      <c r="B5517" t="s">
        <v>142</v>
      </c>
      <c r="C5517">
        <v>94</v>
      </c>
      <c r="D5517">
        <v>617.71100000000001</v>
      </c>
    </row>
    <row r="5518" spans="1:4" ht="14.4" hidden="1" x14ac:dyDescent="0.35">
      <c r="A5518">
        <v>3</v>
      </c>
      <c r="B5518" t="s">
        <v>142</v>
      </c>
      <c r="C5518">
        <v>95</v>
      </c>
      <c r="D5518">
        <v>617.71100000000001</v>
      </c>
    </row>
    <row r="5519" spans="1:4" ht="14.4" hidden="1" x14ac:dyDescent="0.35">
      <c r="A5519">
        <v>3</v>
      </c>
      <c r="B5519" t="s">
        <v>142</v>
      </c>
      <c r="C5519">
        <v>96</v>
      </c>
      <c r="D5519">
        <v>617.71100000000001</v>
      </c>
    </row>
    <row r="5520" spans="1:4" ht="14.4" hidden="1" x14ac:dyDescent="0.35">
      <c r="A5520">
        <v>3</v>
      </c>
      <c r="B5520" t="s">
        <v>142</v>
      </c>
      <c r="C5520">
        <v>97</v>
      </c>
      <c r="D5520">
        <v>617.71100000000001</v>
      </c>
    </row>
    <row r="5521" spans="1:4" ht="14.4" hidden="1" x14ac:dyDescent="0.35">
      <c r="A5521">
        <v>3</v>
      </c>
      <c r="B5521" t="s">
        <v>142</v>
      </c>
      <c r="C5521">
        <v>98</v>
      </c>
      <c r="D5521">
        <v>617.71100000000001</v>
      </c>
    </row>
    <row r="5522" spans="1:4" ht="14.4" hidden="1" x14ac:dyDescent="0.35">
      <c r="A5522">
        <v>3</v>
      </c>
      <c r="B5522" t="s">
        <v>142</v>
      </c>
      <c r="C5522">
        <v>99</v>
      </c>
      <c r="D5522">
        <v>617.71100000000001</v>
      </c>
    </row>
    <row r="5523" spans="1:4" ht="14.4" hidden="1" x14ac:dyDescent="0.35">
      <c r="A5523">
        <v>3</v>
      </c>
      <c r="B5523" t="s">
        <v>142</v>
      </c>
      <c r="C5523">
        <v>100</v>
      </c>
      <c r="D5523">
        <v>617.71100000000001</v>
      </c>
    </row>
    <row r="5524" spans="1:4" ht="14.4" hidden="1" x14ac:dyDescent="0.35">
      <c r="A5524">
        <v>3</v>
      </c>
      <c r="B5524" t="s">
        <v>142</v>
      </c>
      <c r="C5524">
        <v>101</v>
      </c>
      <c r="D5524">
        <v>617.71100000000001</v>
      </c>
    </row>
    <row r="5525" spans="1:4" ht="14.4" hidden="1" x14ac:dyDescent="0.35">
      <c r="A5525">
        <v>3</v>
      </c>
      <c r="B5525" t="s">
        <v>142</v>
      </c>
      <c r="C5525">
        <v>102</v>
      </c>
      <c r="D5525">
        <v>617.71100000000001</v>
      </c>
    </row>
    <row r="5526" spans="1:4" ht="14.4" hidden="1" x14ac:dyDescent="0.35">
      <c r="A5526">
        <v>3</v>
      </c>
      <c r="B5526" t="s">
        <v>142</v>
      </c>
      <c r="C5526">
        <v>103</v>
      </c>
      <c r="D5526">
        <v>617.71100000000001</v>
      </c>
    </row>
    <row r="5527" spans="1:4" ht="14.4" hidden="1" x14ac:dyDescent="0.35">
      <c r="A5527">
        <v>3</v>
      </c>
      <c r="B5527" t="s">
        <v>142</v>
      </c>
      <c r="C5527">
        <v>104</v>
      </c>
      <c r="D5527">
        <v>617.71100000000001</v>
      </c>
    </row>
    <row r="5528" spans="1:4" ht="14.4" hidden="1" x14ac:dyDescent="0.35">
      <c r="A5528">
        <v>3</v>
      </c>
      <c r="B5528" t="s">
        <v>142</v>
      </c>
      <c r="C5528">
        <v>105</v>
      </c>
      <c r="D5528">
        <v>617.71100000000001</v>
      </c>
    </row>
    <row r="5529" spans="1:4" ht="14.4" hidden="1" x14ac:dyDescent="0.35">
      <c r="A5529">
        <v>3</v>
      </c>
      <c r="B5529" t="s">
        <v>142</v>
      </c>
      <c r="C5529">
        <v>106</v>
      </c>
      <c r="D5529">
        <v>617.71100000000001</v>
      </c>
    </row>
    <row r="5530" spans="1:4" ht="14.4" hidden="1" x14ac:dyDescent="0.35">
      <c r="A5530">
        <v>3</v>
      </c>
      <c r="B5530" t="s">
        <v>142</v>
      </c>
      <c r="C5530">
        <v>107</v>
      </c>
      <c r="D5530">
        <v>617.71100000000001</v>
      </c>
    </row>
    <row r="5531" spans="1:4" ht="14.4" hidden="1" x14ac:dyDescent="0.35">
      <c r="A5531">
        <v>3</v>
      </c>
      <c r="B5531" t="s">
        <v>142</v>
      </c>
      <c r="C5531">
        <v>108</v>
      </c>
      <c r="D5531">
        <v>617.71100000000001</v>
      </c>
    </row>
    <row r="5532" spans="1:4" ht="14.4" hidden="1" x14ac:dyDescent="0.35">
      <c r="A5532">
        <v>3</v>
      </c>
      <c r="B5532" t="s">
        <v>142</v>
      </c>
      <c r="C5532">
        <v>109</v>
      </c>
      <c r="D5532">
        <v>617.71100000000001</v>
      </c>
    </row>
    <row r="5533" spans="1:4" ht="14.4" hidden="1" x14ac:dyDescent="0.35">
      <c r="A5533">
        <v>3</v>
      </c>
      <c r="B5533" t="s">
        <v>142</v>
      </c>
      <c r="C5533">
        <v>110</v>
      </c>
      <c r="D5533">
        <v>617.71100000000001</v>
      </c>
    </row>
    <row r="5534" spans="1:4" ht="14.4" hidden="1" x14ac:dyDescent="0.35">
      <c r="A5534">
        <v>3</v>
      </c>
      <c r="B5534" t="s">
        <v>142</v>
      </c>
      <c r="C5534">
        <v>111</v>
      </c>
      <c r="D5534">
        <v>617.71100000000001</v>
      </c>
    </row>
    <row r="5535" spans="1:4" ht="14.4" hidden="1" x14ac:dyDescent="0.35">
      <c r="A5535">
        <v>3</v>
      </c>
      <c r="B5535" t="s">
        <v>142</v>
      </c>
      <c r="C5535">
        <v>112</v>
      </c>
      <c r="D5535">
        <v>617.71100000000001</v>
      </c>
    </row>
    <row r="5536" spans="1:4" ht="14.4" hidden="1" x14ac:dyDescent="0.35">
      <c r="A5536">
        <v>3</v>
      </c>
      <c r="B5536" t="s">
        <v>142</v>
      </c>
      <c r="C5536">
        <v>113</v>
      </c>
      <c r="D5536">
        <v>617.71100000000001</v>
      </c>
    </row>
    <row r="5537" spans="1:4" ht="14.4" hidden="1" x14ac:dyDescent="0.35">
      <c r="A5537">
        <v>3</v>
      </c>
      <c r="B5537" t="s">
        <v>142</v>
      </c>
      <c r="C5537">
        <v>114</v>
      </c>
      <c r="D5537">
        <v>617.71100000000001</v>
      </c>
    </row>
    <row r="5538" spans="1:4" ht="14.4" hidden="1" x14ac:dyDescent="0.35">
      <c r="A5538">
        <v>3</v>
      </c>
      <c r="B5538" t="s">
        <v>142</v>
      </c>
      <c r="C5538">
        <v>115</v>
      </c>
      <c r="D5538">
        <v>617.71100000000001</v>
      </c>
    </row>
    <row r="5539" spans="1:4" ht="14.4" hidden="1" x14ac:dyDescent="0.35">
      <c r="A5539">
        <v>3</v>
      </c>
      <c r="B5539" t="s">
        <v>142</v>
      </c>
      <c r="C5539">
        <v>116</v>
      </c>
      <c r="D5539">
        <v>617.71100000000001</v>
      </c>
    </row>
    <row r="5540" spans="1:4" ht="14.4" hidden="1" x14ac:dyDescent="0.35">
      <c r="A5540">
        <v>3</v>
      </c>
      <c r="B5540" t="s">
        <v>142</v>
      </c>
      <c r="C5540">
        <v>117</v>
      </c>
      <c r="D5540">
        <v>617.71100000000001</v>
      </c>
    </row>
    <row r="5541" spans="1:4" ht="14.4" hidden="1" x14ac:dyDescent="0.35">
      <c r="A5541">
        <v>3</v>
      </c>
      <c r="B5541" t="s">
        <v>142</v>
      </c>
      <c r="C5541">
        <v>118</v>
      </c>
      <c r="D5541">
        <v>617.71100000000001</v>
      </c>
    </row>
    <row r="5542" spans="1:4" ht="14.4" hidden="1" x14ac:dyDescent="0.35">
      <c r="A5542">
        <v>3</v>
      </c>
      <c r="B5542" t="s">
        <v>142</v>
      </c>
      <c r="C5542">
        <v>119</v>
      </c>
      <c r="D5542">
        <v>617.71100000000001</v>
      </c>
    </row>
    <row r="5543" spans="1:4" ht="14.4" hidden="1" x14ac:dyDescent="0.35">
      <c r="A5543">
        <v>3</v>
      </c>
      <c r="B5543" t="s">
        <v>142</v>
      </c>
      <c r="C5543">
        <v>120</v>
      </c>
      <c r="D5543">
        <v>617.71100000000001</v>
      </c>
    </row>
    <row r="5544" spans="1:4" ht="14.4" hidden="1" x14ac:dyDescent="0.35">
      <c r="A5544">
        <v>3</v>
      </c>
      <c r="B5544" t="s">
        <v>142</v>
      </c>
      <c r="C5544">
        <v>121</v>
      </c>
      <c r="D5544">
        <v>617.71100000000001</v>
      </c>
    </row>
    <row r="5545" spans="1:4" ht="14.4" hidden="1" x14ac:dyDescent="0.35">
      <c r="A5545">
        <v>3</v>
      </c>
      <c r="B5545" t="s">
        <v>142</v>
      </c>
      <c r="C5545">
        <v>122</v>
      </c>
      <c r="D5545">
        <v>617.71100000000001</v>
      </c>
    </row>
    <row r="5546" spans="1:4" ht="14.4" hidden="1" x14ac:dyDescent="0.35">
      <c r="A5546">
        <v>3</v>
      </c>
      <c r="B5546" t="s">
        <v>142</v>
      </c>
      <c r="C5546">
        <v>123</v>
      </c>
      <c r="D5546">
        <v>617.71100000000001</v>
      </c>
    </row>
    <row r="5547" spans="1:4" ht="14.4" hidden="1" x14ac:dyDescent="0.35">
      <c r="A5547">
        <v>3</v>
      </c>
      <c r="B5547" t="s">
        <v>142</v>
      </c>
      <c r="C5547">
        <v>124</v>
      </c>
      <c r="D5547">
        <v>617.71100000000001</v>
      </c>
    </row>
    <row r="5548" spans="1:4" ht="14.4" hidden="1" x14ac:dyDescent="0.35">
      <c r="A5548">
        <v>3</v>
      </c>
      <c r="B5548" t="s">
        <v>142</v>
      </c>
      <c r="C5548">
        <v>125</v>
      </c>
      <c r="D5548">
        <v>617.71100000000001</v>
      </c>
    </row>
    <row r="5549" spans="1:4" ht="14.4" hidden="1" x14ac:dyDescent="0.35">
      <c r="A5549">
        <v>3</v>
      </c>
      <c r="B5549" t="s">
        <v>142</v>
      </c>
      <c r="C5549">
        <v>126</v>
      </c>
      <c r="D5549">
        <v>617.71100000000001</v>
      </c>
    </row>
    <row r="5550" spans="1:4" ht="14.4" hidden="1" x14ac:dyDescent="0.35">
      <c r="A5550">
        <v>3</v>
      </c>
      <c r="B5550" t="s">
        <v>142</v>
      </c>
      <c r="C5550">
        <v>127</v>
      </c>
      <c r="D5550">
        <v>617.71100000000001</v>
      </c>
    </row>
    <row r="5551" spans="1:4" ht="14.4" hidden="1" x14ac:dyDescent="0.35">
      <c r="A5551">
        <v>3</v>
      </c>
      <c r="B5551" t="s">
        <v>142</v>
      </c>
      <c r="C5551">
        <v>128</v>
      </c>
      <c r="D5551">
        <v>617.71100000000001</v>
      </c>
    </row>
    <row r="5552" spans="1:4" ht="14.4" hidden="1" x14ac:dyDescent="0.35">
      <c r="A5552">
        <v>3</v>
      </c>
      <c r="B5552" t="s">
        <v>142</v>
      </c>
      <c r="C5552">
        <v>129</v>
      </c>
      <c r="D5552">
        <v>617.71100000000001</v>
      </c>
    </row>
    <row r="5553" spans="1:4" ht="14.4" hidden="1" x14ac:dyDescent="0.35">
      <c r="A5553">
        <v>3</v>
      </c>
      <c r="B5553" t="s">
        <v>142</v>
      </c>
      <c r="C5553">
        <v>130</v>
      </c>
      <c r="D5553">
        <v>617.71100000000001</v>
      </c>
    </row>
    <row r="5554" spans="1:4" ht="14.4" hidden="1" x14ac:dyDescent="0.35">
      <c r="A5554">
        <v>3</v>
      </c>
      <c r="B5554" t="s">
        <v>142</v>
      </c>
      <c r="C5554">
        <v>131</v>
      </c>
      <c r="D5554">
        <v>617.71100000000001</v>
      </c>
    </row>
    <row r="5555" spans="1:4" ht="14.4" hidden="1" x14ac:dyDescent="0.35">
      <c r="A5555">
        <v>3</v>
      </c>
      <c r="B5555" t="s">
        <v>142</v>
      </c>
      <c r="C5555">
        <v>132</v>
      </c>
      <c r="D5555">
        <v>617.71100000000001</v>
      </c>
    </row>
    <row r="5556" spans="1:4" ht="14.4" hidden="1" x14ac:dyDescent="0.35">
      <c r="A5556">
        <v>3</v>
      </c>
      <c r="B5556" t="s">
        <v>142</v>
      </c>
      <c r="C5556">
        <v>133</v>
      </c>
      <c r="D5556">
        <v>617.71100000000001</v>
      </c>
    </row>
    <row r="5557" spans="1:4" ht="14.4" hidden="1" x14ac:dyDescent="0.35">
      <c r="A5557">
        <v>3</v>
      </c>
      <c r="B5557" t="s">
        <v>142</v>
      </c>
      <c r="C5557">
        <v>134</v>
      </c>
      <c r="D5557">
        <v>617.71100000000001</v>
      </c>
    </row>
    <row r="5558" spans="1:4" ht="14.4" hidden="1" x14ac:dyDescent="0.35">
      <c r="A5558">
        <v>3</v>
      </c>
      <c r="B5558" t="s">
        <v>142</v>
      </c>
      <c r="C5558">
        <v>135</v>
      </c>
      <c r="D5558">
        <v>617.71100000000001</v>
      </c>
    </row>
    <row r="5559" spans="1:4" ht="14.4" hidden="1" x14ac:dyDescent="0.35">
      <c r="A5559">
        <v>3</v>
      </c>
      <c r="B5559" t="s">
        <v>142</v>
      </c>
      <c r="C5559">
        <v>136</v>
      </c>
      <c r="D5559">
        <v>617.71100000000001</v>
      </c>
    </row>
    <row r="5560" spans="1:4" ht="14.4" hidden="1" x14ac:dyDescent="0.35">
      <c r="A5560">
        <v>3</v>
      </c>
      <c r="B5560" t="s">
        <v>142</v>
      </c>
      <c r="C5560">
        <v>137</v>
      </c>
      <c r="D5560">
        <v>617.71100000000001</v>
      </c>
    </row>
    <row r="5561" spans="1:4" ht="14.4" hidden="1" x14ac:dyDescent="0.35">
      <c r="A5561">
        <v>3</v>
      </c>
      <c r="B5561" t="s">
        <v>142</v>
      </c>
      <c r="C5561">
        <v>138</v>
      </c>
      <c r="D5561">
        <v>617.71100000000001</v>
      </c>
    </row>
    <row r="5562" spans="1:4" ht="14.4" hidden="1" x14ac:dyDescent="0.35">
      <c r="A5562">
        <v>4</v>
      </c>
      <c r="B5562" t="s">
        <v>142</v>
      </c>
      <c r="C5562">
        <v>0</v>
      </c>
      <c r="D5562">
        <v>0</v>
      </c>
    </row>
    <row r="5563" spans="1:4" ht="14.4" hidden="1" x14ac:dyDescent="0.35">
      <c r="A5563">
        <v>4</v>
      </c>
      <c r="B5563" t="s">
        <v>142</v>
      </c>
      <c r="C5563">
        <v>1</v>
      </c>
      <c r="D5563">
        <v>0</v>
      </c>
    </row>
    <row r="5564" spans="1:4" ht="14.4" hidden="1" x14ac:dyDescent="0.35">
      <c r="A5564">
        <v>4</v>
      </c>
      <c r="B5564" t="s">
        <v>142</v>
      </c>
      <c r="C5564">
        <v>2</v>
      </c>
      <c r="D5564">
        <v>0</v>
      </c>
    </row>
    <row r="5565" spans="1:4" ht="14.4" hidden="1" x14ac:dyDescent="0.35">
      <c r="A5565">
        <v>4</v>
      </c>
      <c r="B5565" t="s">
        <v>142</v>
      </c>
      <c r="C5565">
        <v>3</v>
      </c>
      <c r="D5565">
        <v>0</v>
      </c>
    </row>
    <row r="5566" spans="1:4" ht="14.4" hidden="1" x14ac:dyDescent="0.35">
      <c r="A5566">
        <v>4</v>
      </c>
      <c r="B5566" t="s">
        <v>142</v>
      </c>
      <c r="C5566">
        <v>4</v>
      </c>
      <c r="D5566">
        <v>0</v>
      </c>
    </row>
    <row r="5567" spans="1:4" ht="14.4" hidden="1" x14ac:dyDescent="0.35">
      <c r="A5567">
        <v>4</v>
      </c>
      <c r="B5567" t="s">
        <v>142</v>
      </c>
      <c r="C5567">
        <v>5</v>
      </c>
      <c r="D5567">
        <v>0</v>
      </c>
    </row>
    <row r="5568" spans="1:4" ht="14.4" hidden="1" x14ac:dyDescent="0.35">
      <c r="A5568">
        <v>4</v>
      </c>
      <c r="B5568" t="s">
        <v>142</v>
      </c>
      <c r="C5568">
        <v>6</v>
      </c>
      <c r="D5568">
        <v>0</v>
      </c>
    </row>
    <row r="5569" spans="1:4" ht="14.4" hidden="1" x14ac:dyDescent="0.35">
      <c r="A5569">
        <v>4</v>
      </c>
      <c r="B5569" t="s">
        <v>142</v>
      </c>
      <c r="C5569">
        <v>7</v>
      </c>
      <c r="D5569">
        <v>0</v>
      </c>
    </row>
    <row r="5570" spans="1:4" ht="14.4" hidden="1" x14ac:dyDescent="0.35">
      <c r="A5570">
        <v>4</v>
      </c>
      <c r="B5570" t="s">
        <v>142</v>
      </c>
      <c r="C5570">
        <v>8</v>
      </c>
      <c r="D5570">
        <v>0</v>
      </c>
    </row>
    <row r="5571" spans="1:4" ht="14.4" hidden="1" x14ac:dyDescent="0.35">
      <c r="A5571">
        <v>4</v>
      </c>
      <c r="B5571" t="s">
        <v>142</v>
      </c>
      <c r="C5571">
        <v>9</v>
      </c>
      <c r="D5571">
        <v>0</v>
      </c>
    </row>
    <row r="5572" spans="1:4" ht="14.4" hidden="1" x14ac:dyDescent="0.35">
      <c r="A5572">
        <v>4</v>
      </c>
      <c r="B5572" t="s">
        <v>142</v>
      </c>
      <c r="C5572">
        <v>10</v>
      </c>
      <c r="D5572">
        <v>0</v>
      </c>
    </row>
    <row r="5573" spans="1:4" ht="14.4" hidden="1" x14ac:dyDescent="0.35">
      <c r="A5573">
        <v>4</v>
      </c>
      <c r="B5573" t="s">
        <v>142</v>
      </c>
      <c r="C5573">
        <v>11</v>
      </c>
      <c r="D5573">
        <v>0</v>
      </c>
    </row>
    <row r="5574" spans="1:4" ht="14.4" hidden="1" x14ac:dyDescent="0.35">
      <c r="A5574">
        <v>4</v>
      </c>
      <c r="B5574" t="s">
        <v>142</v>
      </c>
      <c r="C5574">
        <v>12</v>
      </c>
      <c r="D5574">
        <v>0</v>
      </c>
    </row>
    <row r="5575" spans="1:4" ht="14.4" hidden="1" x14ac:dyDescent="0.35">
      <c r="A5575">
        <v>4</v>
      </c>
      <c r="B5575" t="s">
        <v>142</v>
      </c>
      <c r="C5575">
        <v>13</v>
      </c>
      <c r="D5575">
        <v>0</v>
      </c>
    </row>
    <row r="5576" spans="1:4" ht="14.4" hidden="1" x14ac:dyDescent="0.35">
      <c r="A5576">
        <v>4</v>
      </c>
      <c r="B5576" t="s">
        <v>142</v>
      </c>
      <c r="C5576">
        <v>14</v>
      </c>
      <c r="D5576">
        <v>0</v>
      </c>
    </row>
    <row r="5577" spans="1:4" ht="14.4" hidden="1" x14ac:dyDescent="0.35">
      <c r="A5577">
        <v>4</v>
      </c>
      <c r="B5577" t="s">
        <v>142</v>
      </c>
      <c r="C5577">
        <v>15</v>
      </c>
      <c r="D5577">
        <v>0</v>
      </c>
    </row>
    <row r="5578" spans="1:4" ht="14.4" hidden="1" x14ac:dyDescent="0.35">
      <c r="A5578">
        <v>4</v>
      </c>
      <c r="B5578" t="s">
        <v>142</v>
      </c>
      <c r="C5578">
        <v>16</v>
      </c>
      <c r="D5578">
        <v>0</v>
      </c>
    </row>
    <row r="5579" spans="1:4" ht="14.4" hidden="1" x14ac:dyDescent="0.35">
      <c r="A5579">
        <v>4</v>
      </c>
      <c r="B5579" t="s">
        <v>142</v>
      </c>
      <c r="C5579">
        <v>17</v>
      </c>
      <c r="D5579">
        <v>0</v>
      </c>
    </row>
    <row r="5580" spans="1:4" ht="14.4" hidden="1" x14ac:dyDescent="0.35">
      <c r="A5580">
        <v>4</v>
      </c>
      <c r="B5580" t="s">
        <v>142</v>
      </c>
      <c r="C5580">
        <v>18</v>
      </c>
      <c r="D5580">
        <v>0</v>
      </c>
    </row>
    <row r="5581" spans="1:4" ht="14.4" hidden="1" x14ac:dyDescent="0.35">
      <c r="A5581">
        <v>4</v>
      </c>
      <c r="B5581" t="s">
        <v>142</v>
      </c>
      <c r="C5581">
        <v>19</v>
      </c>
      <c r="D5581">
        <v>0</v>
      </c>
    </row>
    <row r="5582" spans="1:4" ht="14.4" hidden="1" x14ac:dyDescent="0.35">
      <c r="A5582">
        <v>4</v>
      </c>
      <c r="B5582" t="s">
        <v>142</v>
      </c>
      <c r="C5582">
        <v>20</v>
      </c>
      <c r="D5582">
        <v>0</v>
      </c>
    </row>
    <row r="5583" spans="1:4" ht="14.4" hidden="1" x14ac:dyDescent="0.35">
      <c r="A5583">
        <v>4</v>
      </c>
      <c r="B5583" t="s">
        <v>142</v>
      </c>
      <c r="C5583">
        <v>21</v>
      </c>
      <c r="D5583">
        <v>0</v>
      </c>
    </row>
    <row r="5584" spans="1:4" ht="14.4" hidden="1" x14ac:dyDescent="0.35">
      <c r="A5584">
        <v>4</v>
      </c>
      <c r="B5584" t="s">
        <v>142</v>
      </c>
      <c r="C5584">
        <v>22</v>
      </c>
      <c r="D5584">
        <v>0</v>
      </c>
    </row>
    <row r="5585" spans="1:4" ht="14.4" hidden="1" x14ac:dyDescent="0.35">
      <c r="A5585">
        <v>4</v>
      </c>
      <c r="B5585" t="s">
        <v>142</v>
      </c>
      <c r="C5585">
        <v>23</v>
      </c>
      <c r="D5585">
        <v>0</v>
      </c>
    </row>
    <row r="5586" spans="1:4" ht="14.4" hidden="1" x14ac:dyDescent="0.35">
      <c r="A5586">
        <v>4</v>
      </c>
      <c r="B5586" t="s">
        <v>142</v>
      </c>
      <c r="C5586">
        <v>24</v>
      </c>
      <c r="D5586">
        <v>0</v>
      </c>
    </row>
    <row r="5587" spans="1:4" ht="14.4" hidden="1" x14ac:dyDescent="0.35">
      <c r="A5587">
        <v>4</v>
      </c>
      <c r="B5587" t="s">
        <v>142</v>
      </c>
      <c r="C5587">
        <v>25</v>
      </c>
      <c r="D5587">
        <v>0</v>
      </c>
    </row>
    <row r="5588" spans="1:4" ht="14.4" hidden="1" x14ac:dyDescent="0.35">
      <c r="A5588">
        <v>4</v>
      </c>
      <c r="B5588" t="s">
        <v>142</v>
      </c>
      <c r="C5588">
        <v>26</v>
      </c>
      <c r="D5588">
        <v>0</v>
      </c>
    </row>
    <row r="5589" spans="1:4" ht="14.4" hidden="1" x14ac:dyDescent="0.35">
      <c r="A5589">
        <v>4</v>
      </c>
      <c r="B5589" t="s">
        <v>142</v>
      </c>
      <c r="C5589">
        <v>27</v>
      </c>
      <c r="D5589">
        <v>0</v>
      </c>
    </row>
    <row r="5590" spans="1:4" ht="14.4" hidden="1" x14ac:dyDescent="0.35">
      <c r="A5590">
        <v>4</v>
      </c>
      <c r="B5590" t="s">
        <v>142</v>
      </c>
      <c r="C5590">
        <v>28</v>
      </c>
      <c r="D5590">
        <v>352.13600000000002</v>
      </c>
    </row>
    <row r="5591" spans="1:4" ht="14.4" hidden="1" x14ac:dyDescent="0.35">
      <c r="A5591">
        <v>4</v>
      </c>
      <c r="B5591" t="s">
        <v>142</v>
      </c>
      <c r="C5591">
        <v>29</v>
      </c>
      <c r="D5591">
        <v>352.13600000000002</v>
      </c>
    </row>
    <row r="5592" spans="1:4" ht="14.4" hidden="1" x14ac:dyDescent="0.35">
      <c r="A5592">
        <v>4</v>
      </c>
      <c r="B5592" t="s">
        <v>142</v>
      </c>
      <c r="C5592">
        <v>30</v>
      </c>
      <c r="D5592">
        <v>352.13600000000002</v>
      </c>
    </row>
    <row r="5593" spans="1:4" ht="14.4" hidden="1" x14ac:dyDescent="0.35">
      <c r="A5593">
        <v>4</v>
      </c>
      <c r="B5593" t="s">
        <v>142</v>
      </c>
      <c r="C5593">
        <v>31</v>
      </c>
      <c r="D5593">
        <v>352.13600000000002</v>
      </c>
    </row>
    <row r="5594" spans="1:4" ht="14.4" hidden="1" x14ac:dyDescent="0.35">
      <c r="A5594">
        <v>4</v>
      </c>
      <c r="B5594" t="s">
        <v>142</v>
      </c>
      <c r="C5594">
        <v>32</v>
      </c>
      <c r="D5594">
        <v>352.13600000000002</v>
      </c>
    </row>
    <row r="5595" spans="1:4" ht="14.4" hidden="1" x14ac:dyDescent="0.35">
      <c r="A5595">
        <v>4</v>
      </c>
      <c r="B5595" t="s">
        <v>142</v>
      </c>
      <c r="C5595">
        <v>33</v>
      </c>
      <c r="D5595">
        <v>352.13600000000002</v>
      </c>
    </row>
    <row r="5596" spans="1:4" ht="14.4" hidden="1" x14ac:dyDescent="0.35">
      <c r="A5596">
        <v>4</v>
      </c>
      <c r="B5596" t="s">
        <v>142</v>
      </c>
      <c r="C5596">
        <v>34</v>
      </c>
      <c r="D5596">
        <v>352.13600000000002</v>
      </c>
    </row>
    <row r="5597" spans="1:4" ht="14.4" hidden="1" x14ac:dyDescent="0.35">
      <c r="A5597">
        <v>4</v>
      </c>
      <c r="B5597" t="s">
        <v>142</v>
      </c>
      <c r="C5597">
        <v>35</v>
      </c>
      <c r="D5597">
        <v>352.13600000000002</v>
      </c>
    </row>
    <row r="5598" spans="1:4" ht="14.4" hidden="1" x14ac:dyDescent="0.35">
      <c r="A5598">
        <v>4</v>
      </c>
      <c r="B5598" t="s">
        <v>142</v>
      </c>
      <c r="C5598">
        <v>36</v>
      </c>
      <c r="D5598">
        <v>352.13600000000002</v>
      </c>
    </row>
    <row r="5599" spans="1:4" ht="14.4" hidden="1" x14ac:dyDescent="0.35">
      <c r="A5599">
        <v>4</v>
      </c>
      <c r="B5599" t="s">
        <v>142</v>
      </c>
      <c r="C5599">
        <v>37</v>
      </c>
      <c r="D5599">
        <v>352.13600000000002</v>
      </c>
    </row>
    <row r="5600" spans="1:4" ht="14.4" hidden="1" x14ac:dyDescent="0.35">
      <c r="A5600">
        <v>4</v>
      </c>
      <c r="B5600" t="s">
        <v>142</v>
      </c>
      <c r="C5600">
        <v>38</v>
      </c>
      <c r="D5600">
        <v>352.13600000000002</v>
      </c>
    </row>
    <row r="5601" spans="1:4" ht="14.4" hidden="1" x14ac:dyDescent="0.35">
      <c r="A5601">
        <v>4</v>
      </c>
      <c r="B5601" t="s">
        <v>142</v>
      </c>
      <c r="C5601">
        <v>39</v>
      </c>
      <c r="D5601">
        <v>352.13600000000002</v>
      </c>
    </row>
    <row r="5602" spans="1:4" ht="14.4" hidden="1" x14ac:dyDescent="0.35">
      <c r="A5602">
        <v>4</v>
      </c>
      <c r="B5602" t="s">
        <v>142</v>
      </c>
      <c r="C5602">
        <v>40</v>
      </c>
      <c r="D5602">
        <v>352.13600000000002</v>
      </c>
    </row>
    <row r="5603" spans="1:4" ht="14.4" hidden="1" x14ac:dyDescent="0.35">
      <c r="A5603">
        <v>4</v>
      </c>
      <c r="B5603" t="s">
        <v>142</v>
      </c>
      <c r="C5603">
        <v>41</v>
      </c>
      <c r="D5603">
        <v>352.13600000000002</v>
      </c>
    </row>
    <row r="5604" spans="1:4" ht="14.4" hidden="1" x14ac:dyDescent="0.35">
      <c r="A5604">
        <v>4</v>
      </c>
      <c r="B5604" t="s">
        <v>142</v>
      </c>
      <c r="C5604">
        <v>42</v>
      </c>
      <c r="D5604">
        <v>352.13600000000002</v>
      </c>
    </row>
    <row r="5605" spans="1:4" ht="14.4" hidden="1" x14ac:dyDescent="0.35">
      <c r="A5605">
        <v>4</v>
      </c>
      <c r="B5605" t="s">
        <v>142</v>
      </c>
      <c r="C5605">
        <v>43</v>
      </c>
      <c r="D5605">
        <v>352.13600000000002</v>
      </c>
    </row>
    <row r="5606" spans="1:4" ht="14.4" hidden="1" x14ac:dyDescent="0.35">
      <c r="A5606">
        <v>4</v>
      </c>
      <c r="B5606" t="s">
        <v>142</v>
      </c>
      <c r="C5606">
        <v>44</v>
      </c>
      <c r="D5606">
        <v>352.13600000000002</v>
      </c>
    </row>
    <row r="5607" spans="1:4" ht="14.4" hidden="1" x14ac:dyDescent="0.35">
      <c r="A5607">
        <v>4</v>
      </c>
      <c r="B5607" t="s">
        <v>142</v>
      </c>
      <c r="C5607">
        <v>45</v>
      </c>
      <c r="D5607">
        <v>352.13600000000002</v>
      </c>
    </row>
    <row r="5608" spans="1:4" ht="14.4" hidden="1" x14ac:dyDescent="0.35">
      <c r="A5608">
        <v>4</v>
      </c>
      <c r="B5608" t="s">
        <v>142</v>
      </c>
      <c r="C5608">
        <v>46</v>
      </c>
      <c r="D5608">
        <v>352.13600000000002</v>
      </c>
    </row>
    <row r="5609" spans="1:4" ht="14.4" hidden="1" x14ac:dyDescent="0.35">
      <c r="A5609">
        <v>4</v>
      </c>
      <c r="B5609" t="s">
        <v>142</v>
      </c>
      <c r="C5609">
        <v>47</v>
      </c>
      <c r="D5609">
        <v>352.13600000000002</v>
      </c>
    </row>
    <row r="5610" spans="1:4" ht="14.4" hidden="1" x14ac:dyDescent="0.35">
      <c r="A5610">
        <v>4</v>
      </c>
      <c r="B5610" t="s">
        <v>142</v>
      </c>
      <c r="C5610">
        <v>48</v>
      </c>
      <c r="D5610">
        <v>352.13600000000002</v>
      </c>
    </row>
    <row r="5611" spans="1:4" ht="14.4" hidden="1" x14ac:dyDescent="0.35">
      <c r="A5611">
        <v>4</v>
      </c>
      <c r="B5611" t="s">
        <v>142</v>
      </c>
      <c r="C5611">
        <v>49</v>
      </c>
      <c r="D5611">
        <v>352.13600000000002</v>
      </c>
    </row>
    <row r="5612" spans="1:4" ht="14.4" hidden="1" x14ac:dyDescent="0.35">
      <c r="A5612">
        <v>4</v>
      </c>
      <c r="B5612" t="s">
        <v>142</v>
      </c>
      <c r="C5612">
        <v>50</v>
      </c>
      <c r="D5612">
        <v>352.13600000000002</v>
      </c>
    </row>
    <row r="5613" spans="1:4" ht="14.4" hidden="1" x14ac:dyDescent="0.35">
      <c r="A5613">
        <v>4</v>
      </c>
      <c r="B5613" t="s">
        <v>142</v>
      </c>
      <c r="C5613">
        <v>51</v>
      </c>
      <c r="D5613">
        <v>352.13600000000002</v>
      </c>
    </row>
    <row r="5614" spans="1:4" ht="14.4" hidden="1" x14ac:dyDescent="0.35">
      <c r="A5614">
        <v>4</v>
      </c>
      <c r="B5614" t="s">
        <v>142</v>
      </c>
      <c r="C5614">
        <v>52</v>
      </c>
      <c r="D5614">
        <v>352.13600000000002</v>
      </c>
    </row>
    <row r="5615" spans="1:4" ht="14.4" hidden="1" x14ac:dyDescent="0.35">
      <c r="A5615">
        <v>4</v>
      </c>
      <c r="B5615" t="s">
        <v>142</v>
      </c>
      <c r="C5615">
        <v>53</v>
      </c>
      <c r="D5615">
        <v>352.13600000000002</v>
      </c>
    </row>
    <row r="5616" spans="1:4" ht="14.4" hidden="1" x14ac:dyDescent="0.35">
      <c r="A5616">
        <v>4</v>
      </c>
      <c r="B5616" t="s">
        <v>142</v>
      </c>
      <c r="C5616">
        <v>54</v>
      </c>
      <c r="D5616">
        <v>352.13600000000002</v>
      </c>
    </row>
    <row r="5617" spans="1:4" ht="14.4" hidden="1" x14ac:dyDescent="0.35">
      <c r="A5617">
        <v>4</v>
      </c>
      <c r="B5617" t="s">
        <v>142</v>
      </c>
      <c r="C5617">
        <v>55</v>
      </c>
      <c r="D5617">
        <v>352.13600000000002</v>
      </c>
    </row>
    <row r="5618" spans="1:4" ht="14.4" hidden="1" x14ac:dyDescent="0.35">
      <c r="A5618">
        <v>4</v>
      </c>
      <c r="B5618" t="s">
        <v>142</v>
      </c>
      <c r="C5618">
        <v>56</v>
      </c>
      <c r="D5618">
        <v>352.13600000000002</v>
      </c>
    </row>
    <row r="5619" spans="1:4" ht="14.4" hidden="1" x14ac:dyDescent="0.35">
      <c r="A5619">
        <v>4</v>
      </c>
      <c r="B5619" t="s">
        <v>142</v>
      </c>
      <c r="C5619">
        <v>57</v>
      </c>
      <c r="D5619">
        <v>352.13600000000002</v>
      </c>
    </row>
    <row r="5620" spans="1:4" ht="14.4" hidden="1" x14ac:dyDescent="0.35">
      <c r="A5620">
        <v>4</v>
      </c>
      <c r="B5620" t="s">
        <v>142</v>
      </c>
      <c r="C5620">
        <v>58</v>
      </c>
      <c r="D5620">
        <v>352.13600000000002</v>
      </c>
    </row>
    <row r="5621" spans="1:4" ht="14.4" hidden="1" x14ac:dyDescent="0.35">
      <c r="A5621">
        <v>4</v>
      </c>
      <c r="B5621" t="s">
        <v>142</v>
      </c>
      <c r="C5621">
        <v>59</v>
      </c>
      <c r="D5621">
        <v>352.13600000000002</v>
      </c>
    </row>
    <row r="5622" spans="1:4" ht="14.4" hidden="1" x14ac:dyDescent="0.35">
      <c r="A5622">
        <v>4</v>
      </c>
      <c r="B5622" t="s">
        <v>142</v>
      </c>
      <c r="C5622">
        <v>60</v>
      </c>
      <c r="D5622">
        <v>352.13600000000002</v>
      </c>
    </row>
    <row r="5623" spans="1:4" ht="14.4" hidden="1" x14ac:dyDescent="0.35">
      <c r="A5623">
        <v>4</v>
      </c>
      <c r="B5623" t="s">
        <v>142</v>
      </c>
      <c r="C5623">
        <v>61</v>
      </c>
      <c r="D5623">
        <v>352.13600000000002</v>
      </c>
    </row>
    <row r="5624" spans="1:4" ht="14.4" hidden="1" x14ac:dyDescent="0.35">
      <c r="A5624">
        <v>4</v>
      </c>
      <c r="B5624" t="s">
        <v>142</v>
      </c>
      <c r="C5624">
        <v>62</v>
      </c>
      <c r="D5624">
        <v>352.13600000000002</v>
      </c>
    </row>
    <row r="5625" spans="1:4" ht="14.4" hidden="1" x14ac:dyDescent="0.35">
      <c r="A5625">
        <v>4</v>
      </c>
      <c r="B5625" t="s">
        <v>142</v>
      </c>
      <c r="C5625">
        <v>63</v>
      </c>
      <c r="D5625">
        <v>352.13600000000002</v>
      </c>
    </row>
    <row r="5626" spans="1:4" ht="14.4" hidden="1" x14ac:dyDescent="0.35">
      <c r="A5626">
        <v>4</v>
      </c>
      <c r="B5626" t="s">
        <v>142</v>
      </c>
      <c r="C5626">
        <v>64</v>
      </c>
      <c r="D5626">
        <v>352.13600000000002</v>
      </c>
    </row>
    <row r="5627" spans="1:4" ht="14.4" hidden="1" x14ac:dyDescent="0.35">
      <c r="A5627">
        <v>4</v>
      </c>
      <c r="B5627" t="s">
        <v>142</v>
      </c>
      <c r="C5627">
        <v>65</v>
      </c>
      <c r="D5627">
        <v>352.13600000000002</v>
      </c>
    </row>
    <row r="5628" spans="1:4" ht="14.4" hidden="1" x14ac:dyDescent="0.35">
      <c r="A5628">
        <v>4</v>
      </c>
      <c r="B5628" t="s">
        <v>142</v>
      </c>
      <c r="C5628">
        <v>66</v>
      </c>
      <c r="D5628">
        <v>352.13600000000002</v>
      </c>
    </row>
    <row r="5629" spans="1:4" ht="14.4" hidden="1" x14ac:dyDescent="0.35">
      <c r="A5629">
        <v>4</v>
      </c>
      <c r="B5629" t="s">
        <v>142</v>
      </c>
      <c r="C5629">
        <v>67</v>
      </c>
      <c r="D5629">
        <v>352.13600000000002</v>
      </c>
    </row>
    <row r="5630" spans="1:4" ht="14.4" hidden="1" x14ac:dyDescent="0.35">
      <c r="A5630">
        <v>4</v>
      </c>
      <c r="B5630" t="s">
        <v>142</v>
      </c>
      <c r="C5630">
        <v>68</v>
      </c>
      <c r="D5630">
        <v>352.13600000000002</v>
      </c>
    </row>
    <row r="5631" spans="1:4" ht="14.4" hidden="1" x14ac:dyDescent="0.35">
      <c r="A5631">
        <v>4</v>
      </c>
      <c r="B5631" t="s">
        <v>142</v>
      </c>
      <c r="C5631">
        <v>69</v>
      </c>
      <c r="D5631">
        <v>352.13600000000002</v>
      </c>
    </row>
    <row r="5632" spans="1:4" ht="14.4" hidden="1" x14ac:dyDescent="0.35">
      <c r="A5632">
        <v>4</v>
      </c>
      <c r="B5632" t="s">
        <v>142</v>
      </c>
      <c r="C5632">
        <v>70</v>
      </c>
      <c r="D5632">
        <v>352.13600000000002</v>
      </c>
    </row>
    <row r="5633" spans="1:4" ht="14.4" hidden="1" x14ac:dyDescent="0.35">
      <c r="A5633">
        <v>4</v>
      </c>
      <c r="B5633" t="s">
        <v>142</v>
      </c>
      <c r="C5633">
        <v>71</v>
      </c>
      <c r="D5633">
        <v>352.13600000000002</v>
      </c>
    </row>
    <row r="5634" spans="1:4" ht="14.4" hidden="1" x14ac:dyDescent="0.35">
      <c r="A5634">
        <v>4</v>
      </c>
      <c r="B5634" t="s">
        <v>142</v>
      </c>
      <c r="C5634">
        <v>72</v>
      </c>
      <c r="D5634">
        <v>352.13600000000002</v>
      </c>
    </row>
    <row r="5635" spans="1:4" ht="14.4" hidden="1" x14ac:dyDescent="0.35">
      <c r="A5635">
        <v>4</v>
      </c>
      <c r="B5635" t="s">
        <v>142</v>
      </c>
      <c r="C5635">
        <v>73</v>
      </c>
      <c r="D5635">
        <v>352.13600000000002</v>
      </c>
    </row>
    <row r="5636" spans="1:4" ht="14.4" hidden="1" x14ac:dyDescent="0.35">
      <c r="A5636">
        <v>4</v>
      </c>
      <c r="B5636" t="s">
        <v>142</v>
      </c>
      <c r="C5636">
        <v>74</v>
      </c>
      <c r="D5636">
        <v>352.13600000000002</v>
      </c>
    </row>
    <row r="5637" spans="1:4" ht="14.4" hidden="1" x14ac:dyDescent="0.35">
      <c r="A5637">
        <v>4</v>
      </c>
      <c r="B5637" t="s">
        <v>142</v>
      </c>
      <c r="C5637">
        <v>75</v>
      </c>
      <c r="D5637">
        <v>352.13600000000002</v>
      </c>
    </row>
    <row r="5638" spans="1:4" ht="14.4" hidden="1" x14ac:dyDescent="0.35">
      <c r="A5638">
        <v>4</v>
      </c>
      <c r="B5638" t="s">
        <v>142</v>
      </c>
      <c r="C5638">
        <v>76</v>
      </c>
      <c r="D5638">
        <v>352.13600000000002</v>
      </c>
    </row>
    <row r="5639" spans="1:4" ht="14.4" hidden="1" x14ac:dyDescent="0.35">
      <c r="A5639">
        <v>4</v>
      </c>
      <c r="B5639" t="s">
        <v>142</v>
      </c>
      <c r="C5639">
        <v>77</v>
      </c>
      <c r="D5639">
        <v>352.13600000000002</v>
      </c>
    </row>
    <row r="5640" spans="1:4" ht="14.4" hidden="1" x14ac:dyDescent="0.35">
      <c r="A5640">
        <v>4</v>
      </c>
      <c r="B5640" t="s">
        <v>142</v>
      </c>
      <c r="C5640">
        <v>78</v>
      </c>
      <c r="D5640">
        <v>352.13600000000002</v>
      </c>
    </row>
    <row r="5641" spans="1:4" ht="14.4" hidden="1" x14ac:dyDescent="0.35">
      <c r="A5641">
        <v>4</v>
      </c>
      <c r="B5641" t="s">
        <v>142</v>
      </c>
      <c r="C5641">
        <v>79</v>
      </c>
      <c r="D5641">
        <v>352.13600000000002</v>
      </c>
    </row>
    <row r="5642" spans="1:4" ht="14.4" hidden="1" x14ac:dyDescent="0.35">
      <c r="A5642">
        <v>4</v>
      </c>
      <c r="B5642" t="s">
        <v>142</v>
      </c>
      <c r="C5642">
        <v>80</v>
      </c>
      <c r="D5642">
        <v>352.13600000000002</v>
      </c>
    </row>
    <row r="5643" spans="1:4" ht="14.4" hidden="1" x14ac:dyDescent="0.35">
      <c r="A5643">
        <v>4</v>
      </c>
      <c r="B5643" t="s">
        <v>142</v>
      </c>
      <c r="C5643">
        <v>81</v>
      </c>
      <c r="D5643">
        <v>352.13600000000002</v>
      </c>
    </row>
    <row r="5644" spans="1:4" ht="14.4" hidden="1" x14ac:dyDescent="0.35">
      <c r="A5644">
        <v>4</v>
      </c>
      <c r="B5644" t="s">
        <v>142</v>
      </c>
      <c r="C5644">
        <v>82</v>
      </c>
      <c r="D5644">
        <v>352.13600000000002</v>
      </c>
    </row>
    <row r="5645" spans="1:4" ht="14.4" hidden="1" x14ac:dyDescent="0.35">
      <c r="A5645">
        <v>4</v>
      </c>
      <c r="B5645" t="s">
        <v>142</v>
      </c>
      <c r="C5645">
        <v>83</v>
      </c>
      <c r="D5645">
        <v>352.13600000000002</v>
      </c>
    </row>
    <row r="5646" spans="1:4" ht="14.4" hidden="1" x14ac:dyDescent="0.35">
      <c r="A5646">
        <v>4</v>
      </c>
      <c r="B5646" t="s">
        <v>142</v>
      </c>
      <c r="C5646">
        <v>84</v>
      </c>
      <c r="D5646">
        <v>352.13600000000002</v>
      </c>
    </row>
    <row r="5647" spans="1:4" ht="14.4" hidden="1" x14ac:dyDescent="0.35">
      <c r="A5647">
        <v>4</v>
      </c>
      <c r="B5647" t="s">
        <v>142</v>
      </c>
      <c r="C5647">
        <v>85</v>
      </c>
      <c r="D5647">
        <v>352.13600000000002</v>
      </c>
    </row>
    <row r="5648" spans="1:4" ht="14.4" hidden="1" x14ac:dyDescent="0.35">
      <c r="A5648">
        <v>4</v>
      </c>
      <c r="B5648" t="s">
        <v>142</v>
      </c>
      <c r="C5648">
        <v>86</v>
      </c>
      <c r="D5648">
        <v>352.13600000000002</v>
      </c>
    </row>
    <row r="5649" spans="1:4" ht="14.4" hidden="1" x14ac:dyDescent="0.35">
      <c r="A5649">
        <v>4</v>
      </c>
      <c r="B5649" t="s">
        <v>142</v>
      </c>
      <c r="C5649">
        <v>87</v>
      </c>
      <c r="D5649">
        <v>352.13600000000002</v>
      </c>
    </row>
    <row r="5650" spans="1:4" ht="14.4" hidden="1" x14ac:dyDescent="0.35">
      <c r="A5650">
        <v>4</v>
      </c>
      <c r="B5650" t="s">
        <v>142</v>
      </c>
      <c r="C5650">
        <v>88</v>
      </c>
      <c r="D5650">
        <v>352.13600000000002</v>
      </c>
    </row>
    <row r="5651" spans="1:4" ht="14.4" hidden="1" x14ac:dyDescent="0.35">
      <c r="A5651">
        <v>4</v>
      </c>
      <c r="B5651" t="s">
        <v>142</v>
      </c>
      <c r="C5651">
        <v>89</v>
      </c>
      <c r="D5651">
        <v>352.13600000000002</v>
      </c>
    </row>
    <row r="5652" spans="1:4" ht="14.4" hidden="1" x14ac:dyDescent="0.35">
      <c r="A5652">
        <v>4</v>
      </c>
      <c r="B5652" t="s">
        <v>142</v>
      </c>
      <c r="C5652">
        <v>90</v>
      </c>
      <c r="D5652">
        <v>352.13600000000002</v>
      </c>
    </row>
    <row r="5653" spans="1:4" ht="14.4" hidden="1" x14ac:dyDescent="0.35">
      <c r="A5653">
        <v>4</v>
      </c>
      <c r="B5653" t="s">
        <v>142</v>
      </c>
      <c r="C5653">
        <v>91</v>
      </c>
      <c r="D5653">
        <v>352.13600000000002</v>
      </c>
    </row>
    <row r="5654" spans="1:4" ht="14.4" hidden="1" x14ac:dyDescent="0.35">
      <c r="A5654">
        <v>4</v>
      </c>
      <c r="B5654" t="s">
        <v>142</v>
      </c>
      <c r="C5654">
        <v>92</v>
      </c>
      <c r="D5654">
        <v>352.13600000000002</v>
      </c>
    </row>
    <row r="5655" spans="1:4" ht="14.4" hidden="1" x14ac:dyDescent="0.35">
      <c r="A5655">
        <v>4</v>
      </c>
      <c r="B5655" t="s">
        <v>142</v>
      </c>
      <c r="C5655">
        <v>93</v>
      </c>
      <c r="D5655">
        <v>352.13600000000002</v>
      </c>
    </row>
    <row r="5656" spans="1:4" ht="14.4" hidden="1" x14ac:dyDescent="0.35">
      <c r="A5656">
        <v>4</v>
      </c>
      <c r="B5656" t="s">
        <v>142</v>
      </c>
      <c r="C5656">
        <v>94</v>
      </c>
      <c r="D5656">
        <v>352.13600000000002</v>
      </c>
    </row>
    <row r="5657" spans="1:4" ht="14.4" hidden="1" x14ac:dyDescent="0.35">
      <c r="A5657">
        <v>4</v>
      </c>
      <c r="B5657" t="s">
        <v>142</v>
      </c>
      <c r="C5657">
        <v>95</v>
      </c>
      <c r="D5657">
        <v>352.13600000000002</v>
      </c>
    </row>
    <row r="5658" spans="1:4" ht="14.4" hidden="1" x14ac:dyDescent="0.35">
      <c r="A5658">
        <v>4</v>
      </c>
      <c r="B5658" t="s">
        <v>142</v>
      </c>
      <c r="C5658">
        <v>96</v>
      </c>
      <c r="D5658">
        <v>352.13600000000002</v>
      </c>
    </row>
    <row r="5659" spans="1:4" ht="14.4" hidden="1" x14ac:dyDescent="0.35">
      <c r="A5659">
        <v>4</v>
      </c>
      <c r="B5659" t="s">
        <v>142</v>
      </c>
      <c r="C5659">
        <v>97</v>
      </c>
      <c r="D5659">
        <v>352.13600000000002</v>
      </c>
    </row>
    <row r="5660" spans="1:4" ht="14.4" hidden="1" x14ac:dyDescent="0.35">
      <c r="A5660">
        <v>4</v>
      </c>
      <c r="B5660" t="s">
        <v>142</v>
      </c>
      <c r="C5660">
        <v>98</v>
      </c>
      <c r="D5660">
        <v>352.13600000000002</v>
      </c>
    </row>
    <row r="5661" spans="1:4" ht="14.4" hidden="1" x14ac:dyDescent="0.35">
      <c r="A5661">
        <v>4</v>
      </c>
      <c r="B5661" t="s">
        <v>142</v>
      </c>
      <c r="C5661">
        <v>99</v>
      </c>
      <c r="D5661">
        <v>352.13600000000002</v>
      </c>
    </row>
    <row r="5662" spans="1:4" ht="14.4" hidden="1" x14ac:dyDescent="0.35">
      <c r="A5662">
        <v>4</v>
      </c>
      <c r="B5662" t="s">
        <v>142</v>
      </c>
      <c r="C5662">
        <v>100</v>
      </c>
      <c r="D5662">
        <v>352.13600000000002</v>
      </c>
    </row>
    <row r="5663" spans="1:4" ht="14.4" hidden="1" x14ac:dyDescent="0.35">
      <c r="A5663">
        <v>4</v>
      </c>
      <c r="B5663" t="s">
        <v>142</v>
      </c>
      <c r="C5663">
        <v>101</v>
      </c>
      <c r="D5663">
        <v>352.13600000000002</v>
      </c>
    </row>
    <row r="5664" spans="1:4" ht="14.4" hidden="1" x14ac:dyDescent="0.35">
      <c r="A5664">
        <v>4</v>
      </c>
      <c r="B5664" t="s">
        <v>142</v>
      </c>
      <c r="C5664">
        <v>102</v>
      </c>
      <c r="D5664">
        <v>352.13600000000002</v>
      </c>
    </row>
    <row r="5665" spans="1:4" ht="14.4" hidden="1" x14ac:dyDescent="0.35">
      <c r="A5665">
        <v>4</v>
      </c>
      <c r="B5665" t="s">
        <v>142</v>
      </c>
      <c r="C5665">
        <v>103</v>
      </c>
      <c r="D5665">
        <v>352.13600000000002</v>
      </c>
    </row>
    <row r="5666" spans="1:4" ht="14.4" hidden="1" x14ac:dyDescent="0.35">
      <c r="A5666">
        <v>4</v>
      </c>
      <c r="B5666" t="s">
        <v>142</v>
      </c>
      <c r="C5666">
        <v>104</v>
      </c>
      <c r="D5666">
        <v>352.13600000000002</v>
      </c>
    </row>
    <row r="5667" spans="1:4" ht="14.4" hidden="1" x14ac:dyDescent="0.35">
      <c r="A5667">
        <v>4</v>
      </c>
      <c r="B5667" t="s">
        <v>142</v>
      </c>
      <c r="C5667">
        <v>105</v>
      </c>
      <c r="D5667">
        <v>352.13600000000002</v>
      </c>
    </row>
    <row r="5668" spans="1:4" ht="14.4" hidden="1" x14ac:dyDescent="0.35">
      <c r="A5668">
        <v>4</v>
      </c>
      <c r="B5668" t="s">
        <v>142</v>
      </c>
      <c r="C5668">
        <v>106</v>
      </c>
      <c r="D5668">
        <v>352.13600000000002</v>
      </c>
    </row>
    <row r="5669" spans="1:4" ht="14.4" hidden="1" x14ac:dyDescent="0.35">
      <c r="A5669">
        <v>4</v>
      </c>
      <c r="B5669" t="s">
        <v>142</v>
      </c>
      <c r="C5669">
        <v>107</v>
      </c>
      <c r="D5669">
        <v>352.13600000000002</v>
      </c>
    </row>
    <row r="5670" spans="1:4" ht="14.4" hidden="1" x14ac:dyDescent="0.35">
      <c r="A5670">
        <v>4</v>
      </c>
      <c r="B5670" t="s">
        <v>142</v>
      </c>
      <c r="C5670">
        <v>108</v>
      </c>
      <c r="D5670">
        <v>352.13600000000002</v>
      </c>
    </row>
    <row r="5671" spans="1:4" ht="14.4" hidden="1" x14ac:dyDescent="0.35">
      <c r="A5671">
        <v>4</v>
      </c>
      <c r="B5671" t="s">
        <v>142</v>
      </c>
      <c r="C5671">
        <v>109</v>
      </c>
      <c r="D5671">
        <v>352.13600000000002</v>
      </c>
    </row>
    <row r="5672" spans="1:4" ht="14.4" hidden="1" x14ac:dyDescent="0.35">
      <c r="A5672">
        <v>4</v>
      </c>
      <c r="B5672" t="s">
        <v>142</v>
      </c>
      <c r="C5672">
        <v>110</v>
      </c>
      <c r="D5672">
        <v>352.13600000000002</v>
      </c>
    </row>
    <row r="5673" spans="1:4" ht="14.4" hidden="1" x14ac:dyDescent="0.35">
      <c r="A5673">
        <v>4</v>
      </c>
      <c r="B5673" t="s">
        <v>142</v>
      </c>
      <c r="C5673">
        <v>111</v>
      </c>
      <c r="D5673">
        <v>352.13600000000002</v>
      </c>
    </row>
    <row r="5674" spans="1:4" ht="14.4" hidden="1" x14ac:dyDescent="0.35">
      <c r="A5674">
        <v>4</v>
      </c>
      <c r="B5674" t="s">
        <v>142</v>
      </c>
      <c r="C5674">
        <v>112</v>
      </c>
      <c r="D5674">
        <v>352.13600000000002</v>
      </c>
    </row>
    <row r="5675" spans="1:4" ht="14.4" hidden="1" x14ac:dyDescent="0.35">
      <c r="A5675">
        <v>4</v>
      </c>
      <c r="B5675" t="s">
        <v>142</v>
      </c>
      <c r="C5675">
        <v>113</v>
      </c>
      <c r="D5675">
        <v>352.13600000000002</v>
      </c>
    </row>
    <row r="5676" spans="1:4" ht="14.4" hidden="1" x14ac:dyDescent="0.35">
      <c r="A5676">
        <v>4</v>
      </c>
      <c r="B5676" t="s">
        <v>142</v>
      </c>
      <c r="C5676">
        <v>114</v>
      </c>
      <c r="D5676">
        <v>352.13600000000002</v>
      </c>
    </row>
    <row r="5677" spans="1:4" ht="14.4" hidden="1" x14ac:dyDescent="0.35">
      <c r="A5677">
        <v>4</v>
      </c>
      <c r="B5677" t="s">
        <v>142</v>
      </c>
      <c r="C5677">
        <v>115</v>
      </c>
      <c r="D5677">
        <v>352.13600000000002</v>
      </c>
    </row>
    <row r="5678" spans="1:4" ht="14.4" hidden="1" x14ac:dyDescent="0.35">
      <c r="A5678">
        <v>4</v>
      </c>
      <c r="B5678" t="s">
        <v>142</v>
      </c>
      <c r="C5678">
        <v>116</v>
      </c>
      <c r="D5678">
        <v>352.13600000000002</v>
      </c>
    </row>
    <row r="5679" spans="1:4" ht="14.4" hidden="1" x14ac:dyDescent="0.35">
      <c r="A5679">
        <v>4</v>
      </c>
      <c r="B5679" t="s">
        <v>142</v>
      </c>
      <c r="C5679">
        <v>117</v>
      </c>
      <c r="D5679">
        <v>352.13600000000002</v>
      </c>
    </row>
    <row r="5680" spans="1:4" ht="14.4" hidden="1" x14ac:dyDescent="0.35">
      <c r="A5680">
        <v>4</v>
      </c>
      <c r="B5680" t="s">
        <v>142</v>
      </c>
      <c r="C5680">
        <v>118</v>
      </c>
      <c r="D5680">
        <v>352.13600000000002</v>
      </c>
    </row>
    <row r="5681" spans="1:4" ht="14.4" hidden="1" x14ac:dyDescent="0.35">
      <c r="A5681">
        <v>4</v>
      </c>
      <c r="B5681" t="s">
        <v>142</v>
      </c>
      <c r="C5681">
        <v>119</v>
      </c>
      <c r="D5681">
        <v>352.13600000000002</v>
      </c>
    </row>
    <row r="5682" spans="1:4" ht="14.4" hidden="1" x14ac:dyDescent="0.35">
      <c r="A5682">
        <v>4</v>
      </c>
      <c r="B5682" t="s">
        <v>142</v>
      </c>
      <c r="C5682">
        <v>120</v>
      </c>
      <c r="D5682">
        <v>352.13600000000002</v>
      </c>
    </row>
    <row r="5683" spans="1:4" ht="14.4" hidden="1" x14ac:dyDescent="0.35">
      <c r="A5683">
        <v>4</v>
      </c>
      <c r="B5683" t="s">
        <v>142</v>
      </c>
      <c r="C5683">
        <v>121</v>
      </c>
      <c r="D5683">
        <v>352.13600000000002</v>
      </c>
    </row>
    <row r="5684" spans="1:4" ht="14.4" hidden="1" x14ac:dyDescent="0.35">
      <c r="A5684">
        <v>4</v>
      </c>
      <c r="B5684" t="s">
        <v>142</v>
      </c>
      <c r="C5684">
        <v>122</v>
      </c>
      <c r="D5684">
        <v>352.13600000000002</v>
      </c>
    </row>
    <row r="5685" spans="1:4" ht="14.4" hidden="1" x14ac:dyDescent="0.35">
      <c r="A5685">
        <v>4</v>
      </c>
      <c r="B5685" t="s">
        <v>142</v>
      </c>
      <c r="C5685">
        <v>123</v>
      </c>
      <c r="D5685">
        <v>352.13600000000002</v>
      </c>
    </row>
    <row r="5686" spans="1:4" ht="14.4" hidden="1" x14ac:dyDescent="0.35">
      <c r="A5686">
        <v>4</v>
      </c>
      <c r="B5686" t="s">
        <v>142</v>
      </c>
      <c r="C5686">
        <v>124</v>
      </c>
      <c r="D5686">
        <v>352.13600000000002</v>
      </c>
    </row>
    <row r="5687" spans="1:4" ht="14.4" hidden="1" x14ac:dyDescent="0.35">
      <c r="A5687">
        <v>4</v>
      </c>
      <c r="B5687" t="s">
        <v>142</v>
      </c>
      <c r="C5687">
        <v>125</v>
      </c>
      <c r="D5687">
        <v>352.13600000000002</v>
      </c>
    </row>
    <row r="5688" spans="1:4" ht="14.4" hidden="1" x14ac:dyDescent="0.35">
      <c r="A5688">
        <v>4</v>
      </c>
      <c r="B5688" t="s">
        <v>142</v>
      </c>
      <c r="C5688">
        <v>126</v>
      </c>
      <c r="D5688">
        <v>352.13600000000002</v>
      </c>
    </row>
    <row r="5689" spans="1:4" ht="14.4" hidden="1" x14ac:dyDescent="0.35">
      <c r="A5689">
        <v>4</v>
      </c>
      <c r="B5689" t="s">
        <v>142</v>
      </c>
      <c r="C5689">
        <v>127</v>
      </c>
      <c r="D5689">
        <v>352.13600000000002</v>
      </c>
    </row>
    <row r="5690" spans="1:4" ht="14.4" hidden="1" x14ac:dyDescent="0.35">
      <c r="A5690">
        <v>4</v>
      </c>
      <c r="B5690" t="s">
        <v>142</v>
      </c>
      <c r="C5690">
        <v>128</v>
      </c>
      <c r="D5690">
        <v>352.13600000000002</v>
      </c>
    </row>
    <row r="5691" spans="1:4" ht="14.4" hidden="1" x14ac:dyDescent="0.35">
      <c r="A5691">
        <v>4</v>
      </c>
      <c r="B5691" t="s">
        <v>142</v>
      </c>
      <c r="C5691">
        <v>129</v>
      </c>
      <c r="D5691">
        <v>352.13600000000002</v>
      </c>
    </row>
    <row r="5692" spans="1:4" ht="14.4" hidden="1" x14ac:dyDescent="0.35">
      <c r="A5692">
        <v>4</v>
      </c>
      <c r="B5692" t="s">
        <v>142</v>
      </c>
      <c r="C5692">
        <v>130</v>
      </c>
      <c r="D5692">
        <v>352.13600000000002</v>
      </c>
    </row>
    <row r="5693" spans="1:4" ht="14.4" hidden="1" x14ac:dyDescent="0.35">
      <c r="A5693">
        <v>4</v>
      </c>
      <c r="B5693" t="s">
        <v>142</v>
      </c>
      <c r="C5693">
        <v>131</v>
      </c>
      <c r="D5693">
        <v>352.13600000000002</v>
      </c>
    </row>
    <row r="5694" spans="1:4" ht="14.4" hidden="1" x14ac:dyDescent="0.35">
      <c r="A5694">
        <v>4</v>
      </c>
      <c r="B5694" t="s">
        <v>142</v>
      </c>
      <c r="C5694">
        <v>132</v>
      </c>
      <c r="D5694">
        <v>352.13600000000002</v>
      </c>
    </row>
    <row r="5695" spans="1:4" ht="14.4" hidden="1" x14ac:dyDescent="0.35">
      <c r="A5695">
        <v>4</v>
      </c>
      <c r="B5695" t="s">
        <v>142</v>
      </c>
      <c r="C5695">
        <v>133</v>
      </c>
      <c r="D5695">
        <v>352.13600000000002</v>
      </c>
    </row>
    <row r="5696" spans="1:4" ht="14.4" hidden="1" x14ac:dyDescent="0.35">
      <c r="A5696">
        <v>4</v>
      </c>
      <c r="B5696" t="s">
        <v>142</v>
      </c>
      <c r="C5696">
        <v>134</v>
      </c>
      <c r="D5696">
        <v>352.13600000000002</v>
      </c>
    </row>
    <row r="5697" spans="1:4" ht="14.4" hidden="1" x14ac:dyDescent="0.35">
      <c r="A5697">
        <v>4</v>
      </c>
      <c r="B5697" t="s">
        <v>142</v>
      </c>
      <c r="C5697">
        <v>135</v>
      </c>
      <c r="D5697">
        <v>352.13600000000002</v>
      </c>
    </row>
    <row r="5698" spans="1:4" ht="14.4" hidden="1" x14ac:dyDescent="0.35">
      <c r="A5698">
        <v>4</v>
      </c>
      <c r="B5698" t="s">
        <v>142</v>
      </c>
      <c r="C5698">
        <v>136</v>
      </c>
      <c r="D5698">
        <v>352.13600000000002</v>
      </c>
    </row>
    <row r="5699" spans="1:4" ht="14.4" hidden="1" x14ac:dyDescent="0.35">
      <c r="A5699">
        <v>4</v>
      </c>
      <c r="B5699" t="s">
        <v>142</v>
      </c>
      <c r="C5699">
        <v>137</v>
      </c>
      <c r="D5699">
        <v>352.13600000000002</v>
      </c>
    </row>
    <row r="5700" spans="1:4" ht="14.4" hidden="1" x14ac:dyDescent="0.35">
      <c r="A5700">
        <v>4</v>
      </c>
      <c r="B5700" t="s">
        <v>142</v>
      </c>
      <c r="C5700">
        <v>138</v>
      </c>
      <c r="D5700">
        <v>352.13600000000002</v>
      </c>
    </row>
    <row r="5701" spans="1:4" ht="14.4" hidden="1" x14ac:dyDescent="0.35">
      <c r="A5701">
        <v>5</v>
      </c>
      <c r="B5701" t="s">
        <v>142</v>
      </c>
      <c r="C5701">
        <v>0</v>
      </c>
      <c r="D5701">
        <v>0</v>
      </c>
    </row>
    <row r="5702" spans="1:4" ht="14.4" hidden="1" x14ac:dyDescent="0.35">
      <c r="A5702">
        <v>5</v>
      </c>
      <c r="B5702" t="s">
        <v>142</v>
      </c>
      <c r="C5702">
        <v>1</v>
      </c>
      <c r="D5702">
        <v>0</v>
      </c>
    </row>
    <row r="5703" spans="1:4" ht="14.4" hidden="1" x14ac:dyDescent="0.35">
      <c r="A5703">
        <v>5</v>
      </c>
      <c r="B5703" t="s">
        <v>142</v>
      </c>
      <c r="C5703">
        <v>2</v>
      </c>
      <c r="D5703">
        <v>0</v>
      </c>
    </row>
    <row r="5704" spans="1:4" ht="14.4" hidden="1" x14ac:dyDescent="0.35">
      <c r="A5704">
        <v>5</v>
      </c>
      <c r="B5704" t="s">
        <v>142</v>
      </c>
      <c r="C5704">
        <v>3</v>
      </c>
      <c r="D5704">
        <v>0</v>
      </c>
    </row>
    <row r="5705" spans="1:4" ht="14.4" hidden="1" x14ac:dyDescent="0.35">
      <c r="A5705">
        <v>5</v>
      </c>
      <c r="B5705" t="s">
        <v>142</v>
      </c>
      <c r="C5705">
        <v>4</v>
      </c>
      <c r="D5705">
        <v>0</v>
      </c>
    </row>
    <row r="5706" spans="1:4" ht="14.4" hidden="1" x14ac:dyDescent="0.35">
      <c r="A5706">
        <v>5</v>
      </c>
      <c r="B5706" t="s">
        <v>142</v>
      </c>
      <c r="C5706">
        <v>5</v>
      </c>
      <c r="D5706">
        <v>0</v>
      </c>
    </row>
    <row r="5707" spans="1:4" ht="14.4" hidden="1" x14ac:dyDescent="0.35">
      <c r="A5707">
        <v>5</v>
      </c>
      <c r="B5707" t="s">
        <v>142</v>
      </c>
      <c r="C5707">
        <v>6</v>
      </c>
      <c r="D5707">
        <v>0</v>
      </c>
    </row>
    <row r="5708" spans="1:4" ht="14.4" hidden="1" x14ac:dyDescent="0.35">
      <c r="A5708">
        <v>5</v>
      </c>
      <c r="B5708" t="s">
        <v>142</v>
      </c>
      <c r="C5708">
        <v>7</v>
      </c>
      <c r="D5708">
        <v>0</v>
      </c>
    </row>
    <row r="5709" spans="1:4" ht="14.4" hidden="1" x14ac:dyDescent="0.35">
      <c r="A5709">
        <v>5</v>
      </c>
      <c r="B5709" t="s">
        <v>142</v>
      </c>
      <c r="C5709">
        <v>8</v>
      </c>
      <c r="D5709">
        <v>0</v>
      </c>
    </row>
    <row r="5710" spans="1:4" ht="14.4" hidden="1" x14ac:dyDescent="0.35">
      <c r="A5710">
        <v>5</v>
      </c>
      <c r="B5710" t="s">
        <v>142</v>
      </c>
      <c r="C5710">
        <v>9</v>
      </c>
      <c r="D5710">
        <v>0</v>
      </c>
    </row>
    <row r="5711" spans="1:4" ht="14.4" hidden="1" x14ac:dyDescent="0.35">
      <c r="A5711">
        <v>5</v>
      </c>
      <c r="B5711" t="s">
        <v>142</v>
      </c>
      <c r="C5711">
        <v>10</v>
      </c>
      <c r="D5711">
        <v>0</v>
      </c>
    </row>
    <row r="5712" spans="1:4" ht="14.4" hidden="1" x14ac:dyDescent="0.35">
      <c r="A5712">
        <v>5</v>
      </c>
      <c r="B5712" t="s">
        <v>142</v>
      </c>
      <c r="C5712">
        <v>11</v>
      </c>
      <c r="D5712">
        <v>0</v>
      </c>
    </row>
    <row r="5713" spans="1:4" ht="14.4" hidden="1" x14ac:dyDescent="0.35">
      <c r="A5713">
        <v>5</v>
      </c>
      <c r="B5713" t="s">
        <v>142</v>
      </c>
      <c r="C5713">
        <v>12</v>
      </c>
      <c r="D5713">
        <v>0</v>
      </c>
    </row>
    <row r="5714" spans="1:4" ht="14.4" hidden="1" x14ac:dyDescent="0.35">
      <c r="A5714">
        <v>5</v>
      </c>
      <c r="B5714" t="s">
        <v>142</v>
      </c>
      <c r="C5714">
        <v>13</v>
      </c>
      <c r="D5714">
        <v>0</v>
      </c>
    </row>
    <row r="5715" spans="1:4" ht="14.4" hidden="1" x14ac:dyDescent="0.35">
      <c r="A5715">
        <v>5</v>
      </c>
      <c r="B5715" t="s">
        <v>142</v>
      </c>
      <c r="C5715">
        <v>14</v>
      </c>
      <c r="D5715">
        <v>0</v>
      </c>
    </row>
    <row r="5716" spans="1:4" ht="14.4" hidden="1" x14ac:dyDescent="0.35">
      <c r="A5716">
        <v>5</v>
      </c>
      <c r="B5716" t="s">
        <v>142</v>
      </c>
      <c r="C5716">
        <v>15</v>
      </c>
      <c r="D5716">
        <v>0</v>
      </c>
    </row>
    <row r="5717" spans="1:4" ht="14.4" hidden="1" x14ac:dyDescent="0.35">
      <c r="A5717">
        <v>5</v>
      </c>
      <c r="B5717" t="s">
        <v>142</v>
      </c>
      <c r="C5717">
        <v>16</v>
      </c>
      <c r="D5717">
        <v>0</v>
      </c>
    </row>
    <row r="5718" spans="1:4" ht="14.4" hidden="1" x14ac:dyDescent="0.35">
      <c r="A5718">
        <v>5</v>
      </c>
      <c r="B5718" t="s">
        <v>142</v>
      </c>
      <c r="C5718">
        <v>17</v>
      </c>
      <c r="D5718">
        <v>0</v>
      </c>
    </row>
    <row r="5719" spans="1:4" ht="14.4" hidden="1" x14ac:dyDescent="0.35">
      <c r="A5719">
        <v>5</v>
      </c>
      <c r="B5719" t="s">
        <v>142</v>
      </c>
      <c r="C5719">
        <v>18</v>
      </c>
      <c r="D5719">
        <v>0</v>
      </c>
    </row>
    <row r="5720" spans="1:4" ht="14.4" hidden="1" x14ac:dyDescent="0.35">
      <c r="A5720">
        <v>5</v>
      </c>
      <c r="B5720" t="s">
        <v>142</v>
      </c>
      <c r="C5720">
        <v>19</v>
      </c>
      <c r="D5720">
        <v>0</v>
      </c>
    </row>
    <row r="5721" spans="1:4" ht="14.4" hidden="1" x14ac:dyDescent="0.35">
      <c r="A5721">
        <v>5</v>
      </c>
      <c r="B5721" t="s">
        <v>142</v>
      </c>
      <c r="C5721">
        <v>20</v>
      </c>
      <c r="D5721">
        <v>0</v>
      </c>
    </row>
    <row r="5722" spans="1:4" ht="14.4" hidden="1" x14ac:dyDescent="0.35">
      <c r="A5722">
        <v>5</v>
      </c>
      <c r="B5722" t="s">
        <v>142</v>
      </c>
      <c r="C5722">
        <v>21</v>
      </c>
      <c r="D5722">
        <v>0</v>
      </c>
    </row>
    <row r="5723" spans="1:4" ht="14.4" hidden="1" x14ac:dyDescent="0.35">
      <c r="A5723">
        <v>5</v>
      </c>
      <c r="B5723" t="s">
        <v>142</v>
      </c>
      <c r="C5723">
        <v>22</v>
      </c>
      <c r="D5723">
        <v>0</v>
      </c>
    </row>
    <row r="5724" spans="1:4" ht="14.4" hidden="1" x14ac:dyDescent="0.35">
      <c r="A5724">
        <v>5</v>
      </c>
      <c r="B5724" t="s">
        <v>142</v>
      </c>
      <c r="C5724">
        <v>23</v>
      </c>
      <c r="D5724">
        <v>0</v>
      </c>
    </row>
    <row r="5725" spans="1:4" ht="14.4" hidden="1" x14ac:dyDescent="0.35">
      <c r="A5725">
        <v>5</v>
      </c>
      <c r="B5725" t="s">
        <v>142</v>
      </c>
      <c r="C5725">
        <v>24</v>
      </c>
      <c r="D5725">
        <v>0</v>
      </c>
    </row>
    <row r="5726" spans="1:4" ht="14.4" hidden="1" x14ac:dyDescent="0.35">
      <c r="A5726">
        <v>5</v>
      </c>
      <c r="B5726" t="s">
        <v>142</v>
      </c>
      <c r="C5726">
        <v>25</v>
      </c>
      <c r="D5726">
        <v>0</v>
      </c>
    </row>
    <row r="5727" spans="1:4" ht="14.4" hidden="1" x14ac:dyDescent="0.35">
      <c r="A5727">
        <v>5</v>
      </c>
      <c r="B5727" t="s">
        <v>142</v>
      </c>
      <c r="C5727">
        <v>26</v>
      </c>
      <c r="D5727">
        <v>0</v>
      </c>
    </row>
    <row r="5728" spans="1:4" ht="14.4" hidden="1" x14ac:dyDescent="0.35">
      <c r="A5728">
        <v>5</v>
      </c>
      <c r="B5728" t="s">
        <v>142</v>
      </c>
      <c r="C5728">
        <v>27</v>
      </c>
      <c r="D5728">
        <v>0</v>
      </c>
    </row>
    <row r="5729" spans="1:4" ht="14.4" hidden="1" x14ac:dyDescent="0.35">
      <c r="A5729">
        <v>5</v>
      </c>
      <c r="B5729" t="s">
        <v>142</v>
      </c>
      <c r="C5729">
        <v>28</v>
      </c>
      <c r="D5729">
        <v>243.98099999999999</v>
      </c>
    </row>
    <row r="5730" spans="1:4" ht="14.4" hidden="1" x14ac:dyDescent="0.35">
      <c r="A5730">
        <v>5</v>
      </c>
      <c r="B5730" t="s">
        <v>142</v>
      </c>
      <c r="C5730">
        <v>29</v>
      </c>
      <c r="D5730">
        <v>243.98099999999999</v>
      </c>
    </row>
    <row r="5731" spans="1:4" ht="14.4" hidden="1" x14ac:dyDescent="0.35">
      <c r="A5731">
        <v>5</v>
      </c>
      <c r="B5731" t="s">
        <v>142</v>
      </c>
      <c r="C5731">
        <v>30</v>
      </c>
      <c r="D5731">
        <v>243.98099999999999</v>
      </c>
    </row>
    <row r="5732" spans="1:4" ht="14.4" hidden="1" x14ac:dyDescent="0.35">
      <c r="A5732">
        <v>5</v>
      </c>
      <c r="B5732" t="s">
        <v>142</v>
      </c>
      <c r="C5732">
        <v>31</v>
      </c>
      <c r="D5732">
        <v>243.98099999999999</v>
      </c>
    </row>
    <row r="5733" spans="1:4" ht="14.4" hidden="1" x14ac:dyDescent="0.35">
      <c r="A5733">
        <v>5</v>
      </c>
      <c r="B5733" t="s">
        <v>142</v>
      </c>
      <c r="C5733">
        <v>32</v>
      </c>
      <c r="D5733">
        <v>243.98099999999999</v>
      </c>
    </row>
    <row r="5734" spans="1:4" ht="14.4" hidden="1" x14ac:dyDescent="0.35">
      <c r="A5734">
        <v>5</v>
      </c>
      <c r="B5734" t="s">
        <v>142</v>
      </c>
      <c r="C5734">
        <v>33</v>
      </c>
      <c r="D5734">
        <v>243.98099999999999</v>
      </c>
    </row>
    <row r="5735" spans="1:4" ht="14.4" hidden="1" x14ac:dyDescent="0.35">
      <c r="A5735">
        <v>5</v>
      </c>
      <c r="B5735" t="s">
        <v>142</v>
      </c>
      <c r="C5735">
        <v>34</v>
      </c>
      <c r="D5735">
        <v>243.98099999999999</v>
      </c>
    </row>
    <row r="5736" spans="1:4" ht="14.4" hidden="1" x14ac:dyDescent="0.35">
      <c r="A5736">
        <v>5</v>
      </c>
      <c r="B5736" t="s">
        <v>142</v>
      </c>
      <c r="C5736">
        <v>35</v>
      </c>
      <c r="D5736">
        <v>243.98099999999999</v>
      </c>
    </row>
    <row r="5737" spans="1:4" ht="14.4" hidden="1" x14ac:dyDescent="0.35">
      <c r="A5737">
        <v>5</v>
      </c>
      <c r="B5737" t="s">
        <v>142</v>
      </c>
      <c r="C5737">
        <v>36</v>
      </c>
      <c r="D5737">
        <v>243.98099999999999</v>
      </c>
    </row>
    <row r="5738" spans="1:4" ht="14.4" hidden="1" x14ac:dyDescent="0.35">
      <c r="A5738">
        <v>5</v>
      </c>
      <c r="B5738" t="s">
        <v>142</v>
      </c>
      <c r="C5738">
        <v>37</v>
      </c>
      <c r="D5738">
        <v>243.98099999999999</v>
      </c>
    </row>
    <row r="5739" spans="1:4" ht="14.4" hidden="1" x14ac:dyDescent="0.35">
      <c r="A5739">
        <v>5</v>
      </c>
      <c r="B5739" t="s">
        <v>142</v>
      </c>
      <c r="C5739">
        <v>38</v>
      </c>
      <c r="D5739">
        <v>243.98099999999999</v>
      </c>
    </row>
    <row r="5740" spans="1:4" ht="14.4" hidden="1" x14ac:dyDescent="0.35">
      <c r="A5740">
        <v>5</v>
      </c>
      <c r="B5740" t="s">
        <v>142</v>
      </c>
      <c r="C5740">
        <v>39</v>
      </c>
      <c r="D5740">
        <v>243.98099999999999</v>
      </c>
    </row>
    <row r="5741" spans="1:4" ht="14.4" hidden="1" x14ac:dyDescent="0.35">
      <c r="A5741">
        <v>5</v>
      </c>
      <c r="B5741" t="s">
        <v>142</v>
      </c>
      <c r="C5741">
        <v>40</v>
      </c>
      <c r="D5741">
        <v>243.98099999999999</v>
      </c>
    </row>
    <row r="5742" spans="1:4" ht="14.4" hidden="1" x14ac:dyDescent="0.35">
      <c r="A5742">
        <v>5</v>
      </c>
      <c r="B5742" t="s">
        <v>142</v>
      </c>
      <c r="C5742">
        <v>41</v>
      </c>
      <c r="D5742">
        <v>243.98099999999999</v>
      </c>
    </row>
    <row r="5743" spans="1:4" ht="14.4" hidden="1" x14ac:dyDescent="0.35">
      <c r="A5743">
        <v>5</v>
      </c>
      <c r="B5743" t="s">
        <v>142</v>
      </c>
      <c r="C5743">
        <v>42</v>
      </c>
      <c r="D5743">
        <v>243.98099999999999</v>
      </c>
    </row>
    <row r="5744" spans="1:4" ht="14.4" hidden="1" x14ac:dyDescent="0.35">
      <c r="A5744">
        <v>5</v>
      </c>
      <c r="B5744" t="s">
        <v>142</v>
      </c>
      <c r="C5744">
        <v>43</v>
      </c>
      <c r="D5744">
        <v>243.98099999999999</v>
      </c>
    </row>
    <row r="5745" spans="1:4" ht="14.4" hidden="1" x14ac:dyDescent="0.35">
      <c r="A5745">
        <v>5</v>
      </c>
      <c r="B5745" t="s">
        <v>142</v>
      </c>
      <c r="C5745">
        <v>44</v>
      </c>
      <c r="D5745">
        <v>243.98099999999999</v>
      </c>
    </row>
    <row r="5746" spans="1:4" ht="14.4" hidden="1" x14ac:dyDescent="0.35">
      <c r="A5746">
        <v>5</v>
      </c>
      <c r="B5746" t="s">
        <v>142</v>
      </c>
      <c r="C5746">
        <v>45</v>
      </c>
      <c r="D5746">
        <v>243.98099999999999</v>
      </c>
    </row>
    <row r="5747" spans="1:4" ht="14.4" hidden="1" x14ac:dyDescent="0.35">
      <c r="A5747">
        <v>5</v>
      </c>
      <c r="B5747" t="s">
        <v>142</v>
      </c>
      <c r="C5747">
        <v>46</v>
      </c>
      <c r="D5747">
        <v>243.98099999999999</v>
      </c>
    </row>
    <row r="5748" spans="1:4" ht="14.4" hidden="1" x14ac:dyDescent="0.35">
      <c r="A5748">
        <v>5</v>
      </c>
      <c r="B5748" t="s">
        <v>142</v>
      </c>
      <c r="C5748">
        <v>47</v>
      </c>
      <c r="D5748">
        <v>243.98099999999999</v>
      </c>
    </row>
    <row r="5749" spans="1:4" ht="14.4" hidden="1" x14ac:dyDescent="0.35">
      <c r="A5749">
        <v>5</v>
      </c>
      <c r="B5749" t="s">
        <v>142</v>
      </c>
      <c r="C5749">
        <v>48</v>
      </c>
      <c r="D5749">
        <v>243.98099999999999</v>
      </c>
    </row>
    <row r="5750" spans="1:4" ht="14.4" hidden="1" x14ac:dyDescent="0.35">
      <c r="A5750">
        <v>5</v>
      </c>
      <c r="B5750" t="s">
        <v>142</v>
      </c>
      <c r="C5750">
        <v>49</v>
      </c>
      <c r="D5750">
        <v>243.98099999999999</v>
      </c>
    </row>
    <row r="5751" spans="1:4" ht="14.4" hidden="1" x14ac:dyDescent="0.35">
      <c r="A5751">
        <v>5</v>
      </c>
      <c r="B5751" t="s">
        <v>142</v>
      </c>
      <c r="C5751">
        <v>50</v>
      </c>
      <c r="D5751">
        <v>243.98099999999999</v>
      </c>
    </row>
    <row r="5752" spans="1:4" ht="14.4" hidden="1" x14ac:dyDescent="0.35">
      <c r="A5752">
        <v>5</v>
      </c>
      <c r="B5752" t="s">
        <v>142</v>
      </c>
      <c r="C5752">
        <v>51</v>
      </c>
      <c r="D5752">
        <v>243.98099999999999</v>
      </c>
    </row>
    <row r="5753" spans="1:4" ht="14.4" hidden="1" x14ac:dyDescent="0.35">
      <c r="A5753">
        <v>5</v>
      </c>
      <c r="B5753" t="s">
        <v>142</v>
      </c>
      <c r="C5753">
        <v>52</v>
      </c>
      <c r="D5753">
        <v>243.98099999999999</v>
      </c>
    </row>
    <row r="5754" spans="1:4" ht="14.4" hidden="1" x14ac:dyDescent="0.35">
      <c r="A5754">
        <v>5</v>
      </c>
      <c r="B5754" t="s">
        <v>142</v>
      </c>
      <c r="C5754">
        <v>53</v>
      </c>
      <c r="D5754">
        <v>243.98099999999999</v>
      </c>
    </row>
    <row r="5755" spans="1:4" ht="14.4" hidden="1" x14ac:dyDescent="0.35">
      <c r="A5755">
        <v>5</v>
      </c>
      <c r="B5755" t="s">
        <v>142</v>
      </c>
      <c r="C5755">
        <v>54</v>
      </c>
      <c r="D5755">
        <v>243.98099999999999</v>
      </c>
    </row>
    <row r="5756" spans="1:4" ht="14.4" hidden="1" x14ac:dyDescent="0.35">
      <c r="A5756">
        <v>5</v>
      </c>
      <c r="B5756" t="s">
        <v>142</v>
      </c>
      <c r="C5756">
        <v>55</v>
      </c>
      <c r="D5756">
        <v>243.98099999999999</v>
      </c>
    </row>
    <row r="5757" spans="1:4" ht="14.4" hidden="1" x14ac:dyDescent="0.35">
      <c r="A5757">
        <v>5</v>
      </c>
      <c r="B5757" t="s">
        <v>142</v>
      </c>
      <c r="C5757">
        <v>56</v>
      </c>
      <c r="D5757">
        <v>243.98099999999999</v>
      </c>
    </row>
    <row r="5758" spans="1:4" ht="14.4" hidden="1" x14ac:dyDescent="0.35">
      <c r="A5758">
        <v>5</v>
      </c>
      <c r="B5758" t="s">
        <v>142</v>
      </c>
      <c r="C5758">
        <v>57</v>
      </c>
      <c r="D5758">
        <v>243.98099999999999</v>
      </c>
    </row>
    <row r="5759" spans="1:4" ht="14.4" hidden="1" x14ac:dyDescent="0.35">
      <c r="A5759">
        <v>5</v>
      </c>
      <c r="B5759" t="s">
        <v>142</v>
      </c>
      <c r="C5759">
        <v>58</v>
      </c>
      <c r="D5759">
        <v>243.98099999999999</v>
      </c>
    </row>
    <row r="5760" spans="1:4" ht="14.4" hidden="1" x14ac:dyDescent="0.35">
      <c r="A5760">
        <v>5</v>
      </c>
      <c r="B5760" t="s">
        <v>142</v>
      </c>
      <c r="C5760">
        <v>59</v>
      </c>
      <c r="D5760">
        <v>243.98099999999999</v>
      </c>
    </row>
    <row r="5761" spans="1:4" ht="14.4" hidden="1" x14ac:dyDescent="0.35">
      <c r="A5761">
        <v>5</v>
      </c>
      <c r="B5761" t="s">
        <v>142</v>
      </c>
      <c r="C5761">
        <v>60</v>
      </c>
      <c r="D5761">
        <v>243.98099999999999</v>
      </c>
    </row>
    <row r="5762" spans="1:4" ht="14.4" hidden="1" x14ac:dyDescent="0.35">
      <c r="A5762">
        <v>5</v>
      </c>
      <c r="B5762" t="s">
        <v>142</v>
      </c>
      <c r="C5762">
        <v>61</v>
      </c>
      <c r="D5762">
        <v>243.98099999999999</v>
      </c>
    </row>
    <row r="5763" spans="1:4" ht="14.4" hidden="1" x14ac:dyDescent="0.35">
      <c r="A5763">
        <v>5</v>
      </c>
      <c r="B5763" t="s">
        <v>142</v>
      </c>
      <c r="C5763">
        <v>62</v>
      </c>
      <c r="D5763">
        <v>243.98099999999999</v>
      </c>
    </row>
    <row r="5764" spans="1:4" ht="14.4" hidden="1" x14ac:dyDescent="0.35">
      <c r="A5764">
        <v>5</v>
      </c>
      <c r="B5764" t="s">
        <v>142</v>
      </c>
      <c r="C5764">
        <v>63</v>
      </c>
      <c r="D5764">
        <v>243.98099999999999</v>
      </c>
    </row>
    <row r="5765" spans="1:4" ht="14.4" hidden="1" x14ac:dyDescent="0.35">
      <c r="A5765">
        <v>5</v>
      </c>
      <c r="B5765" t="s">
        <v>142</v>
      </c>
      <c r="C5765">
        <v>64</v>
      </c>
      <c r="D5765">
        <v>243.98099999999999</v>
      </c>
    </row>
    <row r="5766" spans="1:4" ht="14.4" hidden="1" x14ac:dyDescent="0.35">
      <c r="A5766">
        <v>5</v>
      </c>
      <c r="B5766" t="s">
        <v>142</v>
      </c>
      <c r="C5766">
        <v>65</v>
      </c>
      <c r="D5766">
        <v>243.98099999999999</v>
      </c>
    </row>
    <row r="5767" spans="1:4" ht="14.4" hidden="1" x14ac:dyDescent="0.35">
      <c r="A5767">
        <v>5</v>
      </c>
      <c r="B5767" t="s">
        <v>142</v>
      </c>
      <c r="C5767">
        <v>66</v>
      </c>
      <c r="D5767">
        <v>243.98099999999999</v>
      </c>
    </row>
    <row r="5768" spans="1:4" ht="14.4" hidden="1" x14ac:dyDescent="0.35">
      <c r="A5768">
        <v>5</v>
      </c>
      <c r="B5768" t="s">
        <v>142</v>
      </c>
      <c r="C5768">
        <v>67</v>
      </c>
      <c r="D5768">
        <v>243.98099999999999</v>
      </c>
    </row>
    <row r="5769" spans="1:4" ht="14.4" hidden="1" x14ac:dyDescent="0.35">
      <c r="A5769">
        <v>5</v>
      </c>
      <c r="B5769" t="s">
        <v>142</v>
      </c>
      <c r="C5769">
        <v>68</v>
      </c>
      <c r="D5769">
        <v>243.98099999999999</v>
      </c>
    </row>
    <row r="5770" spans="1:4" ht="14.4" hidden="1" x14ac:dyDescent="0.35">
      <c r="A5770">
        <v>5</v>
      </c>
      <c r="B5770" t="s">
        <v>142</v>
      </c>
      <c r="C5770">
        <v>69</v>
      </c>
      <c r="D5770">
        <v>243.98099999999999</v>
      </c>
    </row>
    <row r="5771" spans="1:4" ht="14.4" hidden="1" x14ac:dyDescent="0.35">
      <c r="A5771">
        <v>5</v>
      </c>
      <c r="B5771" t="s">
        <v>142</v>
      </c>
      <c r="C5771">
        <v>70</v>
      </c>
      <c r="D5771">
        <v>243.98099999999999</v>
      </c>
    </row>
    <row r="5772" spans="1:4" ht="14.4" hidden="1" x14ac:dyDescent="0.35">
      <c r="A5772">
        <v>5</v>
      </c>
      <c r="B5772" t="s">
        <v>142</v>
      </c>
      <c r="C5772">
        <v>71</v>
      </c>
      <c r="D5772">
        <v>243.98099999999999</v>
      </c>
    </row>
    <row r="5773" spans="1:4" ht="14.4" hidden="1" x14ac:dyDescent="0.35">
      <c r="A5773">
        <v>5</v>
      </c>
      <c r="B5773" t="s">
        <v>142</v>
      </c>
      <c r="C5773">
        <v>72</v>
      </c>
      <c r="D5773">
        <v>243.98099999999999</v>
      </c>
    </row>
    <row r="5774" spans="1:4" ht="14.4" hidden="1" x14ac:dyDescent="0.35">
      <c r="A5774">
        <v>5</v>
      </c>
      <c r="B5774" t="s">
        <v>142</v>
      </c>
      <c r="C5774">
        <v>73</v>
      </c>
      <c r="D5774">
        <v>243.98099999999999</v>
      </c>
    </row>
    <row r="5775" spans="1:4" ht="14.4" hidden="1" x14ac:dyDescent="0.35">
      <c r="A5775">
        <v>5</v>
      </c>
      <c r="B5775" t="s">
        <v>142</v>
      </c>
      <c r="C5775">
        <v>74</v>
      </c>
      <c r="D5775">
        <v>243.98099999999999</v>
      </c>
    </row>
    <row r="5776" spans="1:4" ht="14.4" hidden="1" x14ac:dyDescent="0.35">
      <c r="A5776">
        <v>5</v>
      </c>
      <c r="B5776" t="s">
        <v>142</v>
      </c>
      <c r="C5776">
        <v>75</v>
      </c>
      <c r="D5776">
        <v>243.98099999999999</v>
      </c>
    </row>
    <row r="5777" spans="1:4" ht="14.4" hidden="1" x14ac:dyDescent="0.35">
      <c r="A5777">
        <v>5</v>
      </c>
      <c r="B5777" t="s">
        <v>142</v>
      </c>
      <c r="C5777">
        <v>76</v>
      </c>
      <c r="D5777">
        <v>243.98099999999999</v>
      </c>
    </row>
    <row r="5778" spans="1:4" ht="14.4" hidden="1" x14ac:dyDescent="0.35">
      <c r="A5778">
        <v>5</v>
      </c>
      <c r="B5778" t="s">
        <v>142</v>
      </c>
      <c r="C5778">
        <v>77</v>
      </c>
      <c r="D5778">
        <v>243.98099999999999</v>
      </c>
    </row>
    <row r="5779" spans="1:4" ht="14.4" hidden="1" x14ac:dyDescent="0.35">
      <c r="A5779">
        <v>5</v>
      </c>
      <c r="B5779" t="s">
        <v>142</v>
      </c>
      <c r="C5779">
        <v>78</v>
      </c>
      <c r="D5779">
        <v>243.98099999999999</v>
      </c>
    </row>
    <row r="5780" spans="1:4" ht="14.4" hidden="1" x14ac:dyDescent="0.35">
      <c r="A5780">
        <v>5</v>
      </c>
      <c r="B5780" t="s">
        <v>142</v>
      </c>
      <c r="C5780">
        <v>79</v>
      </c>
      <c r="D5780">
        <v>243.98099999999999</v>
      </c>
    </row>
    <row r="5781" spans="1:4" ht="14.4" hidden="1" x14ac:dyDescent="0.35">
      <c r="A5781">
        <v>5</v>
      </c>
      <c r="B5781" t="s">
        <v>142</v>
      </c>
      <c r="C5781">
        <v>80</v>
      </c>
      <c r="D5781">
        <v>243.98099999999999</v>
      </c>
    </row>
    <row r="5782" spans="1:4" ht="14.4" hidden="1" x14ac:dyDescent="0.35">
      <c r="A5782">
        <v>5</v>
      </c>
      <c r="B5782" t="s">
        <v>142</v>
      </c>
      <c r="C5782">
        <v>81</v>
      </c>
      <c r="D5782">
        <v>243.98099999999999</v>
      </c>
    </row>
    <row r="5783" spans="1:4" ht="14.4" hidden="1" x14ac:dyDescent="0.35">
      <c r="A5783">
        <v>5</v>
      </c>
      <c r="B5783" t="s">
        <v>142</v>
      </c>
      <c r="C5783">
        <v>82</v>
      </c>
      <c r="D5783">
        <v>243.98099999999999</v>
      </c>
    </row>
    <row r="5784" spans="1:4" ht="14.4" hidden="1" x14ac:dyDescent="0.35">
      <c r="A5784">
        <v>5</v>
      </c>
      <c r="B5784" t="s">
        <v>142</v>
      </c>
      <c r="C5784">
        <v>83</v>
      </c>
      <c r="D5784">
        <v>243.98099999999999</v>
      </c>
    </row>
    <row r="5785" spans="1:4" ht="14.4" hidden="1" x14ac:dyDescent="0.35">
      <c r="A5785">
        <v>5</v>
      </c>
      <c r="B5785" t="s">
        <v>142</v>
      </c>
      <c r="C5785">
        <v>84</v>
      </c>
      <c r="D5785">
        <v>243.98099999999999</v>
      </c>
    </row>
    <row r="5786" spans="1:4" ht="14.4" hidden="1" x14ac:dyDescent="0.35">
      <c r="A5786">
        <v>5</v>
      </c>
      <c r="B5786" t="s">
        <v>142</v>
      </c>
      <c r="C5786">
        <v>85</v>
      </c>
      <c r="D5786">
        <v>243.98099999999999</v>
      </c>
    </row>
    <row r="5787" spans="1:4" ht="14.4" hidden="1" x14ac:dyDescent="0.35">
      <c r="A5787">
        <v>5</v>
      </c>
      <c r="B5787" t="s">
        <v>142</v>
      </c>
      <c r="C5787">
        <v>86</v>
      </c>
      <c r="D5787">
        <v>243.98099999999999</v>
      </c>
    </row>
    <row r="5788" spans="1:4" ht="14.4" hidden="1" x14ac:dyDescent="0.35">
      <c r="A5788">
        <v>5</v>
      </c>
      <c r="B5788" t="s">
        <v>142</v>
      </c>
      <c r="C5788">
        <v>87</v>
      </c>
      <c r="D5788">
        <v>243.98099999999999</v>
      </c>
    </row>
    <row r="5789" spans="1:4" ht="14.4" hidden="1" x14ac:dyDescent="0.35">
      <c r="A5789">
        <v>5</v>
      </c>
      <c r="B5789" t="s">
        <v>142</v>
      </c>
      <c r="C5789">
        <v>88</v>
      </c>
      <c r="D5789">
        <v>243.98099999999999</v>
      </c>
    </row>
    <row r="5790" spans="1:4" ht="14.4" hidden="1" x14ac:dyDescent="0.35">
      <c r="A5790">
        <v>5</v>
      </c>
      <c r="B5790" t="s">
        <v>142</v>
      </c>
      <c r="C5790">
        <v>89</v>
      </c>
      <c r="D5790">
        <v>243.98099999999999</v>
      </c>
    </row>
    <row r="5791" spans="1:4" ht="14.4" hidden="1" x14ac:dyDescent="0.35">
      <c r="A5791">
        <v>5</v>
      </c>
      <c r="B5791" t="s">
        <v>142</v>
      </c>
      <c r="C5791">
        <v>90</v>
      </c>
      <c r="D5791">
        <v>243.98099999999999</v>
      </c>
    </row>
    <row r="5792" spans="1:4" ht="14.4" hidden="1" x14ac:dyDescent="0.35">
      <c r="A5792">
        <v>5</v>
      </c>
      <c r="B5792" t="s">
        <v>142</v>
      </c>
      <c r="C5792">
        <v>91</v>
      </c>
      <c r="D5792">
        <v>243.98099999999999</v>
      </c>
    </row>
    <row r="5793" spans="1:4" ht="14.4" hidden="1" x14ac:dyDescent="0.35">
      <c r="A5793">
        <v>5</v>
      </c>
      <c r="B5793" t="s">
        <v>142</v>
      </c>
      <c r="C5793">
        <v>92</v>
      </c>
      <c r="D5793">
        <v>243.98099999999999</v>
      </c>
    </row>
    <row r="5794" spans="1:4" ht="14.4" hidden="1" x14ac:dyDescent="0.35">
      <c r="A5794">
        <v>5</v>
      </c>
      <c r="B5794" t="s">
        <v>142</v>
      </c>
      <c r="C5794">
        <v>93</v>
      </c>
      <c r="D5794">
        <v>243.98099999999999</v>
      </c>
    </row>
    <row r="5795" spans="1:4" ht="14.4" hidden="1" x14ac:dyDescent="0.35">
      <c r="A5795">
        <v>5</v>
      </c>
      <c r="B5795" t="s">
        <v>142</v>
      </c>
      <c r="C5795">
        <v>94</v>
      </c>
      <c r="D5795">
        <v>243.98099999999999</v>
      </c>
    </row>
    <row r="5796" spans="1:4" ht="14.4" hidden="1" x14ac:dyDescent="0.35">
      <c r="A5796">
        <v>5</v>
      </c>
      <c r="B5796" t="s">
        <v>142</v>
      </c>
      <c r="C5796">
        <v>95</v>
      </c>
      <c r="D5796">
        <v>243.98099999999999</v>
      </c>
    </row>
    <row r="5797" spans="1:4" ht="14.4" hidden="1" x14ac:dyDescent="0.35">
      <c r="A5797">
        <v>5</v>
      </c>
      <c r="B5797" t="s">
        <v>142</v>
      </c>
      <c r="C5797">
        <v>96</v>
      </c>
      <c r="D5797">
        <v>243.98099999999999</v>
      </c>
    </row>
    <row r="5798" spans="1:4" ht="14.4" hidden="1" x14ac:dyDescent="0.35">
      <c r="A5798">
        <v>5</v>
      </c>
      <c r="B5798" t="s">
        <v>142</v>
      </c>
      <c r="C5798">
        <v>97</v>
      </c>
      <c r="D5798">
        <v>243.98099999999999</v>
      </c>
    </row>
    <row r="5799" spans="1:4" ht="14.4" hidden="1" x14ac:dyDescent="0.35">
      <c r="A5799">
        <v>5</v>
      </c>
      <c r="B5799" t="s">
        <v>142</v>
      </c>
      <c r="C5799">
        <v>98</v>
      </c>
      <c r="D5799">
        <v>243.98099999999999</v>
      </c>
    </row>
    <row r="5800" spans="1:4" ht="14.4" hidden="1" x14ac:dyDescent="0.35">
      <c r="A5800">
        <v>5</v>
      </c>
      <c r="B5800" t="s">
        <v>142</v>
      </c>
      <c r="C5800">
        <v>99</v>
      </c>
      <c r="D5800">
        <v>243.98099999999999</v>
      </c>
    </row>
    <row r="5801" spans="1:4" ht="14.4" hidden="1" x14ac:dyDescent="0.35">
      <c r="A5801">
        <v>5</v>
      </c>
      <c r="B5801" t="s">
        <v>142</v>
      </c>
      <c r="C5801">
        <v>100</v>
      </c>
      <c r="D5801">
        <v>243.98099999999999</v>
      </c>
    </row>
    <row r="5802" spans="1:4" ht="14.4" hidden="1" x14ac:dyDescent="0.35">
      <c r="A5802">
        <v>5</v>
      </c>
      <c r="B5802" t="s">
        <v>142</v>
      </c>
      <c r="C5802">
        <v>101</v>
      </c>
      <c r="D5802">
        <v>243.98099999999999</v>
      </c>
    </row>
    <row r="5803" spans="1:4" ht="14.4" hidden="1" x14ac:dyDescent="0.35">
      <c r="A5803">
        <v>5</v>
      </c>
      <c r="B5803" t="s">
        <v>142</v>
      </c>
      <c r="C5803">
        <v>102</v>
      </c>
      <c r="D5803">
        <v>243.98099999999999</v>
      </c>
    </row>
    <row r="5804" spans="1:4" ht="14.4" hidden="1" x14ac:dyDescent="0.35">
      <c r="A5804">
        <v>5</v>
      </c>
      <c r="B5804" t="s">
        <v>142</v>
      </c>
      <c r="C5804">
        <v>103</v>
      </c>
      <c r="D5804">
        <v>243.98099999999999</v>
      </c>
    </row>
    <row r="5805" spans="1:4" ht="14.4" hidden="1" x14ac:dyDescent="0.35">
      <c r="A5805">
        <v>5</v>
      </c>
      <c r="B5805" t="s">
        <v>142</v>
      </c>
      <c r="C5805">
        <v>104</v>
      </c>
      <c r="D5805">
        <v>243.98099999999999</v>
      </c>
    </row>
    <row r="5806" spans="1:4" ht="14.4" hidden="1" x14ac:dyDescent="0.35">
      <c r="A5806">
        <v>5</v>
      </c>
      <c r="B5806" t="s">
        <v>142</v>
      </c>
      <c r="C5806">
        <v>105</v>
      </c>
      <c r="D5806">
        <v>243.98099999999999</v>
      </c>
    </row>
    <row r="5807" spans="1:4" ht="14.4" hidden="1" x14ac:dyDescent="0.35">
      <c r="A5807">
        <v>5</v>
      </c>
      <c r="B5807" t="s">
        <v>142</v>
      </c>
      <c r="C5807">
        <v>106</v>
      </c>
      <c r="D5807">
        <v>243.98099999999999</v>
      </c>
    </row>
    <row r="5808" spans="1:4" ht="14.4" hidden="1" x14ac:dyDescent="0.35">
      <c r="A5808">
        <v>5</v>
      </c>
      <c r="B5808" t="s">
        <v>142</v>
      </c>
      <c r="C5808">
        <v>107</v>
      </c>
      <c r="D5808">
        <v>243.98099999999999</v>
      </c>
    </row>
    <row r="5809" spans="1:4" ht="14.4" hidden="1" x14ac:dyDescent="0.35">
      <c r="A5809">
        <v>5</v>
      </c>
      <c r="B5809" t="s">
        <v>142</v>
      </c>
      <c r="C5809">
        <v>108</v>
      </c>
      <c r="D5809">
        <v>243.98099999999999</v>
      </c>
    </row>
    <row r="5810" spans="1:4" ht="14.4" hidden="1" x14ac:dyDescent="0.35">
      <c r="A5810">
        <v>5</v>
      </c>
      <c r="B5810" t="s">
        <v>142</v>
      </c>
      <c r="C5810">
        <v>109</v>
      </c>
      <c r="D5810">
        <v>243.98099999999999</v>
      </c>
    </row>
    <row r="5811" spans="1:4" ht="14.4" hidden="1" x14ac:dyDescent="0.35">
      <c r="A5811">
        <v>5</v>
      </c>
      <c r="B5811" t="s">
        <v>142</v>
      </c>
      <c r="C5811">
        <v>110</v>
      </c>
      <c r="D5811">
        <v>243.98099999999999</v>
      </c>
    </row>
    <row r="5812" spans="1:4" ht="14.4" hidden="1" x14ac:dyDescent="0.35">
      <c r="A5812">
        <v>5</v>
      </c>
      <c r="B5812" t="s">
        <v>142</v>
      </c>
      <c r="C5812">
        <v>111</v>
      </c>
      <c r="D5812">
        <v>243.98099999999999</v>
      </c>
    </row>
    <row r="5813" spans="1:4" ht="14.4" hidden="1" x14ac:dyDescent="0.35">
      <c r="A5813">
        <v>5</v>
      </c>
      <c r="B5813" t="s">
        <v>142</v>
      </c>
      <c r="C5813">
        <v>112</v>
      </c>
      <c r="D5813">
        <v>243.98099999999999</v>
      </c>
    </row>
    <row r="5814" spans="1:4" ht="14.4" hidden="1" x14ac:dyDescent="0.35">
      <c r="A5814">
        <v>5</v>
      </c>
      <c r="B5814" t="s">
        <v>142</v>
      </c>
      <c r="C5814">
        <v>113</v>
      </c>
      <c r="D5814">
        <v>243.98099999999999</v>
      </c>
    </row>
    <row r="5815" spans="1:4" ht="14.4" hidden="1" x14ac:dyDescent="0.35">
      <c r="A5815">
        <v>5</v>
      </c>
      <c r="B5815" t="s">
        <v>142</v>
      </c>
      <c r="C5815">
        <v>114</v>
      </c>
      <c r="D5815">
        <v>243.98099999999999</v>
      </c>
    </row>
    <row r="5816" spans="1:4" ht="14.4" hidden="1" x14ac:dyDescent="0.35">
      <c r="A5816">
        <v>5</v>
      </c>
      <c r="B5816" t="s">
        <v>142</v>
      </c>
      <c r="C5816">
        <v>115</v>
      </c>
      <c r="D5816">
        <v>243.98099999999999</v>
      </c>
    </row>
    <row r="5817" spans="1:4" ht="14.4" hidden="1" x14ac:dyDescent="0.35">
      <c r="A5817">
        <v>5</v>
      </c>
      <c r="B5817" t="s">
        <v>142</v>
      </c>
      <c r="C5817">
        <v>116</v>
      </c>
      <c r="D5817">
        <v>243.98099999999999</v>
      </c>
    </row>
    <row r="5818" spans="1:4" ht="14.4" hidden="1" x14ac:dyDescent="0.35">
      <c r="A5818">
        <v>5</v>
      </c>
      <c r="B5818" t="s">
        <v>142</v>
      </c>
      <c r="C5818">
        <v>117</v>
      </c>
      <c r="D5818">
        <v>243.98099999999999</v>
      </c>
    </row>
    <row r="5819" spans="1:4" ht="14.4" hidden="1" x14ac:dyDescent="0.35">
      <c r="A5819">
        <v>5</v>
      </c>
      <c r="B5819" t="s">
        <v>142</v>
      </c>
      <c r="C5819">
        <v>118</v>
      </c>
      <c r="D5819">
        <v>243.98099999999999</v>
      </c>
    </row>
    <row r="5820" spans="1:4" ht="14.4" hidden="1" x14ac:dyDescent="0.35">
      <c r="A5820">
        <v>5</v>
      </c>
      <c r="B5820" t="s">
        <v>142</v>
      </c>
      <c r="C5820">
        <v>119</v>
      </c>
      <c r="D5820">
        <v>243.98099999999999</v>
      </c>
    </row>
    <row r="5821" spans="1:4" ht="14.4" hidden="1" x14ac:dyDescent="0.35">
      <c r="A5821">
        <v>5</v>
      </c>
      <c r="B5821" t="s">
        <v>142</v>
      </c>
      <c r="C5821">
        <v>120</v>
      </c>
      <c r="D5821">
        <v>243.98099999999999</v>
      </c>
    </row>
    <row r="5822" spans="1:4" ht="14.4" hidden="1" x14ac:dyDescent="0.35">
      <c r="A5822">
        <v>5</v>
      </c>
      <c r="B5822" t="s">
        <v>142</v>
      </c>
      <c r="C5822">
        <v>121</v>
      </c>
      <c r="D5822">
        <v>243.98099999999999</v>
      </c>
    </row>
    <row r="5823" spans="1:4" ht="14.4" hidden="1" x14ac:dyDescent="0.35">
      <c r="A5823">
        <v>5</v>
      </c>
      <c r="B5823" t="s">
        <v>142</v>
      </c>
      <c r="C5823">
        <v>122</v>
      </c>
      <c r="D5823">
        <v>243.98099999999999</v>
      </c>
    </row>
    <row r="5824" spans="1:4" ht="14.4" hidden="1" x14ac:dyDescent="0.35">
      <c r="A5824">
        <v>5</v>
      </c>
      <c r="B5824" t="s">
        <v>142</v>
      </c>
      <c r="C5824">
        <v>123</v>
      </c>
      <c r="D5824">
        <v>243.98099999999999</v>
      </c>
    </row>
    <row r="5825" spans="1:4" ht="14.4" hidden="1" x14ac:dyDescent="0.35">
      <c r="A5825">
        <v>5</v>
      </c>
      <c r="B5825" t="s">
        <v>142</v>
      </c>
      <c r="C5825">
        <v>124</v>
      </c>
      <c r="D5825">
        <v>243.98099999999999</v>
      </c>
    </row>
    <row r="5826" spans="1:4" ht="14.4" hidden="1" x14ac:dyDescent="0.35">
      <c r="A5826">
        <v>5</v>
      </c>
      <c r="B5826" t="s">
        <v>142</v>
      </c>
      <c r="C5826">
        <v>125</v>
      </c>
      <c r="D5826">
        <v>243.98099999999999</v>
      </c>
    </row>
    <row r="5827" spans="1:4" ht="14.4" hidden="1" x14ac:dyDescent="0.35">
      <c r="A5827">
        <v>5</v>
      </c>
      <c r="B5827" t="s">
        <v>142</v>
      </c>
      <c r="C5827">
        <v>126</v>
      </c>
      <c r="D5827">
        <v>243.98099999999999</v>
      </c>
    </row>
    <row r="5828" spans="1:4" ht="14.4" hidden="1" x14ac:dyDescent="0.35">
      <c r="A5828">
        <v>5</v>
      </c>
      <c r="B5828" t="s">
        <v>142</v>
      </c>
      <c r="C5828">
        <v>127</v>
      </c>
      <c r="D5828">
        <v>243.98099999999999</v>
      </c>
    </row>
    <row r="5829" spans="1:4" ht="14.4" hidden="1" x14ac:dyDescent="0.35">
      <c r="A5829">
        <v>5</v>
      </c>
      <c r="B5829" t="s">
        <v>142</v>
      </c>
      <c r="C5829">
        <v>128</v>
      </c>
      <c r="D5829">
        <v>243.98099999999999</v>
      </c>
    </row>
    <row r="5830" spans="1:4" ht="14.4" hidden="1" x14ac:dyDescent="0.35">
      <c r="A5830">
        <v>5</v>
      </c>
      <c r="B5830" t="s">
        <v>142</v>
      </c>
      <c r="C5830">
        <v>129</v>
      </c>
      <c r="D5830">
        <v>243.98099999999999</v>
      </c>
    </row>
    <row r="5831" spans="1:4" ht="14.4" hidden="1" x14ac:dyDescent="0.35">
      <c r="A5831">
        <v>5</v>
      </c>
      <c r="B5831" t="s">
        <v>142</v>
      </c>
      <c r="C5831">
        <v>130</v>
      </c>
      <c r="D5831">
        <v>243.98099999999999</v>
      </c>
    </row>
    <row r="5832" spans="1:4" ht="14.4" hidden="1" x14ac:dyDescent="0.35">
      <c r="A5832">
        <v>5</v>
      </c>
      <c r="B5832" t="s">
        <v>142</v>
      </c>
      <c r="C5832">
        <v>131</v>
      </c>
      <c r="D5832">
        <v>243.98099999999999</v>
      </c>
    </row>
    <row r="5833" spans="1:4" ht="14.4" hidden="1" x14ac:dyDescent="0.35">
      <c r="A5833">
        <v>5</v>
      </c>
      <c r="B5833" t="s">
        <v>142</v>
      </c>
      <c r="C5833">
        <v>132</v>
      </c>
      <c r="D5833">
        <v>243.98099999999999</v>
      </c>
    </row>
    <row r="5834" spans="1:4" ht="14.4" hidden="1" x14ac:dyDescent="0.35">
      <c r="A5834">
        <v>5</v>
      </c>
      <c r="B5834" t="s">
        <v>142</v>
      </c>
      <c r="C5834">
        <v>133</v>
      </c>
      <c r="D5834">
        <v>243.98099999999999</v>
      </c>
    </row>
    <row r="5835" spans="1:4" ht="14.4" hidden="1" x14ac:dyDescent="0.35">
      <c r="A5835">
        <v>5</v>
      </c>
      <c r="B5835" t="s">
        <v>142</v>
      </c>
      <c r="C5835">
        <v>134</v>
      </c>
      <c r="D5835">
        <v>243.98099999999999</v>
      </c>
    </row>
    <row r="5836" spans="1:4" ht="14.4" hidden="1" x14ac:dyDescent="0.35">
      <c r="A5836">
        <v>5</v>
      </c>
      <c r="B5836" t="s">
        <v>142</v>
      </c>
      <c r="C5836">
        <v>135</v>
      </c>
      <c r="D5836">
        <v>243.98099999999999</v>
      </c>
    </row>
    <row r="5837" spans="1:4" ht="14.4" hidden="1" x14ac:dyDescent="0.35">
      <c r="A5837">
        <v>5</v>
      </c>
      <c r="B5837" t="s">
        <v>142</v>
      </c>
      <c r="C5837">
        <v>136</v>
      </c>
      <c r="D5837">
        <v>243.98099999999999</v>
      </c>
    </row>
    <row r="5838" spans="1:4" ht="14.4" hidden="1" x14ac:dyDescent="0.35">
      <c r="A5838">
        <v>5</v>
      </c>
      <c r="B5838" t="s">
        <v>142</v>
      </c>
      <c r="C5838">
        <v>137</v>
      </c>
      <c r="D5838">
        <v>243.98099999999999</v>
      </c>
    </row>
    <row r="5839" spans="1:4" ht="14.4" hidden="1" x14ac:dyDescent="0.35">
      <c r="A5839">
        <v>5</v>
      </c>
      <c r="B5839" t="s">
        <v>142</v>
      </c>
      <c r="C5839">
        <v>138</v>
      </c>
      <c r="D5839">
        <v>243.98099999999999</v>
      </c>
    </row>
    <row r="5840" spans="1:4" ht="14.4" hidden="1" x14ac:dyDescent="0.35">
      <c r="A5840">
        <v>6</v>
      </c>
      <c r="B5840" t="s">
        <v>142</v>
      </c>
      <c r="C5840">
        <v>0</v>
      </c>
      <c r="D5840">
        <v>0</v>
      </c>
    </row>
    <row r="5841" spans="1:4" ht="14.4" hidden="1" x14ac:dyDescent="0.35">
      <c r="A5841">
        <v>6</v>
      </c>
      <c r="B5841" t="s">
        <v>142</v>
      </c>
      <c r="C5841">
        <v>1</v>
      </c>
      <c r="D5841">
        <v>0</v>
      </c>
    </row>
    <row r="5842" spans="1:4" ht="14.4" hidden="1" x14ac:dyDescent="0.35">
      <c r="A5842">
        <v>6</v>
      </c>
      <c r="B5842" t="s">
        <v>142</v>
      </c>
      <c r="C5842">
        <v>2</v>
      </c>
      <c r="D5842">
        <v>0</v>
      </c>
    </row>
    <row r="5843" spans="1:4" ht="14.4" hidden="1" x14ac:dyDescent="0.35">
      <c r="A5843">
        <v>6</v>
      </c>
      <c r="B5843" t="s">
        <v>142</v>
      </c>
      <c r="C5843">
        <v>3</v>
      </c>
      <c r="D5843">
        <v>0</v>
      </c>
    </row>
    <row r="5844" spans="1:4" ht="14.4" hidden="1" x14ac:dyDescent="0.35">
      <c r="A5844">
        <v>6</v>
      </c>
      <c r="B5844" t="s">
        <v>142</v>
      </c>
      <c r="C5844">
        <v>4</v>
      </c>
      <c r="D5844">
        <v>0</v>
      </c>
    </row>
    <row r="5845" spans="1:4" ht="14.4" hidden="1" x14ac:dyDescent="0.35">
      <c r="A5845">
        <v>6</v>
      </c>
      <c r="B5845" t="s">
        <v>142</v>
      </c>
      <c r="C5845">
        <v>5</v>
      </c>
      <c r="D5845">
        <v>0</v>
      </c>
    </row>
    <row r="5846" spans="1:4" ht="14.4" hidden="1" x14ac:dyDescent="0.35">
      <c r="A5846">
        <v>6</v>
      </c>
      <c r="B5846" t="s">
        <v>142</v>
      </c>
      <c r="C5846">
        <v>6</v>
      </c>
      <c r="D5846">
        <v>0</v>
      </c>
    </row>
    <row r="5847" spans="1:4" ht="14.4" hidden="1" x14ac:dyDescent="0.35">
      <c r="A5847">
        <v>6</v>
      </c>
      <c r="B5847" t="s">
        <v>142</v>
      </c>
      <c r="C5847">
        <v>7</v>
      </c>
      <c r="D5847">
        <v>0</v>
      </c>
    </row>
    <row r="5848" spans="1:4" ht="14.4" hidden="1" x14ac:dyDescent="0.35">
      <c r="A5848">
        <v>6</v>
      </c>
      <c r="B5848" t="s">
        <v>142</v>
      </c>
      <c r="C5848">
        <v>8</v>
      </c>
      <c r="D5848">
        <v>0</v>
      </c>
    </row>
    <row r="5849" spans="1:4" ht="14.4" hidden="1" x14ac:dyDescent="0.35">
      <c r="A5849">
        <v>6</v>
      </c>
      <c r="B5849" t="s">
        <v>142</v>
      </c>
      <c r="C5849">
        <v>9</v>
      </c>
      <c r="D5849">
        <v>0</v>
      </c>
    </row>
    <row r="5850" spans="1:4" ht="14.4" hidden="1" x14ac:dyDescent="0.35">
      <c r="A5850">
        <v>6</v>
      </c>
      <c r="B5850" t="s">
        <v>142</v>
      </c>
      <c r="C5850">
        <v>10</v>
      </c>
      <c r="D5850">
        <v>0</v>
      </c>
    </row>
    <row r="5851" spans="1:4" ht="14.4" hidden="1" x14ac:dyDescent="0.35">
      <c r="A5851">
        <v>6</v>
      </c>
      <c r="B5851" t="s">
        <v>142</v>
      </c>
      <c r="C5851">
        <v>11</v>
      </c>
      <c r="D5851">
        <v>0</v>
      </c>
    </row>
    <row r="5852" spans="1:4" ht="14.4" hidden="1" x14ac:dyDescent="0.35">
      <c r="A5852">
        <v>6</v>
      </c>
      <c r="B5852" t="s">
        <v>142</v>
      </c>
      <c r="C5852">
        <v>12</v>
      </c>
      <c r="D5852">
        <v>0</v>
      </c>
    </row>
    <row r="5853" spans="1:4" ht="14.4" hidden="1" x14ac:dyDescent="0.35">
      <c r="A5853">
        <v>6</v>
      </c>
      <c r="B5853" t="s">
        <v>142</v>
      </c>
      <c r="C5853">
        <v>13</v>
      </c>
      <c r="D5853">
        <v>0</v>
      </c>
    </row>
    <row r="5854" spans="1:4" ht="14.4" hidden="1" x14ac:dyDescent="0.35">
      <c r="A5854">
        <v>6</v>
      </c>
      <c r="B5854" t="s">
        <v>142</v>
      </c>
      <c r="C5854">
        <v>14</v>
      </c>
      <c r="D5854">
        <v>0</v>
      </c>
    </row>
    <row r="5855" spans="1:4" ht="14.4" hidden="1" x14ac:dyDescent="0.35">
      <c r="A5855">
        <v>6</v>
      </c>
      <c r="B5855" t="s">
        <v>142</v>
      </c>
      <c r="C5855">
        <v>15</v>
      </c>
      <c r="D5855">
        <v>0</v>
      </c>
    </row>
    <row r="5856" spans="1:4" ht="14.4" hidden="1" x14ac:dyDescent="0.35">
      <c r="A5856">
        <v>6</v>
      </c>
      <c r="B5856" t="s">
        <v>142</v>
      </c>
      <c r="C5856">
        <v>16</v>
      </c>
      <c r="D5856">
        <v>0</v>
      </c>
    </row>
    <row r="5857" spans="1:4" ht="14.4" hidden="1" x14ac:dyDescent="0.35">
      <c r="A5857">
        <v>6</v>
      </c>
      <c r="B5857" t="s">
        <v>142</v>
      </c>
      <c r="C5857">
        <v>17</v>
      </c>
      <c r="D5857">
        <v>0</v>
      </c>
    </row>
    <row r="5858" spans="1:4" ht="14.4" hidden="1" x14ac:dyDescent="0.35">
      <c r="A5858">
        <v>6</v>
      </c>
      <c r="B5858" t="s">
        <v>142</v>
      </c>
      <c r="C5858">
        <v>18</v>
      </c>
      <c r="D5858">
        <v>0</v>
      </c>
    </row>
    <row r="5859" spans="1:4" ht="14.4" hidden="1" x14ac:dyDescent="0.35">
      <c r="A5859">
        <v>6</v>
      </c>
      <c r="B5859" t="s">
        <v>142</v>
      </c>
      <c r="C5859">
        <v>19</v>
      </c>
      <c r="D5859">
        <v>0</v>
      </c>
    </row>
    <row r="5860" spans="1:4" ht="14.4" hidden="1" x14ac:dyDescent="0.35">
      <c r="A5860">
        <v>6</v>
      </c>
      <c r="B5860" t="s">
        <v>142</v>
      </c>
      <c r="C5860">
        <v>20</v>
      </c>
      <c r="D5860">
        <v>0</v>
      </c>
    </row>
    <row r="5861" spans="1:4" ht="14.4" hidden="1" x14ac:dyDescent="0.35">
      <c r="A5861">
        <v>6</v>
      </c>
      <c r="B5861" t="s">
        <v>142</v>
      </c>
      <c r="C5861">
        <v>21</v>
      </c>
      <c r="D5861">
        <v>0</v>
      </c>
    </row>
    <row r="5862" spans="1:4" ht="14.4" hidden="1" x14ac:dyDescent="0.35">
      <c r="A5862">
        <v>6</v>
      </c>
      <c r="B5862" t="s">
        <v>142</v>
      </c>
      <c r="C5862">
        <v>22</v>
      </c>
      <c r="D5862">
        <v>0</v>
      </c>
    </row>
    <row r="5863" spans="1:4" ht="14.4" hidden="1" x14ac:dyDescent="0.35">
      <c r="A5863">
        <v>6</v>
      </c>
      <c r="B5863" t="s">
        <v>142</v>
      </c>
      <c r="C5863">
        <v>23</v>
      </c>
      <c r="D5863">
        <v>0</v>
      </c>
    </row>
    <row r="5864" spans="1:4" ht="14.4" hidden="1" x14ac:dyDescent="0.35">
      <c r="A5864">
        <v>6</v>
      </c>
      <c r="B5864" t="s">
        <v>142</v>
      </c>
      <c r="C5864">
        <v>24</v>
      </c>
      <c r="D5864">
        <v>0</v>
      </c>
    </row>
    <row r="5865" spans="1:4" ht="14.4" hidden="1" x14ac:dyDescent="0.35">
      <c r="A5865">
        <v>6</v>
      </c>
      <c r="B5865" t="s">
        <v>142</v>
      </c>
      <c r="C5865">
        <v>25</v>
      </c>
      <c r="D5865">
        <v>0</v>
      </c>
    </row>
    <row r="5866" spans="1:4" ht="14.4" hidden="1" x14ac:dyDescent="0.35">
      <c r="A5866">
        <v>6</v>
      </c>
      <c r="B5866" t="s">
        <v>142</v>
      </c>
      <c r="C5866">
        <v>26</v>
      </c>
      <c r="D5866">
        <v>0</v>
      </c>
    </row>
    <row r="5867" spans="1:4" ht="14.4" hidden="1" x14ac:dyDescent="0.35">
      <c r="A5867">
        <v>6</v>
      </c>
      <c r="B5867" t="s">
        <v>142</v>
      </c>
      <c r="C5867">
        <v>27</v>
      </c>
      <c r="D5867">
        <v>0</v>
      </c>
    </row>
    <row r="5868" spans="1:4" ht="14.4" hidden="1" x14ac:dyDescent="0.35">
      <c r="A5868">
        <v>6</v>
      </c>
      <c r="B5868" t="s">
        <v>142</v>
      </c>
      <c r="C5868">
        <v>28</v>
      </c>
      <c r="D5868">
        <v>44.671799999999998</v>
      </c>
    </row>
    <row r="5869" spans="1:4" ht="14.4" hidden="1" x14ac:dyDescent="0.35">
      <c r="A5869">
        <v>6</v>
      </c>
      <c r="B5869" t="s">
        <v>142</v>
      </c>
      <c r="C5869">
        <v>29</v>
      </c>
      <c r="D5869">
        <v>44.671799999999998</v>
      </c>
    </row>
    <row r="5870" spans="1:4" ht="14.4" hidden="1" x14ac:dyDescent="0.35">
      <c r="A5870">
        <v>6</v>
      </c>
      <c r="B5870" t="s">
        <v>142</v>
      </c>
      <c r="C5870">
        <v>30</v>
      </c>
      <c r="D5870">
        <v>44.671799999999998</v>
      </c>
    </row>
    <row r="5871" spans="1:4" ht="14.4" hidden="1" x14ac:dyDescent="0.35">
      <c r="A5871">
        <v>6</v>
      </c>
      <c r="B5871" t="s">
        <v>142</v>
      </c>
      <c r="C5871">
        <v>31</v>
      </c>
      <c r="D5871">
        <v>44.671799999999998</v>
      </c>
    </row>
    <row r="5872" spans="1:4" ht="14.4" hidden="1" x14ac:dyDescent="0.35">
      <c r="A5872">
        <v>6</v>
      </c>
      <c r="B5872" t="s">
        <v>142</v>
      </c>
      <c r="C5872">
        <v>32</v>
      </c>
      <c r="D5872">
        <v>44.671799999999998</v>
      </c>
    </row>
    <row r="5873" spans="1:4" ht="14.4" hidden="1" x14ac:dyDescent="0.35">
      <c r="A5873">
        <v>6</v>
      </c>
      <c r="B5873" t="s">
        <v>142</v>
      </c>
      <c r="C5873">
        <v>33</v>
      </c>
      <c r="D5873">
        <v>44.671799999999998</v>
      </c>
    </row>
    <row r="5874" spans="1:4" ht="14.4" hidden="1" x14ac:dyDescent="0.35">
      <c r="A5874">
        <v>6</v>
      </c>
      <c r="B5874" t="s">
        <v>142</v>
      </c>
      <c r="C5874">
        <v>34</v>
      </c>
      <c r="D5874">
        <v>44.671799999999998</v>
      </c>
    </row>
    <row r="5875" spans="1:4" ht="14.4" hidden="1" x14ac:dyDescent="0.35">
      <c r="A5875">
        <v>6</v>
      </c>
      <c r="B5875" t="s">
        <v>142</v>
      </c>
      <c r="C5875">
        <v>35</v>
      </c>
      <c r="D5875">
        <v>44.671799999999998</v>
      </c>
    </row>
    <row r="5876" spans="1:4" ht="14.4" hidden="1" x14ac:dyDescent="0.35">
      <c r="A5876">
        <v>6</v>
      </c>
      <c r="B5876" t="s">
        <v>142</v>
      </c>
      <c r="C5876">
        <v>36</v>
      </c>
      <c r="D5876">
        <v>44.671799999999998</v>
      </c>
    </row>
    <row r="5877" spans="1:4" ht="14.4" hidden="1" x14ac:dyDescent="0.35">
      <c r="A5877">
        <v>6</v>
      </c>
      <c r="B5877" t="s">
        <v>142</v>
      </c>
      <c r="C5877">
        <v>37</v>
      </c>
      <c r="D5877">
        <v>44.671799999999998</v>
      </c>
    </row>
    <row r="5878" spans="1:4" ht="14.4" hidden="1" x14ac:dyDescent="0.35">
      <c r="A5878">
        <v>6</v>
      </c>
      <c r="B5878" t="s">
        <v>142</v>
      </c>
      <c r="C5878">
        <v>38</v>
      </c>
      <c r="D5878">
        <v>44.671799999999998</v>
      </c>
    </row>
    <row r="5879" spans="1:4" ht="14.4" hidden="1" x14ac:dyDescent="0.35">
      <c r="A5879">
        <v>6</v>
      </c>
      <c r="B5879" t="s">
        <v>142</v>
      </c>
      <c r="C5879">
        <v>39</v>
      </c>
      <c r="D5879">
        <v>44.671799999999998</v>
      </c>
    </row>
    <row r="5880" spans="1:4" ht="14.4" hidden="1" x14ac:dyDescent="0.35">
      <c r="A5880">
        <v>6</v>
      </c>
      <c r="B5880" t="s">
        <v>142</v>
      </c>
      <c r="C5880">
        <v>40</v>
      </c>
      <c r="D5880">
        <v>44.671799999999998</v>
      </c>
    </row>
    <row r="5881" spans="1:4" ht="14.4" hidden="1" x14ac:dyDescent="0.35">
      <c r="A5881">
        <v>6</v>
      </c>
      <c r="B5881" t="s">
        <v>142</v>
      </c>
      <c r="C5881">
        <v>41</v>
      </c>
      <c r="D5881">
        <v>44.671799999999998</v>
      </c>
    </row>
    <row r="5882" spans="1:4" ht="14.4" hidden="1" x14ac:dyDescent="0.35">
      <c r="A5882">
        <v>6</v>
      </c>
      <c r="B5882" t="s">
        <v>142</v>
      </c>
      <c r="C5882">
        <v>42</v>
      </c>
      <c r="D5882">
        <v>44.671799999999998</v>
      </c>
    </row>
    <row r="5883" spans="1:4" ht="14.4" hidden="1" x14ac:dyDescent="0.35">
      <c r="A5883">
        <v>6</v>
      </c>
      <c r="B5883" t="s">
        <v>142</v>
      </c>
      <c r="C5883">
        <v>43</v>
      </c>
      <c r="D5883">
        <v>44.671799999999998</v>
      </c>
    </row>
    <row r="5884" spans="1:4" ht="14.4" hidden="1" x14ac:dyDescent="0.35">
      <c r="A5884">
        <v>6</v>
      </c>
      <c r="B5884" t="s">
        <v>142</v>
      </c>
      <c r="C5884">
        <v>44</v>
      </c>
      <c r="D5884">
        <v>44.671799999999998</v>
      </c>
    </row>
    <row r="5885" spans="1:4" ht="14.4" hidden="1" x14ac:dyDescent="0.35">
      <c r="A5885">
        <v>6</v>
      </c>
      <c r="B5885" t="s">
        <v>142</v>
      </c>
      <c r="C5885">
        <v>45</v>
      </c>
      <c r="D5885">
        <v>44.671799999999998</v>
      </c>
    </row>
    <row r="5886" spans="1:4" ht="14.4" hidden="1" x14ac:dyDescent="0.35">
      <c r="A5886">
        <v>6</v>
      </c>
      <c r="B5886" t="s">
        <v>142</v>
      </c>
      <c r="C5886">
        <v>46</v>
      </c>
      <c r="D5886">
        <v>44.671799999999998</v>
      </c>
    </row>
    <row r="5887" spans="1:4" ht="14.4" hidden="1" x14ac:dyDescent="0.35">
      <c r="A5887">
        <v>6</v>
      </c>
      <c r="B5887" t="s">
        <v>142</v>
      </c>
      <c r="C5887">
        <v>47</v>
      </c>
      <c r="D5887">
        <v>44.671799999999998</v>
      </c>
    </row>
    <row r="5888" spans="1:4" ht="14.4" hidden="1" x14ac:dyDescent="0.35">
      <c r="A5888">
        <v>6</v>
      </c>
      <c r="B5888" t="s">
        <v>142</v>
      </c>
      <c r="C5888">
        <v>48</v>
      </c>
      <c r="D5888">
        <v>44.671799999999998</v>
      </c>
    </row>
    <row r="5889" spans="1:4" ht="14.4" hidden="1" x14ac:dyDescent="0.35">
      <c r="A5889">
        <v>6</v>
      </c>
      <c r="B5889" t="s">
        <v>142</v>
      </c>
      <c r="C5889">
        <v>49</v>
      </c>
      <c r="D5889">
        <v>44.671799999999998</v>
      </c>
    </row>
    <row r="5890" spans="1:4" ht="14.4" hidden="1" x14ac:dyDescent="0.35">
      <c r="A5890">
        <v>6</v>
      </c>
      <c r="B5890" t="s">
        <v>142</v>
      </c>
      <c r="C5890">
        <v>50</v>
      </c>
      <c r="D5890">
        <v>44.671799999999998</v>
      </c>
    </row>
    <row r="5891" spans="1:4" ht="14.4" hidden="1" x14ac:dyDescent="0.35">
      <c r="A5891">
        <v>6</v>
      </c>
      <c r="B5891" t="s">
        <v>142</v>
      </c>
      <c r="C5891">
        <v>51</v>
      </c>
      <c r="D5891">
        <v>44.671799999999998</v>
      </c>
    </row>
    <row r="5892" spans="1:4" ht="14.4" hidden="1" x14ac:dyDescent="0.35">
      <c r="A5892">
        <v>6</v>
      </c>
      <c r="B5892" t="s">
        <v>142</v>
      </c>
      <c r="C5892">
        <v>52</v>
      </c>
      <c r="D5892">
        <v>44.671799999999998</v>
      </c>
    </row>
    <row r="5893" spans="1:4" ht="14.4" hidden="1" x14ac:dyDescent="0.35">
      <c r="A5893">
        <v>6</v>
      </c>
      <c r="B5893" t="s">
        <v>142</v>
      </c>
      <c r="C5893">
        <v>53</v>
      </c>
      <c r="D5893">
        <v>44.671799999999998</v>
      </c>
    </row>
    <row r="5894" spans="1:4" ht="14.4" hidden="1" x14ac:dyDescent="0.35">
      <c r="A5894">
        <v>6</v>
      </c>
      <c r="B5894" t="s">
        <v>142</v>
      </c>
      <c r="C5894">
        <v>54</v>
      </c>
      <c r="D5894">
        <v>44.671799999999998</v>
      </c>
    </row>
    <row r="5895" spans="1:4" ht="14.4" hidden="1" x14ac:dyDescent="0.35">
      <c r="A5895">
        <v>6</v>
      </c>
      <c r="B5895" t="s">
        <v>142</v>
      </c>
      <c r="C5895">
        <v>55</v>
      </c>
      <c r="D5895">
        <v>44.671799999999998</v>
      </c>
    </row>
    <row r="5896" spans="1:4" ht="14.4" hidden="1" x14ac:dyDescent="0.35">
      <c r="A5896">
        <v>6</v>
      </c>
      <c r="B5896" t="s">
        <v>142</v>
      </c>
      <c r="C5896">
        <v>56</v>
      </c>
      <c r="D5896">
        <v>44.671799999999998</v>
      </c>
    </row>
    <row r="5897" spans="1:4" ht="14.4" hidden="1" x14ac:dyDescent="0.35">
      <c r="A5897">
        <v>6</v>
      </c>
      <c r="B5897" t="s">
        <v>142</v>
      </c>
      <c r="C5897">
        <v>57</v>
      </c>
      <c r="D5897">
        <v>44.671799999999998</v>
      </c>
    </row>
    <row r="5898" spans="1:4" ht="14.4" hidden="1" x14ac:dyDescent="0.35">
      <c r="A5898">
        <v>6</v>
      </c>
      <c r="B5898" t="s">
        <v>142</v>
      </c>
      <c r="C5898">
        <v>58</v>
      </c>
      <c r="D5898">
        <v>44.671799999999998</v>
      </c>
    </row>
    <row r="5899" spans="1:4" ht="14.4" hidden="1" x14ac:dyDescent="0.35">
      <c r="A5899">
        <v>6</v>
      </c>
      <c r="B5899" t="s">
        <v>142</v>
      </c>
      <c r="C5899">
        <v>59</v>
      </c>
      <c r="D5899">
        <v>44.671799999999998</v>
      </c>
    </row>
    <row r="5900" spans="1:4" ht="14.4" hidden="1" x14ac:dyDescent="0.35">
      <c r="A5900">
        <v>6</v>
      </c>
      <c r="B5900" t="s">
        <v>142</v>
      </c>
      <c r="C5900">
        <v>60</v>
      </c>
      <c r="D5900">
        <v>44.671799999999998</v>
      </c>
    </row>
    <row r="5901" spans="1:4" ht="14.4" hidden="1" x14ac:dyDescent="0.35">
      <c r="A5901">
        <v>6</v>
      </c>
      <c r="B5901" t="s">
        <v>142</v>
      </c>
      <c r="C5901">
        <v>61</v>
      </c>
      <c r="D5901">
        <v>44.671799999999998</v>
      </c>
    </row>
    <row r="5902" spans="1:4" ht="14.4" hidden="1" x14ac:dyDescent="0.35">
      <c r="A5902">
        <v>6</v>
      </c>
      <c r="B5902" t="s">
        <v>142</v>
      </c>
      <c r="C5902">
        <v>62</v>
      </c>
      <c r="D5902">
        <v>44.671799999999998</v>
      </c>
    </row>
    <row r="5903" spans="1:4" ht="14.4" hidden="1" x14ac:dyDescent="0.35">
      <c r="A5903">
        <v>6</v>
      </c>
      <c r="B5903" t="s">
        <v>142</v>
      </c>
      <c r="C5903">
        <v>63</v>
      </c>
      <c r="D5903">
        <v>44.671799999999998</v>
      </c>
    </row>
    <row r="5904" spans="1:4" ht="14.4" hidden="1" x14ac:dyDescent="0.35">
      <c r="A5904">
        <v>6</v>
      </c>
      <c r="B5904" t="s">
        <v>142</v>
      </c>
      <c r="C5904">
        <v>64</v>
      </c>
      <c r="D5904">
        <v>44.671799999999998</v>
      </c>
    </row>
    <row r="5905" spans="1:4" ht="14.4" hidden="1" x14ac:dyDescent="0.35">
      <c r="A5905">
        <v>6</v>
      </c>
      <c r="B5905" t="s">
        <v>142</v>
      </c>
      <c r="C5905">
        <v>65</v>
      </c>
      <c r="D5905">
        <v>44.671799999999998</v>
      </c>
    </row>
    <row r="5906" spans="1:4" ht="14.4" hidden="1" x14ac:dyDescent="0.35">
      <c r="A5906">
        <v>6</v>
      </c>
      <c r="B5906" t="s">
        <v>142</v>
      </c>
      <c r="C5906">
        <v>66</v>
      </c>
      <c r="D5906">
        <v>44.671799999999998</v>
      </c>
    </row>
    <row r="5907" spans="1:4" ht="14.4" hidden="1" x14ac:dyDescent="0.35">
      <c r="A5907">
        <v>6</v>
      </c>
      <c r="B5907" t="s">
        <v>142</v>
      </c>
      <c r="C5907">
        <v>67</v>
      </c>
      <c r="D5907">
        <v>44.671799999999998</v>
      </c>
    </row>
    <row r="5908" spans="1:4" ht="14.4" hidden="1" x14ac:dyDescent="0.35">
      <c r="A5908">
        <v>6</v>
      </c>
      <c r="B5908" t="s">
        <v>142</v>
      </c>
      <c r="C5908">
        <v>68</v>
      </c>
      <c r="D5908">
        <v>44.671799999999998</v>
      </c>
    </row>
    <row r="5909" spans="1:4" ht="14.4" hidden="1" x14ac:dyDescent="0.35">
      <c r="A5909">
        <v>6</v>
      </c>
      <c r="B5909" t="s">
        <v>142</v>
      </c>
      <c r="C5909">
        <v>69</v>
      </c>
      <c r="D5909">
        <v>44.671799999999998</v>
      </c>
    </row>
    <row r="5910" spans="1:4" ht="14.4" hidden="1" x14ac:dyDescent="0.35">
      <c r="A5910">
        <v>6</v>
      </c>
      <c r="B5910" t="s">
        <v>142</v>
      </c>
      <c r="C5910">
        <v>70</v>
      </c>
      <c r="D5910">
        <v>44.671799999999998</v>
      </c>
    </row>
    <row r="5911" spans="1:4" ht="14.4" hidden="1" x14ac:dyDescent="0.35">
      <c r="A5911">
        <v>6</v>
      </c>
      <c r="B5911" t="s">
        <v>142</v>
      </c>
      <c r="C5911">
        <v>71</v>
      </c>
      <c r="D5911">
        <v>44.671799999999998</v>
      </c>
    </row>
    <row r="5912" spans="1:4" ht="14.4" hidden="1" x14ac:dyDescent="0.35">
      <c r="A5912">
        <v>6</v>
      </c>
      <c r="B5912" t="s">
        <v>142</v>
      </c>
      <c r="C5912">
        <v>72</v>
      </c>
      <c r="D5912">
        <v>44.671799999999998</v>
      </c>
    </row>
    <row r="5913" spans="1:4" ht="14.4" hidden="1" x14ac:dyDescent="0.35">
      <c r="A5913">
        <v>6</v>
      </c>
      <c r="B5913" t="s">
        <v>142</v>
      </c>
      <c r="C5913">
        <v>73</v>
      </c>
      <c r="D5913">
        <v>44.671799999999998</v>
      </c>
    </row>
    <row r="5914" spans="1:4" ht="14.4" hidden="1" x14ac:dyDescent="0.35">
      <c r="A5914">
        <v>6</v>
      </c>
      <c r="B5914" t="s">
        <v>142</v>
      </c>
      <c r="C5914">
        <v>74</v>
      </c>
      <c r="D5914">
        <v>44.671799999999998</v>
      </c>
    </row>
    <row r="5915" spans="1:4" ht="14.4" hidden="1" x14ac:dyDescent="0.35">
      <c r="A5915">
        <v>6</v>
      </c>
      <c r="B5915" t="s">
        <v>142</v>
      </c>
      <c r="C5915">
        <v>75</v>
      </c>
      <c r="D5915">
        <v>44.671799999999998</v>
      </c>
    </row>
    <row r="5916" spans="1:4" ht="14.4" hidden="1" x14ac:dyDescent="0.35">
      <c r="A5916">
        <v>6</v>
      </c>
      <c r="B5916" t="s">
        <v>142</v>
      </c>
      <c r="C5916">
        <v>76</v>
      </c>
      <c r="D5916">
        <v>44.671799999999998</v>
      </c>
    </row>
    <row r="5917" spans="1:4" ht="14.4" hidden="1" x14ac:dyDescent="0.35">
      <c r="A5917">
        <v>6</v>
      </c>
      <c r="B5917" t="s">
        <v>142</v>
      </c>
      <c r="C5917">
        <v>77</v>
      </c>
      <c r="D5917">
        <v>44.671799999999998</v>
      </c>
    </row>
    <row r="5918" spans="1:4" ht="14.4" hidden="1" x14ac:dyDescent="0.35">
      <c r="A5918">
        <v>6</v>
      </c>
      <c r="B5918" t="s">
        <v>142</v>
      </c>
      <c r="C5918">
        <v>78</v>
      </c>
      <c r="D5918">
        <v>44.671799999999998</v>
      </c>
    </row>
    <row r="5919" spans="1:4" ht="14.4" hidden="1" x14ac:dyDescent="0.35">
      <c r="A5919">
        <v>6</v>
      </c>
      <c r="B5919" t="s">
        <v>142</v>
      </c>
      <c r="C5919">
        <v>79</v>
      </c>
      <c r="D5919">
        <v>44.671799999999998</v>
      </c>
    </row>
    <row r="5920" spans="1:4" ht="14.4" hidden="1" x14ac:dyDescent="0.35">
      <c r="A5920">
        <v>6</v>
      </c>
      <c r="B5920" t="s">
        <v>142</v>
      </c>
      <c r="C5920">
        <v>80</v>
      </c>
      <c r="D5920">
        <v>44.671799999999998</v>
      </c>
    </row>
    <row r="5921" spans="1:4" ht="14.4" hidden="1" x14ac:dyDescent="0.35">
      <c r="A5921">
        <v>6</v>
      </c>
      <c r="B5921" t="s">
        <v>142</v>
      </c>
      <c r="C5921">
        <v>81</v>
      </c>
      <c r="D5921">
        <v>44.671799999999998</v>
      </c>
    </row>
    <row r="5922" spans="1:4" ht="14.4" hidden="1" x14ac:dyDescent="0.35">
      <c r="A5922">
        <v>6</v>
      </c>
      <c r="B5922" t="s">
        <v>142</v>
      </c>
      <c r="C5922">
        <v>82</v>
      </c>
      <c r="D5922">
        <v>44.671799999999998</v>
      </c>
    </row>
    <row r="5923" spans="1:4" ht="14.4" hidden="1" x14ac:dyDescent="0.35">
      <c r="A5923">
        <v>6</v>
      </c>
      <c r="B5923" t="s">
        <v>142</v>
      </c>
      <c r="C5923">
        <v>83</v>
      </c>
      <c r="D5923">
        <v>44.671799999999998</v>
      </c>
    </row>
    <row r="5924" spans="1:4" ht="14.4" hidden="1" x14ac:dyDescent="0.35">
      <c r="A5924">
        <v>6</v>
      </c>
      <c r="B5924" t="s">
        <v>142</v>
      </c>
      <c r="C5924">
        <v>84</v>
      </c>
      <c r="D5924">
        <v>44.671799999999998</v>
      </c>
    </row>
    <row r="5925" spans="1:4" ht="14.4" hidden="1" x14ac:dyDescent="0.35">
      <c r="A5925">
        <v>6</v>
      </c>
      <c r="B5925" t="s">
        <v>142</v>
      </c>
      <c r="C5925">
        <v>85</v>
      </c>
      <c r="D5925">
        <v>44.671799999999998</v>
      </c>
    </row>
    <row r="5926" spans="1:4" ht="14.4" hidden="1" x14ac:dyDescent="0.35">
      <c r="A5926">
        <v>6</v>
      </c>
      <c r="B5926" t="s">
        <v>142</v>
      </c>
      <c r="C5926">
        <v>86</v>
      </c>
      <c r="D5926">
        <v>44.671799999999998</v>
      </c>
    </row>
    <row r="5927" spans="1:4" ht="14.4" hidden="1" x14ac:dyDescent="0.35">
      <c r="A5927">
        <v>6</v>
      </c>
      <c r="B5927" t="s">
        <v>142</v>
      </c>
      <c r="C5927">
        <v>87</v>
      </c>
      <c r="D5927">
        <v>44.671799999999998</v>
      </c>
    </row>
    <row r="5928" spans="1:4" ht="14.4" hidden="1" x14ac:dyDescent="0.35">
      <c r="A5928">
        <v>6</v>
      </c>
      <c r="B5928" t="s">
        <v>142</v>
      </c>
      <c r="C5928">
        <v>88</v>
      </c>
      <c r="D5928">
        <v>44.671799999999998</v>
      </c>
    </row>
    <row r="5929" spans="1:4" ht="14.4" hidden="1" x14ac:dyDescent="0.35">
      <c r="A5929">
        <v>6</v>
      </c>
      <c r="B5929" t="s">
        <v>142</v>
      </c>
      <c r="C5929">
        <v>89</v>
      </c>
      <c r="D5929">
        <v>44.671799999999998</v>
      </c>
    </row>
    <row r="5930" spans="1:4" ht="14.4" hidden="1" x14ac:dyDescent="0.35">
      <c r="A5930">
        <v>6</v>
      </c>
      <c r="B5930" t="s">
        <v>142</v>
      </c>
      <c r="C5930">
        <v>90</v>
      </c>
      <c r="D5930">
        <v>44.671799999999998</v>
      </c>
    </row>
    <row r="5931" spans="1:4" ht="14.4" hidden="1" x14ac:dyDescent="0.35">
      <c r="A5931">
        <v>6</v>
      </c>
      <c r="B5931" t="s">
        <v>142</v>
      </c>
      <c r="C5931">
        <v>91</v>
      </c>
      <c r="D5931">
        <v>44.671799999999998</v>
      </c>
    </row>
    <row r="5932" spans="1:4" ht="14.4" hidden="1" x14ac:dyDescent="0.35">
      <c r="A5932">
        <v>6</v>
      </c>
      <c r="B5932" t="s">
        <v>142</v>
      </c>
      <c r="C5932">
        <v>92</v>
      </c>
      <c r="D5932">
        <v>44.671799999999998</v>
      </c>
    </row>
    <row r="5933" spans="1:4" ht="14.4" hidden="1" x14ac:dyDescent="0.35">
      <c r="A5933">
        <v>6</v>
      </c>
      <c r="B5933" t="s">
        <v>142</v>
      </c>
      <c r="C5933">
        <v>93</v>
      </c>
      <c r="D5933">
        <v>44.671799999999998</v>
      </c>
    </row>
    <row r="5934" spans="1:4" ht="14.4" hidden="1" x14ac:dyDescent="0.35">
      <c r="A5934">
        <v>6</v>
      </c>
      <c r="B5934" t="s">
        <v>142</v>
      </c>
      <c r="C5934">
        <v>94</v>
      </c>
      <c r="D5934">
        <v>44.671799999999998</v>
      </c>
    </row>
    <row r="5935" spans="1:4" ht="14.4" hidden="1" x14ac:dyDescent="0.35">
      <c r="A5935">
        <v>6</v>
      </c>
      <c r="B5935" t="s">
        <v>142</v>
      </c>
      <c r="C5935">
        <v>95</v>
      </c>
      <c r="D5935">
        <v>44.671799999999998</v>
      </c>
    </row>
    <row r="5936" spans="1:4" ht="14.4" hidden="1" x14ac:dyDescent="0.35">
      <c r="A5936">
        <v>6</v>
      </c>
      <c r="B5936" t="s">
        <v>142</v>
      </c>
      <c r="C5936">
        <v>96</v>
      </c>
      <c r="D5936">
        <v>44.671799999999998</v>
      </c>
    </row>
    <row r="5937" spans="1:4" ht="14.4" hidden="1" x14ac:dyDescent="0.35">
      <c r="A5937">
        <v>6</v>
      </c>
      <c r="B5937" t="s">
        <v>142</v>
      </c>
      <c r="C5937">
        <v>97</v>
      </c>
      <c r="D5937">
        <v>44.671799999999998</v>
      </c>
    </row>
    <row r="5938" spans="1:4" ht="14.4" hidden="1" x14ac:dyDescent="0.35">
      <c r="A5938">
        <v>6</v>
      </c>
      <c r="B5938" t="s">
        <v>142</v>
      </c>
      <c r="C5938">
        <v>98</v>
      </c>
      <c r="D5938">
        <v>44.671799999999998</v>
      </c>
    </row>
    <row r="5939" spans="1:4" ht="14.4" hidden="1" x14ac:dyDescent="0.35">
      <c r="A5939">
        <v>6</v>
      </c>
      <c r="B5939" t="s">
        <v>142</v>
      </c>
      <c r="C5939">
        <v>99</v>
      </c>
      <c r="D5939">
        <v>44.671799999999998</v>
      </c>
    </row>
    <row r="5940" spans="1:4" ht="14.4" hidden="1" x14ac:dyDescent="0.35">
      <c r="A5940">
        <v>6</v>
      </c>
      <c r="B5940" t="s">
        <v>142</v>
      </c>
      <c r="C5940">
        <v>100</v>
      </c>
      <c r="D5940">
        <v>44.671799999999998</v>
      </c>
    </row>
    <row r="5941" spans="1:4" ht="14.4" hidden="1" x14ac:dyDescent="0.35">
      <c r="A5941">
        <v>6</v>
      </c>
      <c r="B5941" t="s">
        <v>142</v>
      </c>
      <c r="C5941">
        <v>101</v>
      </c>
      <c r="D5941">
        <v>44.671799999999998</v>
      </c>
    </row>
    <row r="5942" spans="1:4" ht="14.4" hidden="1" x14ac:dyDescent="0.35">
      <c r="A5942">
        <v>6</v>
      </c>
      <c r="B5942" t="s">
        <v>142</v>
      </c>
      <c r="C5942">
        <v>102</v>
      </c>
      <c r="D5942">
        <v>44.671799999999998</v>
      </c>
    </row>
    <row r="5943" spans="1:4" ht="14.4" hidden="1" x14ac:dyDescent="0.35">
      <c r="A5943">
        <v>6</v>
      </c>
      <c r="B5943" t="s">
        <v>142</v>
      </c>
      <c r="C5943">
        <v>103</v>
      </c>
      <c r="D5943">
        <v>44.671799999999998</v>
      </c>
    </row>
    <row r="5944" spans="1:4" ht="14.4" hidden="1" x14ac:dyDescent="0.35">
      <c r="A5944">
        <v>6</v>
      </c>
      <c r="B5944" t="s">
        <v>142</v>
      </c>
      <c r="C5944">
        <v>104</v>
      </c>
      <c r="D5944">
        <v>44.671799999999998</v>
      </c>
    </row>
    <row r="5945" spans="1:4" ht="14.4" hidden="1" x14ac:dyDescent="0.35">
      <c r="A5945">
        <v>6</v>
      </c>
      <c r="B5945" t="s">
        <v>142</v>
      </c>
      <c r="C5945">
        <v>105</v>
      </c>
      <c r="D5945">
        <v>44.671799999999998</v>
      </c>
    </row>
    <row r="5946" spans="1:4" ht="14.4" hidden="1" x14ac:dyDescent="0.35">
      <c r="A5946">
        <v>6</v>
      </c>
      <c r="B5946" t="s">
        <v>142</v>
      </c>
      <c r="C5946">
        <v>106</v>
      </c>
      <c r="D5946">
        <v>44.671799999999998</v>
      </c>
    </row>
    <row r="5947" spans="1:4" ht="14.4" hidden="1" x14ac:dyDescent="0.35">
      <c r="A5947">
        <v>6</v>
      </c>
      <c r="B5947" t="s">
        <v>142</v>
      </c>
      <c r="C5947">
        <v>107</v>
      </c>
      <c r="D5947">
        <v>44.671799999999998</v>
      </c>
    </row>
    <row r="5948" spans="1:4" ht="14.4" hidden="1" x14ac:dyDescent="0.35">
      <c r="A5948">
        <v>6</v>
      </c>
      <c r="B5948" t="s">
        <v>142</v>
      </c>
      <c r="C5948">
        <v>108</v>
      </c>
      <c r="D5948">
        <v>44.671799999999998</v>
      </c>
    </row>
    <row r="5949" spans="1:4" ht="14.4" hidden="1" x14ac:dyDescent="0.35">
      <c r="A5949">
        <v>6</v>
      </c>
      <c r="B5949" t="s">
        <v>142</v>
      </c>
      <c r="C5949">
        <v>109</v>
      </c>
      <c r="D5949">
        <v>44.671799999999998</v>
      </c>
    </row>
    <row r="5950" spans="1:4" ht="14.4" hidden="1" x14ac:dyDescent="0.35">
      <c r="A5950">
        <v>6</v>
      </c>
      <c r="B5950" t="s">
        <v>142</v>
      </c>
      <c r="C5950">
        <v>110</v>
      </c>
      <c r="D5950">
        <v>44.671799999999998</v>
      </c>
    </row>
    <row r="5951" spans="1:4" ht="14.4" hidden="1" x14ac:dyDescent="0.35">
      <c r="A5951">
        <v>6</v>
      </c>
      <c r="B5951" t="s">
        <v>142</v>
      </c>
      <c r="C5951">
        <v>111</v>
      </c>
      <c r="D5951">
        <v>44.671799999999998</v>
      </c>
    </row>
    <row r="5952" spans="1:4" ht="14.4" hidden="1" x14ac:dyDescent="0.35">
      <c r="A5952">
        <v>6</v>
      </c>
      <c r="B5952" t="s">
        <v>142</v>
      </c>
      <c r="C5952">
        <v>112</v>
      </c>
      <c r="D5952">
        <v>44.671799999999998</v>
      </c>
    </row>
    <row r="5953" spans="1:4" ht="14.4" hidden="1" x14ac:dyDescent="0.35">
      <c r="A5953">
        <v>6</v>
      </c>
      <c r="B5953" t="s">
        <v>142</v>
      </c>
      <c r="C5953">
        <v>113</v>
      </c>
      <c r="D5953">
        <v>44.671799999999998</v>
      </c>
    </row>
    <row r="5954" spans="1:4" ht="14.4" hidden="1" x14ac:dyDescent="0.35">
      <c r="A5954">
        <v>6</v>
      </c>
      <c r="B5954" t="s">
        <v>142</v>
      </c>
      <c r="C5954">
        <v>114</v>
      </c>
      <c r="D5954">
        <v>44.671799999999998</v>
      </c>
    </row>
    <row r="5955" spans="1:4" ht="14.4" hidden="1" x14ac:dyDescent="0.35">
      <c r="A5955">
        <v>6</v>
      </c>
      <c r="B5955" t="s">
        <v>142</v>
      </c>
      <c r="C5955">
        <v>115</v>
      </c>
      <c r="D5955">
        <v>44.671799999999998</v>
      </c>
    </row>
    <row r="5956" spans="1:4" ht="14.4" hidden="1" x14ac:dyDescent="0.35">
      <c r="A5956">
        <v>6</v>
      </c>
      <c r="B5956" t="s">
        <v>142</v>
      </c>
      <c r="C5956">
        <v>116</v>
      </c>
      <c r="D5956">
        <v>44.671799999999998</v>
      </c>
    </row>
    <row r="5957" spans="1:4" ht="14.4" hidden="1" x14ac:dyDescent="0.35">
      <c r="A5957">
        <v>6</v>
      </c>
      <c r="B5957" t="s">
        <v>142</v>
      </c>
      <c r="C5957">
        <v>117</v>
      </c>
      <c r="D5957">
        <v>44.671799999999998</v>
      </c>
    </row>
    <row r="5958" spans="1:4" ht="14.4" hidden="1" x14ac:dyDescent="0.35">
      <c r="A5958">
        <v>6</v>
      </c>
      <c r="B5958" t="s">
        <v>142</v>
      </c>
      <c r="C5958">
        <v>118</v>
      </c>
      <c r="D5958">
        <v>44.671799999999998</v>
      </c>
    </row>
    <row r="5959" spans="1:4" ht="14.4" hidden="1" x14ac:dyDescent="0.35">
      <c r="A5959">
        <v>6</v>
      </c>
      <c r="B5959" t="s">
        <v>142</v>
      </c>
      <c r="C5959">
        <v>119</v>
      </c>
      <c r="D5959">
        <v>44.671799999999998</v>
      </c>
    </row>
    <row r="5960" spans="1:4" ht="14.4" hidden="1" x14ac:dyDescent="0.35">
      <c r="A5960">
        <v>6</v>
      </c>
      <c r="B5960" t="s">
        <v>142</v>
      </c>
      <c r="C5960">
        <v>120</v>
      </c>
      <c r="D5960">
        <v>44.671799999999998</v>
      </c>
    </row>
    <row r="5961" spans="1:4" ht="14.4" hidden="1" x14ac:dyDescent="0.35">
      <c r="A5961">
        <v>6</v>
      </c>
      <c r="B5961" t="s">
        <v>142</v>
      </c>
      <c r="C5961">
        <v>121</v>
      </c>
      <c r="D5961">
        <v>44.671799999999998</v>
      </c>
    </row>
    <row r="5962" spans="1:4" ht="14.4" hidden="1" x14ac:dyDescent="0.35">
      <c r="A5962">
        <v>6</v>
      </c>
      <c r="B5962" t="s">
        <v>142</v>
      </c>
      <c r="C5962">
        <v>122</v>
      </c>
      <c r="D5962">
        <v>44.671799999999998</v>
      </c>
    </row>
    <row r="5963" spans="1:4" ht="14.4" hidden="1" x14ac:dyDescent="0.35">
      <c r="A5963">
        <v>6</v>
      </c>
      <c r="B5963" t="s">
        <v>142</v>
      </c>
      <c r="C5963">
        <v>123</v>
      </c>
      <c r="D5963">
        <v>44.671799999999998</v>
      </c>
    </row>
    <row r="5964" spans="1:4" ht="14.4" hidden="1" x14ac:dyDescent="0.35">
      <c r="A5964">
        <v>6</v>
      </c>
      <c r="B5964" t="s">
        <v>142</v>
      </c>
      <c r="C5964">
        <v>124</v>
      </c>
      <c r="D5964">
        <v>44.671799999999998</v>
      </c>
    </row>
    <row r="5965" spans="1:4" ht="14.4" hidden="1" x14ac:dyDescent="0.35">
      <c r="A5965">
        <v>6</v>
      </c>
      <c r="B5965" t="s">
        <v>142</v>
      </c>
      <c r="C5965">
        <v>125</v>
      </c>
      <c r="D5965">
        <v>44.671799999999998</v>
      </c>
    </row>
    <row r="5966" spans="1:4" ht="14.4" hidden="1" x14ac:dyDescent="0.35">
      <c r="A5966">
        <v>6</v>
      </c>
      <c r="B5966" t="s">
        <v>142</v>
      </c>
      <c r="C5966">
        <v>126</v>
      </c>
      <c r="D5966">
        <v>44.671799999999998</v>
      </c>
    </row>
    <row r="5967" spans="1:4" ht="14.4" hidden="1" x14ac:dyDescent="0.35">
      <c r="A5967">
        <v>6</v>
      </c>
      <c r="B5967" t="s">
        <v>142</v>
      </c>
      <c r="C5967">
        <v>127</v>
      </c>
      <c r="D5967">
        <v>44.671799999999998</v>
      </c>
    </row>
    <row r="5968" spans="1:4" ht="14.4" hidden="1" x14ac:dyDescent="0.35">
      <c r="A5968">
        <v>6</v>
      </c>
      <c r="B5968" t="s">
        <v>142</v>
      </c>
      <c r="C5968">
        <v>128</v>
      </c>
      <c r="D5968">
        <v>44.671799999999998</v>
      </c>
    </row>
    <row r="5969" spans="1:4" ht="14.4" hidden="1" x14ac:dyDescent="0.35">
      <c r="A5969">
        <v>6</v>
      </c>
      <c r="B5969" t="s">
        <v>142</v>
      </c>
      <c r="C5969">
        <v>129</v>
      </c>
      <c r="D5969">
        <v>44.671799999999998</v>
      </c>
    </row>
    <row r="5970" spans="1:4" ht="14.4" hidden="1" x14ac:dyDescent="0.35">
      <c r="A5970">
        <v>6</v>
      </c>
      <c r="B5970" t="s">
        <v>142</v>
      </c>
      <c r="C5970">
        <v>130</v>
      </c>
      <c r="D5970">
        <v>44.671799999999998</v>
      </c>
    </row>
    <row r="5971" spans="1:4" ht="14.4" hidden="1" x14ac:dyDescent="0.35">
      <c r="A5971">
        <v>6</v>
      </c>
      <c r="B5971" t="s">
        <v>142</v>
      </c>
      <c r="C5971">
        <v>131</v>
      </c>
      <c r="D5971">
        <v>44.671799999999998</v>
      </c>
    </row>
    <row r="5972" spans="1:4" ht="14.4" hidden="1" x14ac:dyDescent="0.35">
      <c r="A5972">
        <v>6</v>
      </c>
      <c r="B5972" t="s">
        <v>142</v>
      </c>
      <c r="C5972">
        <v>132</v>
      </c>
      <c r="D5972">
        <v>44.671799999999998</v>
      </c>
    </row>
    <row r="5973" spans="1:4" ht="14.4" hidden="1" x14ac:dyDescent="0.35">
      <c r="A5973">
        <v>6</v>
      </c>
      <c r="B5973" t="s">
        <v>142</v>
      </c>
      <c r="C5973">
        <v>133</v>
      </c>
      <c r="D5973">
        <v>44.671799999999998</v>
      </c>
    </row>
    <row r="5974" spans="1:4" ht="14.4" hidden="1" x14ac:dyDescent="0.35">
      <c r="A5974">
        <v>6</v>
      </c>
      <c r="B5974" t="s">
        <v>142</v>
      </c>
      <c r="C5974">
        <v>134</v>
      </c>
      <c r="D5974">
        <v>44.671799999999998</v>
      </c>
    </row>
    <row r="5975" spans="1:4" ht="14.4" hidden="1" x14ac:dyDescent="0.35">
      <c r="A5975">
        <v>6</v>
      </c>
      <c r="B5975" t="s">
        <v>142</v>
      </c>
      <c r="C5975">
        <v>135</v>
      </c>
      <c r="D5975">
        <v>44.671799999999998</v>
      </c>
    </row>
    <row r="5976" spans="1:4" ht="14.4" hidden="1" x14ac:dyDescent="0.35">
      <c r="A5976">
        <v>6</v>
      </c>
      <c r="B5976" t="s">
        <v>142</v>
      </c>
      <c r="C5976">
        <v>136</v>
      </c>
      <c r="D5976">
        <v>44.671799999999998</v>
      </c>
    </row>
    <row r="5977" spans="1:4" ht="14.4" hidden="1" x14ac:dyDescent="0.35">
      <c r="A5977">
        <v>6</v>
      </c>
      <c r="B5977" t="s">
        <v>142</v>
      </c>
      <c r="C5977">
        <v>137</v>
      </c>
      <c r="D5977">
        <v>44.671799999999998</v>
      </c>
    </row>
    <row r="5978" spans="1:4" ht="14.4" hidden="1" x14ac:dyDescent="0.35">
      <c r="A5978">
        <v>6</v>
      </c>
      <c r="B5978" t="s">
        <v>142</v>
      </c>
      <c r="C5978">
        <v>138</v>
      </c>
      <c r="D5978">
        <v>44.671799999999998</v>
      </c>
    </row>
    <row r="5979" spans="1:4" ht="14.4" hidden="1" x14ac:dyDescent="0.35">
      <c r="A5979">
        <v>7</v>
      </c>
      <c r="B5979" t="s">
        <v>142</v>
      </c>
      <c r="C5979">
        <v>0</v>
      </c>
      <c r="D5979">
        <v>0</v>
      </c>
    </row>
    <row r="5980" spans="1:4" ht="14.4" hidden="1" x14ac:dyDescent="0.35">
      <c r="A5980">
        <v>7</v>
      </c>
      <c r="B5980" t="s">
        <v>142</v>
      </c>
      <c r="C5980">
        <v>1</v>
      </c>
      <c r="D5980">
        <v>0</v>
      </c>
    </row>
    <row r="5981" spans="1:4" ht="14.4" hidden="1" x14ac:dyDescent="0.35">
      <c r="A5981">
        <v>7</v>
      </c>
      <c r="B5981" t="s">
        <v>142</v>
      </c>
      <c r="C5981">
        <v>2</v>
      </c>
      <c r="D5981">
        <v>0</v>
      </c>
    </row>
    <row r="5982" spans="1:4" ht="14.4" hidden="1" x14ac:dyDescent="0.35">
      <c r="A5982">
        <v>7</v>
      </c>
      <c r="B5982" t="s">
        <v>142</v>
      </c>
      <c r="C5982">
        <v>3</v>
      </c>
      <c r="D5982">
        <v>0</v>
      </c>
    </row>
    <row r="5983" spans="1:4" ht="14.4" hidden="1" x14ac:dyDescent="0.35">
      <c r="A5983">
        <v>7</v>
      </c>
      <c r="B5983" t="s">
        <v>142</v>
      </c>
      <c r="C5983">
        <v>4</v>
      </c>
      <c r="D5983">
        <v>0</v>
      </c>
    </row>
    <row r="5984" spans="1:4" ht="14.4" hidden="1" x14ac:dyDescent="0.35">
      <c r="A5984">
        <v>7</v>
      </c>
      <c r="B5984" t="s">
        <v>142</v>
      </c>
      <c r="C5984">
        <v>5</v>
      </c>
      <c r="D5984">
        <v>0</v>
      </c>
    </row>
    <row r="5985" spans="1:4" ht="14.4" hidden="1" x14ac:dyDescent="0.35">
      <c r="A5985">
        <v>7</v>
      </c>
      <c r="B5985" t="s">
        <v>142</v>
      </c>
      <c r="C5985">
        <v>6</v>
      </c>
      <c r="D5985">
        <v>0</v>
      </c>
    </row>
    <row r="5986" spans="1:4" ht="14.4" hidden="1" x14ac:dyDescent="0.35">
      <c r="A5986">
        <v>7</v>
      </c>
      <c r="B5986" t="s">
        <v>142</v>
      </c>
      <c r="C5986">
        <v>7</v>
      </c>
      <c r="D5986">
        <v>0</v>
      </c>
    </row>
    <row r="5987" spans="1:4" ht="14.4" hidden="1" x14ac:dyDescent="0.35">
      <c r="A5987">
        <v>7</v>
      </c>
      <c r="B5987" t="s">
        <v>142</v>
      </c>
      <c r="C5987">
        <v>8</v>
      </c>
      <c r="D5987">
        <v>0</v>
      </c>
    </row>
    <row r="5988" spans="1:4" ht="14.4" hidden="1" x14ac:dyDescent="0.35">
      <c r="A5988">
        <v>7</v>
      </c>
      <c r="B5988" t="s">
        <v>142</v>
      </c>
      <c r="C5988">
        <v>9</v>
      </c>
      <c r="D5988">
        <v>0</v>
      </c>
    </row>
    <row r="5989" spans="1:4" ht="14.4" hidden="1" x14ac:dyDescent="0.35">
      <c r="A5989">
        <v>7</v>
      </c>
      <c r="B5989" t="s">
        <v>142</v>
      </c>
      <c r="C5989">
        <v>10</v>
      </c>
      <c r="D5989">
        <v>0</v>
      </c>
    </row>
    <row r="5990" spans="1:4" ht="14.4" hidden="1" x14ac:dyDescent="0.35">
      <c r="A5990">
        <v>7</v>
      </c>
      <c r="B5990" t="s">
        <v>142</v>
      </c>
      <c r="C5990">
        <v>11</v>
      </c>
      <c r="D5990">
        <v>0</v>
      </c>
    </row>
    <row r="5991" spans="1:4" ht="14.4" hidden="1" x14ac:dyDescent="0.35">
      <c r="A5991">
        <v>7</v>
      </c>
      <c r="B5991" t="s">
        <v>142</v>
      </c>
      <c r="C5991">
        <v>12</v>
      </c>
      <c r="D5991">
        <v>0</v>
      </c>
    </row>
    <row r="5992" spans="1:4" ht="14.4" hidden="1" x14ac:dyDescent="0.35">
      <c r="A5992">
        <v>7</v>
      </c>
      <c r="B5992" t="s">
        <v>142</v>
      </c>
      <c r="C5992">
        <v>13</v>
      </c>
      <c r="D5992">
        <v>0</v>
      </c>
    </row>
    <row r="5993" spans="1:4" ht="14.4" hidden="1" x14ac:dyDescent="0.35">
      <c r="A5993">
        <v>7</v>
      </c>
      <c r="B5993" t="s">
        <v>142</v>
      </c>
      <c r="C5993">
        <v>14</v>
      </c>
      <c r="D5993">
        <v>0</v>
      </c>
    </row>
    <row r="5994" spans="1:4" ht="14.4" hidden="1" x14ac:dyDescent="0.35">
      <c r="A5994">
        <v>7</v>
      </c>
      <c r="B5994" t="s">
        <v>142</v>
      </c>
      <c r="C5994">
        <v>15</v>
      </c>
      <c r="D5994">
        <v>0</v>
      </c>
    </row>
    <row r="5995" spans="1:4" ht="14.4" hidden="1" x14ac:dyDescent="0.35">
      <c r="A5995">
        <v>7</v>
      </c>
      <c r="B5995" t="s">
        <v>142</v>
      </c>
      <c r="C5995">
        <v>16</v>
      </c>
      <c r="D5995">
        <v>0</v>
      </c>
    </row>
    <row r="5996" spans="1:4" ht="14.4" hidden="1" x14ac:dyDescent="0.35">
      <c r="A5996">
        <v>7</v>
      </c>
      <c r="B5996" t="s">
        <v>142</v>
      </c>
      <c r="C5996">
        <v>17</v>
      </c>
      <c r="D5996">
        <v>0</v>
      </c>
    </row>
    <row r="5997" spans="1:4" ht="14.4" hidden="1" x14ac:dyDescent="0.35">
      <c r="A5997">
        <v>7</v>
      </c>
      <c r="B5997" t="s">
        <v>142</v>
      </c>
      <c r="C5997">
        <v>18</v>
      </c>
      <c r="D5997">
        <v>0</v>
      </c>
    </row>
    <row r="5998" spans="1:4" ht="14.4" hidden="1" x14ac:dyDescent="0.35">
      <c r="A5998">
        <v>7</v>
      </c>
      <c r="B5998" t="s">
        <v>142</v>
      </c>
      <c r="C5998">
        <v>19</v>
      </c>
      <c r="D5998">
        <v>0</v>
      </c>
    </row>
    <row r="5999" spans="1:4" ht="14.4" hidden="1" x14ac:dyDescent="0.35">
      <c r="A5999">
        <v>7</v>
      </c>
      <c r="B5999" t="s">
        <v>142</v>
      </c>
      <c r="C5999">
        <v>20</v>
      </c>
      <c r="D5999">
        <v>0</v>
      </c>
    </row>
    <row r="6000" spans="1:4" ht="14.4" hidden="1" x14ac:dyDescent="0.35">
      <c r="A6000">
        <v>7</v>
      </c>
      <c r="B6000" t="s">
        <v>142</v>
      </c>
      <c r="C6000">
        <v>21</v>
      </c>
      <c r="D6000">
        <v>0</v>
      </c>
    </row>
    <row r="6001" spans="1:4" ht="14.4" hidden="1" x14ac:dyDescent="0.35">
      <c r="A6001">
        <v>7</v>
      </c>
      <c r="B6001" t="s">
        <v>142</v>
      </c>
      <c r="C6001">
        <v>22</v>
      </c>
      <c r="D6001">
        <v>0</v>
      </c>
    </row>
    <row r="6002" spans="1:4" ht="14.4" hidden="1" x14ac:dyDescent="0.35">
      <c r="A6002">
        <v>7</v>
      </c>
      <c r="B6002" t="s">
        <v>142</v>
      </c>
      <c r="C6002">
        <v>23</v>
      </c>
      <c r="D6002">
        <v>0</v>
      </c>
    </row>
    <row r="6003" spans="1:4" ht="14.4" hidden="1" x14ac:dyDescent="0.35">
      <c r="A6003">
        <v>7</v>
      </c>
      <c r="B6003" t="s">
        <v>142</v>
      </c>
      <c r="C6003">
        <v>24</v>
      </c>
      <c r="D6003">
        <v>0</v>
      </c>
    </row>
    <row r="6004" spans="1:4" ht="14.4" hidden="1" x14ac:dyDescent="0.35">
      <c r="A6004">
        <v>7</v>
      </c>
      <c r="B6004" t="s">
        <v>142</v>
      </c>
      <c r="C6004">
        <v>25</v>
      </c>
      <c r="D6004">
        <v>0</v>
      </c>
    </row>
    <row r="6005" spans="1:4" ht="14.4" hidden="1" x14ac:dyDescent="0.35">
      <c r="A6005">
        <v>7</v>
      </c>
      <c r="B6005" t="s">
        <v>142</v>
      </c>
      <c r="C6005">
        <v>26</v>
      </c>
      <c r="D6005">
        <v>0</v>
      </c>
    </row>
    <row r="6006" spans="1:4" ht="14.4" hidden="1" x14ac:dyDescent="0.35">
      <c r="A6006">
        <v>7</v>
      </c>
      <c r="B6006" t="s">
        <v>142</v>
      </c>
      <c r="C6006">
        <v>27</v>
      </c>
      <c r="D6006">
        <v>0</v>
      </c>
    </row>
    <row r="6007" spans="1:4" ht="14.4" hidden="1" x14ac:dyDescent="0.35">
      <c r="A6007">
        <v>7</v>
      </c>
      <c r="B6007" t="s">
        <v>142</v>
      </c>
      <c r="C6007">
        <v>28</v>
      </c>
      <c r="D6007">
        <v>15.999000000000001</v>
      </c>
    </row>
    <row r="6008" spans="1:4" ht="14.4" hidden="1" x14ac:dyDescent="0.35">
      <c r="A6008">
        <v>7</v>
      </c>
      <c r="B6008" t="s">
        <v>142</v>
      </c>
      <c r="C6008">
        <v>29</v>
      </c>
      <c r="D6008">
        <v>15.999000000000001</v>
      </c>
    </row>
    <row r="6009" spans="1:4" ht="14.4" hidden="1" x14ac:dyDescent="0.35">
      <c r="A6009">
        <v>7</v>
      </c>
      <c r="B6009" t="s">
        <v>142</v>
      </c>
      <c r="C6009">
        <v>30</v>
      </c>
      <c r="D6009">
        <v>15.999000000000001</v>
      </c>
    </row>
    <row r="6010" spans="1:4" ht="14.4" hidden="1" x14ac:dyDescent="0.35">
      <c r="A6010">
        <v>7</v>
      </c>
      <c r="B6010" t="s">
        <v>142</v>
      </c>
      <c r="C6010">
        <v>31</v>
      </c>
      <c r="D6010">
        <v>15.999000000000001</v>
      </c>
    </row>
    <row r="6011" spans="1:4" ht="14.4" hidden="1" x14ac:dyDescent="0.35">
      <c r="A6011">
        <v>7</v>
      </c>
      <c r="B6011" t="s">
        <v>142</v>
      </c>
      <c r="C6011">
        <v>32</v>
      </c>
      <c r="D6011">
        <v>15.999000000000001</v>
      </c>
    </row>
    <row r="6012" spans="1:4" ht="14.4" hidden="1" x14ac:dyDescent="0.35">
      <c r="A6012">
        <v>7</v>
      </c>
      <c r="B6012" t="s">
        <v>142</v>
      </c>
      <c r="C6012">
        <v>33</v>
      </c>
      <c r="D6012">
        <v>15.999000000000001</v>
      </c>
    </row>
    <row r="6013" spans="1:4" ht="14.4" hidden="1" x14ac:dyDescent="0.35">
      <c r="A6013">
        <v>7</v>
      </c>
      <c r="B6013" t="s">
        <v>142</v>
      </c>
      <c r="C6013">
        <v>34</v>
      </c>
      <c r="D6013">
        <v>15.999000000000001</v>
      </c>
    </row>
    <row r="6014" spans="1:4" ht="14.4" hidden="1" x14ac:dyDescent="0.35">
      <c r="A6014">
        <v>7</v>
      </c>
      <c r="B6014" t="s">
        <v>142</v>
      </c>
      <c r="C6014">
        <v>35</v>
      </c>
      <c r="D6014">
        <v>15.999000000000001</v>
      </c>
    </row>
    <row r="6015" spans="1:4" ht="14.4" hidden="1" x14ac:dyDescent="0.35">
      <c r="A6015">
        <v>7</v>
      </c>
      <c r="B6015" t="s">
        <v>142</v>
      </c>
      <c r="C6015">
        <v>36</v>
      </c>
      <c r="D6015">
        <v>15.999000000000001</v>
      </c>
    </row>
    <row r="6016" spans="1:4" ht="14.4" hidden="1" x14ac:dyDescent="0.35">
      <c r="A6016">
        <v>7</v>
      </c>
      <c r="B6016" t="s">
        <v>142</v>
      </c>
      <c r="C6016">
        <v>37</v>
      </c>
      <c r="D6016">
        <v>15.999000000000001</v>
      </c>
    </row>
    <row r="6017" spans="1:4" ht="14.4" hidden="1" x14ac:dyDescent="0.35">
      <c r="A6017">
        <v>7</v>
      </c>
      <c r="B6017" t="s">
        <v>142</v>
      </c>
      <c r="C6017">
        <v>38</v>
      </c>
      <c r="D6017">
        <v>15.999000000000001</v>
      </c>
    </row>
    <row r="6018" spans="1:4" ht="14.4" hidden="1" x14ac:dyDescent="0.35">
      <c r="A6018">
        <v>7</v>
      </c>
      <c r="B6018" t="s">
        <v>142</v>
      </c>
      <c r="C6018">
        <v>39</v>
      </c>
      <c r="D6018">
        <v>15.999000000000001</v>
      </c>
    </row>
    <row r="6019" spans="1:4" ht="14.4" hidden="1" x14ac:dyDescent="0.35">
      <c r="A6019">
        <v>7</v>
      </c>
      <c r="B6019" t="s">
        <v>142</v>
      </c>
      <c r="C6019">
        <v>40</v>
      </c>
      <c r="D6019">
        <v>15.999000000000001</v>
      </c>
    </row>
    <row r="6020" spans="1:4" ht="14.4" hidden="1" x14ac:dyDescent="0.35">
      <c r="A6020">
        <v>7</v>
      </c>
      <c r="B6020" t="s">
        <v>142</v>
      </c>
      <c r="C6020">
        <v>41</v>
      </c>
      <c r="D6020">
        <v>15.999000000000001</v>
      </c>
    </row>
    <row r="6021" spans="1:4" ht="14.4" hidden="1" x14ac:dyDescent="0.35">
      <c r="A6021">
        <v>7</v>
      </c>
      <c r="B6021" t="s">
        <v>142</v>
      </c>
      <c r="C6021">
        <v>42</v>
      </c>
      <c r="D6021">
        <v>15.999000000000001</v>
      </c>
    </row>
    <row r="6022" spans="1:4" ht="14.4" hidden="1" x14ac:dyDescent="0.35">
      <c r="A6022">
        <v>7</v>
      </c>
      <c r="B6022" t="s">
        <v>142</v>
      </c>
      <c r="C6022">
        <v>43</v>
      </c>
      <c r="D6022">
        <v>15.999000000000001</v>
      </c>
    </row>
    <row r="6023" spans="1:4" ht="14.4" hidden="1" x14ac:dyDescent="0.35">
      <c r="A6023">
        <v>7</v>
      </c>
      <c r="B6023" t="s">
        <v>142</v>
      </c>
      <c r="C6023">
        <v>44</v>
      </c>
      <c r="D6023">
        <v>15.999000000000001</v>
      </c>
    </row>
    <row r="6024" spans="1:4" ht="14.4" hidden="1" x14ac:dyDescent="0.35">
      <c r="A6024">
        <v>7</v>
      </c>
      <c r="B6024" t="s">
        <v>142</v>
      </c>
      <c r="C6024">
        <v>45</v>
      </c>
      <c r="D6024">
        <v>15.999000000000001</v>
      </c>
    </row>
    <row r="6025" spans="1:4" ht="14.4" hidden="1" x14ac:dyDescent="0.35">
      <c r="A6025">
        <v>7</v>
      </c>
      <c r="B6025" t="s">
        <v>142</v>
      </c>
      <c r="C6025">
        <v>46</v>
      </c>
      <c r="D6025">
        <v>15.999000000000001</v>
      </c>
    </row>
    <row r="6026" spans="1:4" ht="14.4" hidden="1" x14ac:dyDescent="0.35">
      <c r="A6026">
        <v>7</v>
      </c>
      <c r="B6026" t="s">
        <v>142</v>
      </c>
      <c r="C6026">
        <v>47</v>
      </c>
      <c r="D6026">
        <v>15.999000000000001</v>
      </c>
    </row>
    <row r="6027" spans="1:4" ht="14.4" hidden="1" x14ac:dyDescent="0.35">
      <c r="A6027">
        <v>7</v>
      </c>
      <c r="B6027" t="s">
        <v>142</v>
      </c>
      <c r="C6027">
        <v>48</v>
      </c>
      <c r="D6027">
        <v>15.999000000000001</v>
      </c>
    </row>
    <row r="6028" spans="1:4" ht="14.4" hidden="1" x14ac:dyDescent="0.35">
      <c r="A6028">
        <v>7</v>
      </c>
      <c r="B6028" t="s">
        <v>142</v>
      </c>
      <c r="C6028">
        <v>49</v>
      </c>
      <c r="D6028">
        <v>15.999000000000001</v>
      </c>
    </row>
    <row r="6029" spans="1:4" ht="14.4" hidden="1" x14ac:dyDescent="0.35">
      <c r="A6029">
        <v>7</v>
      </c>
      <c r="B6029" t="s">
        <v>142</v>
      </c>
      <c r="C6029">
        <v>50</v>
      </c>
      <c r="D6029">
        <v>15.999000000000001</v>
      </c>
    </row>
    <row r="6030" spans="1:4" ht="14.4" hidden="1" x14ac:dyDescent="0.35">
      <c r="A6030">
        <v>7</v>
      </c>
      <c r="B6030" t="s">
        <v>142</v>
      </c>
      <c r="C6030">
        <v>51</v>
      </c>
      <c r="D6030">
        <v>15.999000000000001</v>
      </c>
    </row>
    <row r="6031" spans="1:4" ht="14.4" hidden="1" x14ac:dyDescent="0.35">
      <c r="A6031">
        <v>7</v>
      </c>
      <c r="B6031" t="s">
        <v>142</v>
      </c>
      <c r="C6031">
        <v>52</v>
      </c>
      <c r="D6031">
        <v>15.999000000000001</v>
      </c>
    </row>
    <row r="6032" spans="1:4" ht="14.4" hidden="1" x14ac:dyDescent="0.35">
      <c r="A6032">
        <v>7</v>
      </c>
      <c r="B6032" t="s">
        <v>142</v>
      </c>
      <c r="C6032">
        <v>53</v>
      </c>
      <c r="D6032">
        <v>15.999000000000001</v>
      </c>
    </row>
    <row r="6033" spans="1:4" ht="14.4" hidden="1" x14ac:dyDescent="0.35">
      <c r="A6033">
        <v>7</v>
      </c>
      <c r="B6033" t="s">
        <v>142</v>
      </c>
      <c r="C6033">
        <v>54</v>
      </c>
      <c r="D6033">
        <v>15.999000000000001</v>
      </c>
    </row>
    <row r="6034" spans="1:4" ht="14.4" hidden="1" x14ac:dyDescent="0.35">
      <c r="A6034">
        <v>7</v>
      </c>
      <c r="B6034" t="s">
        <v>142</v>
      </c>
      <c r="C6034">
        <v>55</v>
      </c>
      <c r="D6034">
        <v>15.999000000000001</v>
      </c>
    </row>
    <row r="6035" spans="1:4" ht="14.4" hidden="1" x14ac:dyDescent="0.35">
      <c r="A6035">
        <v>7</v>
      </c>
      <c r="B6035" t="s">
        <v>142</v>
      </c>
      <c r="C6035">
        <v>56</v>
      </c>
      <c r="D6035">
        <v>15.999000000000001</v>
      </c>
    </row>
    <row r="6036" spans="1:4" ht="14.4" hidden="1" x14ac:dyDescent="0.35">
      <c r="A6036">
        <v>7</v>
      </c>
      <c r="B6036" t="s">
        <v>142</v>
      </c>
      <c r="C6036">
        <v>57</v>
      </c>
      <c r="D6036">
        <v>15.999000000000001</v>
      </c>
    </row>
    <row r="6037" spans="1:4" ht="14.4" hidden="1" x14ac:dyDescent="0.35">
      <c r="A6037">
        <v>7</v>
      </c>
      <c r="B6037" t="s">
        <v>142</v>
      </c>
      <c r="C6037">
        <v>58</v>
      </c>
      <c r="D6037">
        <v>15.999000000000001</v>
      </c>
    </row>
    <row r="6038" spans="1:4" ht="14.4" hidden="1" x14ac:dyDescent="0.35">
      <c r="A6038">
        <v>7</v>
      </c>
      <c r="B6038" t="s">
        <v>142</v>
      </c>
      <c r="C6038">
        <v>59</v>
      </c>
      <c r="D6038">
        <v>15.999000000000001</v>
      </c>
    </row>
    <row r="6039" spans="1:4" ht="14.4" hidden="1" x14ac:dyDescent="0.35">
      <c r="A6039">
        <v>7</v>
      </c>
      <c r="B6039" t="s">
        <v>142</v>
      </c>
      <c r="C6039">
        <v>60</v>
      </c>
      <c r="D6039">
        <v>15.999000000000001</v>
      </c>
    </row>
    <row r="6040" spans="1:4" ht="14.4" hidden="1" x14ac:dyDescent="0.35">
      <c r="A6040">
        <v>7</v>
      </c>
      <c r="B6040" t="s">
        <v>142</v>
      </c>
      <c r="C6040">
        <v>61</v>
      </c>
      <c r="D6040">
        <v>15.999000000000001</v>
      </c>
    </row>
    <row r="6041" spans="1:4" ht="14.4" hidden="1" x14ac:dyDescent="0.35">
      <c r="A6041">
        <v>7</v>
      </c>
      <c r="B6041" t="s">
        <v>142</v>
      </c>
      <c r="C6041">
        <v>62</v>
      </c>
      <c r="D6041">
        <v>15.999000000000001</v>
      </c>
    </row>
    <row r="6042" spans="1:4" ht="14.4" hidden="1" x14ac:dyDescent="0.35">
      <c r="A6042">
        <v>7</v>
      </c>
      <c r="B6042" t="s">
        <v>142</v>
      </c>
      <c r="C6042">
        <v>63</v>
      </c>
      <c r="D6042">
        <v>15.999000000000001</v>
      </c>
    </row>
    <row r="6043" spans="1:4" ht="14.4" hidden="1" x14ac:dyDescent="0.35">
      <c r="A6043">
        <v>7</v>
      </c>
      <c r="B6043" t="s">
        <v>142</v>
      </c>
      <c r="C6043">
        <v>64</v>
      </c>
      <c r="D6043">
        <v>15.999000000000001</v>
      </c>
    </row>
    <row r="6044" spans="1:4" ht="14.4" hidden="1" x14ac:dyDescent="0.35">
      <c r="A6044">
        <v>7</v>
      </c>
      <c r="B6044" t="s">
        <v>142</v>
      </c>
      <c r="C6044">
        <v>65</v>
      </c>
      <c r="D6044">
        <v>15.999000000000001</v>
      </c>
    </row>
    <row r="6045" spans="1:4" ht="14.4" hidden="1" x14ac:dyDescent="0.35">
      <c r="A6045">
        <v>7</v>
      </c>
      <c r="B6045" t="s">
        <v>142</v>
      </c>
      <c r="C6045">
        <v>66</v>
      </c>
      <c r="D6045">
        <v>15.999000000000001</v>
      </c>
    </row>
    <row r="6046" spans="1:4" ht="14.4" hidden="1" x14ac:dyDescent="0.35">
      <c r="A6046">
        <v>7</v>
      </c>
      <c r="B6046" t="s">
        <v>142</v>
      </c>
      <c r="C6046">
        <v>67</v>
      </c>
      <c r="D6046">
        <v>15.999000000000001</v>
      </c>
    </row>
    <row r="6047" spans="1:4" ht="14.4" hidden="1" x14ac:dyDescent="0.35">
      <c r="A6047">
        <v>7</v>
      </c>
      <c r="B6047" t="s">
        <v>142</v>
      </c>
      <c r="C6047">
        <v>68</v>
      </c>
      <c r="D6047">
        <v>15.999000000000001</v>
      </c>
    </row>
    <row r="6048" spans="1:4" ht="14.4" hidden="1" x14ac:dyDescent="0.35">
      <c r="A6048">
        <v>7</v>
      </c>
      <c r="B6048" t="s">
        <v>142</v>
      </c>
      <c r="C6048">
        <v>69</v>
      </c>
      <c r="D6048">
        <v>15.999000000000001</v>
      </c>
    </row>
    <row r="6049" spans="1:4" ht="14.4" hidden="1" x14ac:dyDescent="0.35">
      <c r="A6049">
        <v>7</v>
      </c>
      <c r="B6049" t="s">
        <v>142</v>
      </c>
      <c r="C6049">
        <v>70</v>
      </c>
      <c r="D6049">
        <v>15.999000000000001</v>
      </c>
    </row>
    <row r="6050" spans="1:4" ht="14.4" hidden="1" x14ac:dyDescent="0.35">
      <c r="A6050">
        <v>7</v>
      </c>
      <c r="B6050" t="s">
        <v>142</v>
      </c>
      <c r="C6050">
        <v>71</v>
      </c>
      <c r="D6050">
        <v>15.999000000000001</v>
      </c>
    </row>
    <row r="6051" spans="1:4" ht="14.4" hidden="1" x14ac:dyDescent="0.35">
      <c r="A6051">
        <v>7</v>
      </c>
      <c r="B6051" t="s">
        <v>142</v>
      </c>
      <c r="C6051">
        <v>72</v>
      </c>
      <c r="D6051">
        <v>15.999000000000001</v>
      </c>
    </row>
    <row r="6052" spans="1:4" ht="14.4" hidden="1" x14ac:dyDescent="0.35">
      <c r="A6052">
        <v>7</v>
      </c>
      <c r="B6052" t="s">
        <v>142</v>
      </c>
      <c r="C6052">
        <v>73</v>
      </c>
      <c r="D6052">
        <v>15.999000000000001</v>
      </c>
    </row>
    <row r="6053" spans="1:4" ht="14.4" hidden="1" x14ac:dyDescent="0.35">
      <c r="A6053">
        <v>7</v>
      </c>
      <c r="B6053" t="s">
        <v>142</v>
      </c>
      <c r="C6053">
        <v>74</v>
      </c>
      <c r="D6053">
        <v>15.999000000000001</v>
      </c>
    </row>
    <row r="6054" spans="1:4" ht="14.4" hidden="1" x14ac:dyDescent="0.35">
      <c r="A6054">
        <v>7</v>
      </c>
      <c r="B6054" t="s">
        <v>142</v>
      </c>
      <c r="C6054">
        <v>75</v>
      </c>
      <c r="D6054">
        <v>15.999000000000001</v>
      </c>
    </row>
    <row r="6055" spans="1:4" ht="14.4" hidden="1" x14ac:dyDescent="0.35">
      <c r="A6055">
        <v>7</v>
      </c>
      <c r="B6055" t="s">
        <v>142</v>
      </c>
      <c r="C6055">
        <v>76</v>
      </c>
      <c r="D6055">
        <v>15.999000000000001</v>
      </c>
    </row>
    <row r="6056" spans="1:4" ht="14.4" hidden="1" x14ac:dyDescent="0.35">
      <c r="A6056">
        <v>7</v>
      </c>
      <c r="B6056" t="s">
        <v>142</v>
      </c>
      <c r="C6056">
        <v>77</v>
      </c>
      <c r="D6056">
        <v>15.999000000000001</v>
      </c>
    </row>
    <row r="6057" spans="1:4" ht="14.4" hidden="1" x14ac:dyDescent="0.35">
      <c r="A6057">
        <v>7</v>
      </c>
      <c r="B6057" t="s">
        <v>142</v>
      </c>
      <c r="C6057">
        <v>78</v>
      </c>
      <c r="D6057">
        <v>15.999000000000001</v>
      </c>
    </row>
    <row r="6058" spans="1:4" ht="14.4" hidden="1" x14ac:dyDescent="0.35">
      <c r="A6058">
        <v>7</v>
      </c>
      <c r="B6058" t="s">
        <v>142</v>
      </c>
      <c r="C6058">
        <v>79</v>
      </c>
      <c r="D6058">
        <v>15.999000000000001</v>
      </c>
    </row>
    <row r="6059" spans="1:4" ht="14.4" hidden="1" x14ac:dyDescent="0.35">
      <c r="A6059">
        <v>7</v>
      </c>
      <c r="B6059" t="s">
        <v>142</v>
      </c>
      <c r="C6059">
        <v>80</v>
      </c>
      <c r="D6059">
        <v>15.999000000000001</v>
      </c>
    </row>
    <row r="6060" spans="1:4" ht="14.4" hidden="1" x14ac:dyDescent="0.35">
      <c r="A6060">
        <v>7</v>
      </c>
      <c r="B6060" t="s">
        <v>142</v>
      </c>
      <c r="C6060">
        <v>81</v>
      </c>
      <c r="D6060">
        <v>15.999000000000001</v>
      </c>
    </row>
    <row r="6061" spans="1:4" ht="14.4" hidden="1" x14ac:dyDescent="0.35">
      <c r="A6061">
        <v>7</v>
      </c>
      <c r="B6061" t="s">
        <v>142</v>
      </c>
      <c r="C6061">
        <v>82</v>
      </c>
      <c r="D6061">
        <v>15.999000000000001</v>
      </c>
    </row>
    <row r="6062" spans="1:4" ht="14.4" hidden="1" x14ac:dyDescent="0.35">
      <c r="A6062">
        <v>7</v>
      </c>
      <c r="B6062" t="s">
        <v>142</v>
      </c>
      <c r="C6062">
        <v>83</v>
      </c>
      <c r="D6062">
        <v>15.999000000000001</v>
      </c>
    </row>
    <row r="6063" spans="1:4" ht="14.4" hidden="1" x14ac:dyDescent="0.35">
      <c r="A6063">
        <v>7</v>
      </c>
      <c r="B6063" t="s">
        <v>142</v>
      </c>
      <c r="C6063">
        <v>84</v>
      </c>
      <c r="D6063">
        <v>15.999000000000001</v>
      </c>
    </row>
    <row r="6064" spans="1:4" ht="14.4" hidden="1" x14ac:dyDescent="0.35">
      <c r="A6064">
        <v>7</v>
      </c>
      <c r="B6064" t="s">
        <v>142</v>
      </c>
      <c r="C6064">
        <v>85</v>
      </c>
      <c r="D6064">
        <v>15.999000000000001</v>
      </c>
    </row>
    <row r="6065" spans="1:4" ht="14.4" hidden="1" x14ac:dyDescent="0.35">
      <c r="A6065">
        <v>7</v>
      </c>
      <c r="B6065" t="s">
        <v>142</v>
      </c>
      <c r="C6065">
        <v>86</v>
      </c>
      <c r="D6065">
        <v>15.999000000000001</v>
      </c>
    </row>
    <row r="6066" spans="1:4" ht="14.4" hidden="1" x14ac:dyDescent="0.35">
      <c r="A6066">
        <v>7</v>
      </c>
      <c r="B6066" t="s">
        <v>142</v>
      </c>
      <c r="C6066">
        <v>87</v>
      </c>
      <c r="D6066">
        <v>15.999000000000001</v>
      </c>
    </row>
    <row r="6067" spans="1:4" ht="14.4" hidden="1" x14ac:dyDescent="0.35">
      <c r="A6067">
        <v>7</v>
      </c>
      <c r="B6067" t="s">
        <v>142</v>
      </c>
      <c r="C6067">
        <v>88</v>
      </c>
      <c r="D6067">
        <v>15.999000000000001</v>
      </c>
    </row>
    <row r="6068" spans="1:4" ht="14.4" hidden="1" x14ac:dyDescent="0.35">
      <c r="A6068">
        <v>7</v>
      </c>
      <c r="B6068" t="s">
        <v>142</v>
      </c>
      <c r="C6068">
        <v>89</v>
      </c>
      <c r="D6068">
        <v>15.999000000000001</v>
      </c>
    </row>
    <row r="6069" spans="1:4" ht="14.4" hidden="1" x14ac:dyDescent="0.35">
      <c r="A6069">
        <v>7</v>
      </c>
      <c r="B6069" t="s">
        <v>142</v>
      </c>
      <c r="C6069">
        <v>90</v>
      </c>
      <c r="D6069">
        <v>15.999000000000001</v>
      </c>
    </row>
    <row r="6070" spans="1:4" ht="14.4" hidden="1" x14ac:dyDescent="0.35">
      <c r="A6070">
        <v>7</v>
      </c>
      <c r="B6070" t="s">
        <v>142</v>
      </c>
      <c r="C6070">
        <v>91</v>
      </c>
      <c r="D6070">
        <v>15.999000000000001</v>
      </c>
    </row>
    <row r="6071" spans="1:4" ht="14.4" hidden="1" x14ac:dyDescent="0.35">
      <c r="A6071">
        <v>7</v>
      </c>
      <c r="B6071" t="s">
        <v>142</v>
      </c>
      <c r="C6071">
        <v>92</v>
      </c>
      <c r="D6071">
        <v>15.999000000000001</v>
      </c>
    </row>
    <row r="6072" spans="1:4" ht="14.4" hidden="1" x14ac:dyDescent="0.35">
      <c r="A6072">
        <v>7</v>
      </c>
      <c r="B6072" t="s">
        <v>142</v>
      </c>
      <c r="C6072">
        <v>93</v>
      </c>
      <c r="D6072">
        <v>15.999000000000001</v>
      </c>
    </row>
    <row r="6073" spans="1:4" ht="14.4" hidden="1" x14ac:dyDescent="0.35">
      <c r="A6073">
        <v>7</v>
      </c>
      <c r="B6073" t="s">
        <v>142</v>
      </c>
      <c r="C6073">
        <v>94</v>
      </c>
      <c r="D6073">
        <v>15.999000000000001</v>
      </c>
    </row>
    <row r="6074" spans="1:4" ht="14.4" hidden="1" x14ac:dyDescent="0.35">
      <c r="A6074">
        <v>7</v>
      </c>
      <c r="B6074" t="s">
        <v>142</v>
      </c>
      <c r="C6074">
        <v>95</v>
      </c>
      <c r="D6074">
        <v>15.999000000000001</v>
      </c>
    </row>
    <row r="6075" spans="1:4" ht="14.4" hidden="1" x14ac:dyDescent="0.35">
      <c r="A6075">
        <v>7</v>
      </c>
      <c r="B6075" t="s">
        <v>142</v>
      </c>
      <c r="C6075">
        <v>96</v>
      </c>
      <c r="D6075">
        <v>15.999000000000001</v>
      </c>
    </row>
    <row r="6076" spans="1:4" ht="14.4" hidden="1" x14ac:dyDescent="0.35">
      <c r="A6076">
        <v>7</v>
      </c>
      <c r="B6076" t="s">
        <v>142</v>
      </c>
      <c r="C6076">
        <v>97</v>
      </c>
      <c r="D6076">
        <v>15.999000000000001</v>
      </c>
    </row>
    <row r="6077" spans="1:4" ht="14.4" hidden="1" x14ac:dyDescent="0.35">
      <c r="A6077">
        <v>7</v>
      </c>
      <c r="B6077" t="s">
        <v>142</v>
      </c>
      <c r="C6077">
        <v>98</v>
      </c>
      <c r="D6077">
        <v>15.999000000000001</v>
      </c>
    </row>
    <row r="6078" spans="1:4" ht="14.4" hidden="1" x14ac:dyDescent="0.35">
      <c r="A6078">
        <v>7</v>
      </c>
      <c r="B6078" t="s">
        <v>142</v>
      </c>
      <c r="C6078">
        <v>99</v>
      </c>
      <c r="D6078">
        <v>15.999000000000001</v>
      </c>
    </row>
    <row r="6079" spans="1:4" ht="14.4" hidden="1" x14ac:dyDescent="0.35">
      <c r="A6079">
        <v>7</v>
      </c>
      <c r="B6079" t="s">
        <v>142</v>
      </c>
      <c r="C6079">
        <v>100</v>
      </c>
      <c r="D6079">
        <v>15.999000000000001</v>
      </c>
    </row>
    <row r="6080" spans="1:4" ht="14.4" hidden="1" x14ac:dyDescent="0.35">
      <c r="A6080">
        <v>7</v>
      </c>
      <c r="B6080" t="s">
        <v>142</v>
      </c>
      <c r="C6080">
        <v>101</v>
      </c>
      <c r="D6080">
        <v>15.999000000000001</v>
      </c>
    </row>
    <row r="6081" spans="1:4" ht="14.4" hidden="1" x14ac:dyDescent="0.35">
      <c r="A6081">
        <v>7</v>
      </c>
      <c r="B6081" t="s">
        <v>142</v>
      </c>
      <c r="C6081">
        <v>102</v>
      </c>
      <c r="D6081">
        <v>15.999000000000001</v>
      </c>
    </row>
    <row r="6082" spans="1:4" ht="14.4" hidden="1" x14ac:dyDescent="0.35">
      <c r="A6082">
        <v>7</v>
      </c>
      <c r="B6082" t="s">
        <v>142</v>
      </c>
      <c r="C6082">
        <v>103</v>
      </c>
      <c r="D6082">
        <v>15.999000000000001</v>
      </c>
    </row>
    <row r="6083" spans="1:4" ht="14.4" hidden="1" x14ac:dyDescent="0.35">
      <c r="A6083">
        <v>7</v>
      </c>
      <c r="B6083" t="s">
        <v>142</v>
      </c>
      <c r="C6083">
        <v>104</v>
      </c>
      <c r="D6083">
        <v>15.999000000000001</v>
      </c>
    </row>
    <row r="6084" spans="1:4" ht="14.4" hidden="1" x14ac:dyDescent="0.35">
      <c r="A6084">
        <v>7</v>
      </c>
      <c r="B6084" t="s">
        <v>142</v>
      </c>
      <c r="C6084">
        <v>105</v>
      </c>
      <c r="D6084">
        <v>15.999000000000001</v>
      </c>
    </row>
    <row r="6085" spans="1:4" ht="14.4" hidden="1" x14ac:dyDescent="0.35">
      <c r="A6085">
        <v>7</v>
      </c>
      <c r="B6085" t="s">
        <v>142</v>
      </c>
      <c r="C6085">
        <v>106</v>
      </c>
      <c r="D6085">
        <v>15.999000000000001</v>
      </c>
    </row>
    <row r="6086" spans="1:4" ht="14.4" hidden="1" x14ac:dyDescent="0.35">
      <c r="A6086">
        <v>7</v>
      </c>
      <c r="B6086" t="s">
        <v>142</v>
      </c>
      <c r="C6086">
        <v>107</v>
      </c>
      <c r="D6086">
        <v>15.999000000000001</v>
      </c>
    </row>
    <row r="6087" spans="1:4" ht="14.4" hidden="1" x14ac:dyDescent="0.35">
      <c r="A6087">
        <v>7</v>
      </c>
      <c r="B6087" t="s">
        <v>142</v>
      </c>
      <c r="C6087">
        <v>108</v>
      </c>
      <c r="D6087">
        <v>15.999000000000001</v>
      </c>
    </row>
    <row r="6088" spans="1:4" ht="14.4" hidden="1" x14ac:dyDescent="0.35">
      <c r="A6088">
        <v>7</v>
      </c>
      <c r="B6088" t="s">
        <v>142</v>
      </c>
      <c r="C6088">
        <v>109</v>
      </c>
      <c r="D6088">
        <v>15.999000000000001</v>
      </c>
    </row>
    <row r="6089" spans="1:4" ht="14.4" hidden="1" x14ac:dyDescent="0.35">
      <c r="A6089">
        <v>7</v>
      </c>
      <c r="B6089" t="s">
        <v>142</v>
      </c>
      <c r="C6089">
        <v>110</v>
      </c>
      <c r="D6089">
        <v>15.999000000000001</v>
      </c>
    </row>
    <row r="6090" spans="1:4" ht="14.4" hidden="1" x14ac:dyDescent="0.35">
      <c r="A6090">
        <v>7</v>
      </c>
      <c r="B6090" t="s">
        <v>142</v>
      </c>
      <c r="C6090">
        <v>111</v>
      </c>
      <c r="D6090">
        <v>15.999000000000001</v>
      </c>
    </row>
    <row r="6091" spans="1:4" ht="14.4" hidden="1" x14ac:dyDescent="0.35">
      <c r="A6091">
        <v>7</v>
      </c>
      <c r="B6091" t="s">
        <v>142</v>
      </c>
      <c r="C6091">
        <v>112</v>
      </c>
      <c r="D6091">
        <v>15.999000000000001</v>
      </c>
    </row>
    <row r="6092" spans="1:4" ht="14.4" hidden="1" x14ac:dyDescent="0.35">
      <c r="A6092">
        <v>7</v>
      </c>
      <c r="B6092" t="s">
        <v>142</v>
      </c>
      <c r="C6092">
        <v>113</v>
      </c>
      <c r="D6092">
        <v>15.999000000000001</v>
      </c>
    </row>
    <row r="6093" spans="1:4" ht="14.4" hidden="1" x14ac:dyDescent="0.35">
      <c r="A6093">
        <v>7</v>
      </c>
      <c r="B6093" t="s">
        <v>142</v>
      </c>
      <c r="C6093">
        <v>114</v>
      </c>
      <c r="D6093">
        <v>15.999000000000001</v>
      </c>
    </row>
    <row r="6094" spans="1:4" ht="14.4" hidden="1" x14ac:dyDescent="0.35">
      <c r="A6094">
        <v>7</v>
      </c>
      <c r="B6094" t="s">
        <v>142</v>
      </c>
      <c r="C6094">
        <v>115</v>
      </c>
      <c r="D6094">
        <v>15.999000000000001</v>
      </c>
    </row>
    <row r="6095" spans="1:4" ht="14.4" hidden="1" x14ac:dyDescent="0.35">
      <c r="A6095">
        <v>7</v>
      </c>
      <c r="B6095" t="s">
        <v>142</v>
      </c>
      <c r="C6095">
        <v>116</v>
      </c>
      <c r="D6095">
        <v>15.999000000000001</v>
      </c>
    </row>
    <row r="6096" spans="1:4" ht="14.4" hidden="1" x14ac:dyDescent="0.35">
      <c r="A6096">
        <v>7</v>
      </c>
      <c r="B6096" t="s">
        <v>142</v>
      </c>
      <c r="C6096">
        <v>117</v>
      </c>
      <c r="D6096">
        <v>15.999000000000001</v>
      </c>
    </row>
    <row r="6097" spans="1:4" ht="14.4" hidden="1" x14ac:dyDescent="0.35">
      <c r="A6097">
        <v>7</v>
      </c>
      <c r="B6097" t="s">
        <v>142</v>
      </c>
      <c r="C6097">
        <v>118</v>
      </c>
      <c r="D6097">
        <v>15.999000000000001</v>
      </c>
    </row>
    <row r="6098" spans="1:4" ht="14.4" hidden="1" x14ac:dyDescent="0.35">
      <c r="A6098">
        <v>7</v>
      </c>
      <c r="B6098" t="s">
        <v>142</v>
      </c>
      <c r="C6098">
        <v>119</v>
      </c>
      <c r="D6098">
        <v>15.999000000000001</v>
      </c>
    </row>
    <row r="6099" spans="1:4" ht="14.4" hidden="1" x14ac:dyDescent="0.35">
      <c r="A6099">
        <v>7</v>
      </c>
      <c r="B6099" t="s">
        <v>142</v>
      </c>
      <c r="C6099">
        <v>120</v>
      </c>
      <c r="D6099">
        <v>15.999000000000001</v>
      </c>
    </row>
    <row r="6100" spans="1:4" ht="14.4" hidden="1" x14ac:dyDescent="0.35">
      <c r="A6100">
        <v>7</v>
      </c>
      <c r="B6100" t="s">
        <v>142</v>
      </c>
      <c r="C6100">
        <v>121</v>
      </c>
      <c r="D6100">
        <v>15.999000000000001</v>
      </c>
    </row>
    <row r="6101" spans="1:4" ht="14.4" hidden="1" x14ac:dyDescent="0.35">
      <c r="A6101">
        <v>7</v>
      </c>
      <c r="B6101" t="s">
        <v>142</v>
      </c>
      <c r="C6101">
        <v>122</v>
      </c>
      <c r="D6101">
        <v>15.999000000000001</v>
      </c>
    </row>
    <row r="6102" spans="1:4" ht="14.4" hidden="1" x14ac:dyDescent="0.35">
      <c r="A6102">
        <v>7</v>
      </c>
      <c r="B6102" t="s">
        <v>142</v>
      </c>
      <c r="C6102">
        <v>123</v>
      </c>
      <c r="D6102">
        <v>15.999000000000001</v>
      </c>
    </row>
    <row r="6103" spans="1:4" ht="14.4" hidden="1" x14ac:dyDescent="0.35">
      <c r="A6103">
        <v>7</v>
      </c>
      <c r="B6103" t="s">
        <v>142</v>
      </c>
      <c r="C6103">
        <v>124</v>
      </c>
      <c r="D6103">
        <v>15.999000000000001</v>
      </c>
    </row>
    <row r="6104" spans="1:4" ht="14.4" hidden="1" x14ac:dyDescent="0.35">
      <c r="A6104">
        <v>7</v>
      </c>
      <c r="B6104" t="s">
        <v>142</v>
      </c>
      <c r="C6104">
        <v>125</v>
      </c>
      <c r="D6104">
        <v>15.999000000000001</v>
      </c>
    </row>
    <row r="6105" spans="1:4" ht="14.4" hidden="1" x14ac:dyDescent="0.35">
      <c r="A6105">
        <v>7</v>
      </c>
      <c r="B6105" t="s">
        <v>142</v>
      </c>
      <c r="C6105">
        <v>126</v>
      </c>
      <c r="D6105">
        <v>15.999000000000001</v>
      </c>
    </row>
    <row r="6106" spans="1:4" ht="14.4" hidden="1" x14ac:dyDescent="0.35">
      <c r="A6106">
        <v>7</v>
      </c>
      <c r="B6106" t="s">
        <v>142</v>
      </c>
      <c r="C6106">
        <v>127</v>
      </c>
      <c r="D6106">
        <v>15.999000000000001</v>
      </c>
    </row>
    <row r="6107" spans="1:4" ht="14.4" hidden="1" x14ac:dyDescent="0.35">
      <c r="A6107">
        <v>7</v>
      </c>
      <c r="B6107" t="s">
        <v>142</v>
      </c>
      <c r="C6107">
        <v>128</v>
      </c>
      <c r="D6107">
        <v>15.999000000000001</v>
      </c>
    </row>
    <row r="6108" spans="1:4" ht="14.4" hidden="1" x14ac:dyDescent="0.35">
      <c r="A6108">
        <v>7</v>
      </c>
      <c r="B6108" t="s">
        <v>142</v>
      </c>
      <c r="C6108">
        <v>129</v>
      </c>
      <c r="D6108">
        <v>15.999000000000001</v>
      </c>
    </row>
    <row r="6109" spans="1:4" ht="14.4" hidden="1" x14ac:dyDescent="0.35">
      <c r="A6109">
        <v>7</v>
      </c>
      <c r="B6109" t="s">
        <v>142</v>
      </c>
      <c r="C6109">
        <v>130</v>
      </c>
      <c r="D6109">
        <v>15.999000000000001</v>
      </c>
    </row>
    <row r="6110" spans="1:4" ht="14.4" hidden="1" x14ac:dyDescent="0.35">
      <c r="A6110">
        <v>7</v>
      </c>
      <c r="B6110" t="s">
        <v>142</v>
      </c>
      <c r="C6110">
        <v>131</v>
      </c>
      <c r="D6110">
        <v>15.999000000000001</v>
      </c>
    </row>
    <row r="6111" spans="1:4" ht="14.4" hidden="1" x14ac:dyDescent="0.35">
      <c r="A6111">
        <v>7</v>
      </c>
      <c r="B6111" t="s">
        <v>142</v>
      </c>
      <c r="C6111">
        <v>132</v>
      </c>
      <c r="D6111">
        <v>15.999000000000001</v>
      </c>
    </row>
    <row r="6112" spans="1:4" ht="14.4" hidden="1" x14ac:dyDescent="0.35">
      <c r="A6112">
        <v>7</v>
      </c>
      <c r="B6112" t="s">
        <v>142</v>
      </c>
      <c r="C6112">
        <v>133</v>
      </c>
      <c r="D6112">
        <v>15.999000000000001</v>
      </c>
    </row>
    <row r="6113" spans="1:4" ht="14.4" hidden="1" x14ac:dyDescent="0.35">
      <c r="A6113">
        <v>7</v>
      </c>
      <c r="B6113" t="s">
        <v>142</v>
      </c>
      <c r="C6113">
        <v>134</v>
      </c>
      <c r="D6113">
        <v>15.999000000000001</v>
      </c>
    </row>
    <row r="6114" spans="1:4" ht="14.4" hidden="1" x14ac:dyDescent="0.35">
      <c r="A6114">
        <v>7</v>
      </c>
      <c r="B6114" t="s">
        <v>142</v>
      </c>
      <c r="C6114">
        <v>135</v>
      </c>
      <c r="D6114">
        <v>15.999000000000001</v>
      </c>
    </row>
    <row r="6115" spans="1:4" ht="14.4" hidden="1" x14ac:dyDescent="0.35">
      <c r="A6115">
        <v>7</v>
      </c>
      <c r="B6115" t="s">
        <v>142</v>
      </c>
      <c r="C6115">
        <v>136</v>
      </c>
      <c r="D6115">
        <v>15.999000000000001</v>
      </c>
    </row>
    <row r="6116" spans="1:4" ht="14.4" hidden="1" x14ac:dyDescent="0.35">
      <c r="A6116">
        <v>7</v>
      </c>
      <c r="B6116" t="s">
        <v>142</v>
      </c>
      <c r="C6116">
        <v>137</v>
      </c>
      <c r="D6116">
        <v>15.999000000000001</v>
      </c>
    </row>
    <row r="6117" spans="1:4" ht="14.4" hidden="1" x14ac:dyDescent="0.35">
      <c r="A6117">
        <v>7</v>
      </c>
      <c r="B6117" t="s">
        <v>142</v>
      </c>
      <c r="C6117">
        <v>138</v>
      </c>
      <c r="D6117">
        <v>15.999000000000001</v>
      </c>
    </row>
    <row r="6118" spans="1:4" ht="14.4" hidden="1" x14ac:dyDescent="0.35">
      <c r="A6118">
        <v>8</v>
      </c>
      <c r="B6118" t="s">
        <v>142</v>
      </c>
      <c r="C6118">
        <v>0</v>
      </c>
      <c r="D6118">
        <v>0</v>
      </c>
    </row>
    <row r="6119" spans="1:4" ht="14.4" hidden="1" x14ac:dyDescent="0.35">
      <c r="A6119">
        <v>8</v>
      </c>
      <c r="B6119" t="s">
        <v>142</v>
      </c>
      <c r="C6119">
        <v>1</v>
      </c>
      <c r="D6119">
        <v>0</v>
      </c>
    </row>
    <row r="6120" spans="1:4" ht="14.4" hidden="1" x14ac:dyDescent="0.35">
      <c r="A6120">
        <v>8</v>
      </c>
      <c r="B6120" t="s">
        <v>142</v>
      </c>
      <c r="C6120">
        <v>2</v>
      </c>
      <c r="D6120">
        <v>0</v>
      </c>
    </row>
    <row r="6121" spans="1:4" ht="14.4" hidden="1" x14ac:dyDescent="0.35">
      <c r="A6121">
        <v>8</v>
      </c>
      <c r="B6121" t="s">
        <v>142</v>
      </c>
      <c r="C6121">
        <v>3</v>
      </c>
      <c r="D6121">
        <v>0</v>
      </c>
    </row>
    <row r="6122" spans="1:4" ht="14.4" hidden="1" x14ac:dyDescent="0.35">
      <c r="A6122">
        <v>8</v>
      </c>
      <c r="B6122" t="s">
        <v>142</v>
      </c>
      <c r="C6122">
        <v>4</v>
      </c>
      <c r="D6122">
        <v>0</v>
      </c>
    </row>
    <row r="6123" spans="1:4" ht="14.4" hidden="1" x14ac:dyDescent="0.35">
      <c r="A6123">
        <v>8</v>
      </c>
      <c r="B6123" t="s">
        <v>142</v>
      </c>
      <c r="C6123">
        <v>5</v>
      </c>
      <c r="D6123">
        <v>0</v>
      </c>
    </row>
    <row r="6124" spans="1:4" ht="14.4" hidden="1" x14ac:dyDescent="0.35">
      <c r="A6124">
        <v>8</v>
      </c>
      <c r="B6124" t="s">
        <v>142</v>
      </c>
      <c r="C6124">
        <v>6</v>
      </c>
      <c r="D6124">
        <v>0</v>
      </c>
    </row>
    <row r="6125" spans="1:4" ht="14.4" hidden="1" x14ac:dyDescent="0.35">
      <c r="A6125">
        <v>8</v>
      </c>
      <c r="B6125" t="s">
        <v>142</v>
      </c>
      <c r="C6125">
        <v>7</v>
      </c>
      <c r="D6125">
        <v>0</v>
      </c>
    </row>
    <row r="6126" spans="1:4" ht="14.4" hidden="1" x14ac:dyDescent="0.35">
      <c r="A6126">
        <v>8</v>
      </c>
      <c r="B6126" t="s">
        <v>142</v>
      </c>
      <c r="C6126">
        <v>8</v>
      </c>
      <c r="D6126">
        <v>0</v>
      </c>
    </row>
    <row r="6127" spans="1:4" ht="14.4" hidden="1" x14ac:dyDescent="0.35">
      <c r="A6127">
        <v>8</v>
      </c>
      <c r="B6127" t="s">
        <v>142</v>
      </c>
      <c r="C6127">
        <v>9</v>
      </c>
      <c r="D6127">
        <v>0</v>
      </c>
    </row>
    <row r="6128" spans="1:4" ht="14.4" hidden="1" x14ac:dyDescent="0.35">
      <c r="A6128">
        <v>8</v>
      </c>
      <c r="B6128" t="s">
        <v>142</v>
      </c>
      <c r="C6128">
        <v>10</v>
      </c>
      <c r="D6128">
        <v>0</v>
      </c>
    </row>
    <row r="6129" spans="1:4" ht="14.4" hidden="1" x14ac:dyDescent="0.35">
      <c r="A6129">
        <v>8</v>
      </c>
      <c r="B6129" t="s">
        <v>142</v>
      </c>
      <c r="C6129">
        <v>11</v>
      </c>
      <c r="D6129">
        <v>0</v>
      </c>
    </row>
    <row r="6130" spans="1:4" ht="14.4" hidden="1" x14ac:dyDescent="0.35">
      <c r="A6130">
        <v>8</v>
      </c>
      <c r="B6130" t="s">
        <v>142</v>
      </c>
      <c r="C6130">
        <v>12</v>
      </c>
      <c r="D6130">
        <v>0</v>
      </c>
    </row>
    <row r="6131" spans="1:4" ht="14.4" hidden="1" x14ac:dyDescent="0.35">
      <c r="A6131">
        <v>8</v>
      </c>
      <c r="B6131" t="s">
        <v>142</v>
      </c>
      <c r="C6131">
        <v>13</v>
      </c>
      <c r="D6131">
        <v>0</v>
      </c>
    </row>
    <row r="6132" spans="1:4" ht="14.4" hidden="1" x14ac:dyDescent="0.35">
      <c r="A6132">
        <v>8</v>
      </c>
      <c r="B6132" t="s">
        <v>142</v>
      </c>
      <c r="C6132">
        <v>14</v>
      </c>
      <c r="D6132">
        <v>0</v>
      </c>
    </row>
    <row r="6133" spans="1:4" ht="14.4" hidden="1" x14ac:dyDescent="0.35">
      <c r="A6133">
        <v>8</v>
      </c>
      <c r="B6133" t="s">
        <v>142</v>
      </c>
      <c r="C6133">
        <v>15</v>
      </c>
      <c r="D6133">
        <v>0</v>
      </c>
    </row>
    <row r="6134" spans="1:4" ht="14.4" hidden="1" x14ac:dyDescent="0.35">
      <c r="A6134">
        <v>8</v>
      </c>
      <c r="B6134" t="s">
        <v>142</v>
      </c>
      <c r="C6134">
        <v>16</v>
      </c>
      <c r="D6134">
        <v>0</v>
      </c>
    </row>
    <row r="6135" spans="1:4" ht="14.4" hidden="1" x14ac:dyDescent="0.35">
      <c r="A6135">
        <v>8</v>
      </c>
      <c r="B6135" t="s">
        <v>142</v>
      </c>
      <c r="C6135">
        <v>17</v>
      </c>
      <c r="D6135">
        <v>0</v>
      </c>
    </row>
    <row r="6136" spans="1:4" ht="14.4" hidden="1" x14ac:dyDescent="0.35">
      <c r="A6136">
        <v>8</v>
      </c>
      <c r="B6136" t="s">
        <v>142</v>
      </c>
      <c r="C6136">
        <v>18</v>
      </c>
      <c r="D6136">
        <v>0</v>
      </c>
    </row>
    <row r="6137" spans="1:4" ht="14.4" hidden="1" x14ac:dyDescent="0.35">
      <c r="A6137">
        <v>8</v>
      </c>
      <c r="B6137" t="s">
        <v>142</v>
      </c>
      <c r="C6137">
        <v>19</v>
      </c>
      <c r="D6137">
        <v>0</v>
      </c>
    </row>
    <row r="6138" spans="1:4" ht="14.4" hidden="1" x14ac:dyDescent="0.35">
      <c r="A6138">
        <v>8</v>
      </c>
      <c r="B6138" t="s">
        <v>142</v>
      </c>
      <c r="C6138">
        <v>20</v>
      </c>
      <c r="D6138">
        <v>0</v>
      </c>
    </row>
    <row r="6139" spans="1:4" ht="14.4" hidden="1" x14ac:dyDescent="0.35">
      <c r="A6139">
        <v>8</v>
      </c>
      <c r="B6139" t="s">
        <v>142</v>
      </c>
      <c r="C6139">
        <v>21</v>
      </c>
      <c r="D6139">
        <v>0</v>
      </c>
    </row>
    <row r="6140" spans="1:4" ht="14.4" hidden="1" x14ac:dyDescent="0.35">
      <c r="A6140">
        <v>8</v>
      </c>
      <c r="B6140" t="s">
        <v>142</v>
      </c>
      <c r="C6140">
        <v>22</v>
      </c>
      <c r="D6140">
        <v>0</v>
      </c>
    </row>
    <row r="6141" spans="1:4" ht="14.4" hidden="1" x14ac:dyDescent="0.35">
      <c r="A6141">
        <v>8</v>
      </c>
      <c r="B6141" t="s">
        <v>142</v>
      </c>
      <c r="C6141">
        <v>23</v>
      </c>
      <c r="D6141">
        <v>0</v>
      </c>
    </row>
    <row r="6142" spans="1:4" ht="14.4" hidden="1" x14ac:dyDescent="0.35">
      <c r="A6142">
        <v>8</v>
      </c>
      <c r="B6142" t="s">
        <v>142</v>
      </c>
      <c r="C6142">
        <v>24</v>
      </c>
      <c r="D6142">
        <v>0</v>
      </c>
    </row>
    <row r="6143" spans="1:4" ht="14.4" hidden="1" x14ac:dyDescent="0.35">
      <c r="A6143">
        <v>8</v>
      </c>
      <c r="B6143" t="s">
        <v>142</v>
      </c>
      <c r="C6143">
        <v>25</v>
      </c>
      <c r="D6143">
        <v>0</v>
      </c>
    </row>
    <row r="6144" spans="1:4" ht="14.4" hidden="1" x14ac:dyDescent="0.35">
      <c r="A6144">
        <v>8</v>
      </c>
      <c r="B6144" t="s">
        <v>142</v>
      </c>
      <c r="C6144">
        <v>26</v>
      </c>
      <c r="D6144">
        <v>0</v>
      </c>
    </row>
    <row r="6145" spans="1:4" ht="14.4" hidden="1" x14ac:dyDescent="0.35">
      <c r="A6145">
        <v>8</v>
      </c>
      <c r="B6145" t="s">
        <v>142</v>
      </c>
      <c r="C6145">
        <v>27</v>
      </c>
      <c r="D6145">
        <v>0</v>
      </c>
    </row>
    <row r="6146" spans="1:4" ht="14.4" hidden="1" x14ac:dyDescent="0.35">
      <c r="A6146">
        <v>8</v>
      </c>
      <c r="B6146" t="s">
        <v>142</v>
      </c>
      <c r="C6146">
        <v>28</v>
      </c>
      <c r="D6146">
        <v>57.236699999999999</v>
      </c>
    </row>
    <row r="6147" spans="1:4" ht="14.4" hidden="1" x14ac:dyDescent="0.35">
      <c r="A6147">
        <v>8</v>
      </c>
      <c r="B6147" t="s">
        <v>142</v>
      </c>
      <c r="C6147">
        <v>29</v>
      </c>
      <c r="D6147">
        <v>57.236699999999999</v>
      </c>
    </row>
    <row r="6148" spans="1:4" ht="14.4" hidden="1" x14ac:dyDescent="0.35">
      <c r="A6148">
        <v>8</v>
      </c>
      <c r="B6148" t="s">
        <v>142</v>
      </c>
      <c r="C6148">
        <v>30</v>
      </c>
      <c r="D6148">
        <v>57.236699999999999</v>
      </c>
    </row>
    <row r="6149" spans="1:4" ht="14.4" hidden="1" x14ac:dyDescent="0.35">
      <c r="A6149">
        <v>8</v>
      </c>
      <c r="B6149" t="s">
        <v>142</v>
      </c>
      <c r="C6149">
        <v>31</v>
      </c>
      <c r="D6149">
        <v>57.236699999999999</v>
      </c>
    </row>
    <row r="6150" spans="1:4" ht="14.4" hidden="1" x14ac:dyDescent="0.35">
      <c r="A6150">
        <v>8</v>
      </c>
      <c r="B6150" t="s">
        <v>142</v>
      </c>
      <c r="C6150">
        <v>32</v>
      </c>
      <c r="D6150">
        <v>57.236699999999999</v>
      </c>
    </row>
    <row r="6151" spans="1:4" ht="14.4" hidden="1" x14ac:dyDescent="0.35">
      <c r="A6151">
        <v>8</v>
      </c>
      <c r="B6151" t="s">
        <v>142</v>
      </c>
      <c r="C6151">
        <v>33</v>
      </c>
      <c r="D6151">
        <v>57.236699999999999</v>
      </c>
    </row>
    <row r="6152" spans="1:4" ht="14.4" hidden="1" x14ac:dyDescent="0.35">
      <c r="A6152">
        <v>8</v>
      </c>
      <c r="B6152" t="s">
        <v>142</v>
      </c>
      <c r="C6152">
        <v>34</v>
      </c>
      <c r="D6152">
        <v>57.236699999999999</v>
      </c>
    </row>
    <row r="6153" spans="1:4" ht="14.4" hidden="1" x14ac:dyDescent="0.35">
      <c r="A6153">
        <v>8</v>
      </c>
      <c r="B6153" t="s">
        <v>142</v>
      </c>
      <c r="C6153">
        <v>35</v>
      </c>
      <c r="D6153">
        <v>57.236699999999999</v>
      </c>
    </row>
    <row r="6154" spans="1:4" ht="14.4" hidden="1" x14ac:dyDescent="0.35">
      <c r="A6154">
        <v>8</v>
      </c>
      <c r="B6154" t="s">
        <v>142</v>
      </c>
      <c r="C6154">
        <v>36</v>
      </c>
      <c r="D6154">
        <v>57.236699999999999</v>
      </c>
    </row>
    <row r="6155" spans="1:4" ht="14.4" hidden="1" x14ac:dyDescent="0.35">
      <c r="A6155">
        <v>8</v>
      </c>
      <c r="B6155" t="s">
        <v>142</v>
      </c>
      <c r="C6155">
        <v>37</v>
      </c>
      <c r="D6155">
        <v>57.236699999999999</v>
      </c>
    </row>
    <row r="6156" spans="1:4" ht="14.4" hidden="1" x14ac:dyDescent="0.35">
      <c r="A6156">
        <v>8</v>
      </c>
      <c r="B6156" t="s">
        <v>142</v>
      </c>
      <c r="C6156">
        <v>38</v>
      </c>
      <c r="D6156">
        <v>57.236699999999999</v>
      </c>
    </row>
    <row r="6157" spans="1:4" ht="14.4" hidden="1" x14ac:dyDescent="0.35">
      <c r="A6157">
        <v>8</v>
      </c>
      <c r="B6157" t="s">
        <v>142</v>
      </c>
      <c r="C6157">
        <v>39</v>
      </c>
      <c r="D6157">
        <v>57.236699999999999</v>
      </c>
    </row>
    <row r="6158" spans="1:4" ht="14.4" hidden="1" x14ac:dyDescent="0.35">
      <c r="A6158">
        <v>8</v>
      </c>
      <c r="B6158" t="s">
        <v>142</v>
      </c>
      <c r="C6158">
        <v>40</v>
      </c>
      <c r="D6158">
        <v>57.236699999999999</v>
      </c>
    </row>
    <row r="6159" spans="1:4" ht="14.4" hidden="1" x14ac:dyDescent="0.35">
      <c r="A6159">
        <v>8</v>
      </c>
      <c r="B6159" t="s">
        <v>142</v>
      </c>
      <c r="C6159">
        <v>41</v>
      </c>
      <c r="D6159">
        <v>57.236699999999999</v>
      </c>
    </row>
    <row r="6160" spans="1:4" ht="14.4" hidden="1" x14ac:dyDescent="0.35">
      <c r="A6160">
        <v>8</v>
      </c>
      <c r="B6160" t="s">
        <v>142</v>
      </c>
      <c r="C6160">
        <v>42</v>
      </c>
      <c r="D6160">
        <v>57.236699999999999</v>
      </c>
    </row>
    <row r="6161" spans="1:4" ht="14.4" hidden="1" x14ac:dyDescent="0.35">
      <c r="A6161">
        <v>8</v>
      </c>
      <c r="B6161" t="s">
        <v>142</v>
      </c>
      <c r="C6161">
        <v>43</v>
      </c>
      <c r="D6161">
        <v>57.236699999999999</v>
      </c>
    </row>
    <row r="6162" spans="1:4" ht="14.4" hidden="1" x14ac:dyDescent="0.35">
      <c r="A6162">
        <v>8</v>
      </c>
      <c r="B6162" t="s">
        <v>142</v>
      </c>
      <c r="C6162">
        <v>44</v>
      </c>
      <c r="D6162">
        <v>57.236699999999999</v>
      </c>
    </row>
    <row r="6163" spans="1:4" ht="14.4" hidden="1" x14ac:dyDescent="0.35">
      <c r="A6163">
        <v>8</v>
      </c>
      <c r="B6163" t="s">
        <v>142</v>
      </c>
      <c r="C6163">
        <v>45</v>
      </c>
      <c r="D6163">
        <v>57.236699999999999</v>
      </c>
    </row>
    <row r="6164" spans="1:4" ht="14.4" hidden="1" x14ac:dyDescent="0.35">
      <c r="A6164">
        <v>8</v>
      </c>
      <c r="B6164" t="s">
        <v>142</v>
      </c>
      <c r="C6164">
        <v>46</v>
      </c>
      <c r="D6164">
        <v>57.236699999999999</v>
      </c>
    </row>
    <row r="6165" spans="1:4" ht="14.4" hidden="1" x14ac:dyDescent="0.35">
      <c r="A6165">
        <v>8</v>
      </c>
      <c r="B6165" t="s">
        <v>142</v>
      </c>
      <c r="C6165">
        <v>47</v>
      </c>
      <c r="D6165">
        <v>57.236699999999999</v>
      </c>
    </row>
    <row r="6166" spans="1:4" ht="14.4" hidden="1" x14ac:dyDescent="0.35">
      <c r="A6166">
        <v>8</v>
      </c>
      <c r="B6166" t="s">
        <v>142</v>
      </c>
      <c r="C6166">
        <v>48</v>
      </c>
      <c r="D6166">
        <v>57.236699999999999</v>
      </c>
    </row>
    <row r="6167" spans="1:4" ht="14.4" hidden="1" x14ac:dyDescent="0.35">
      <c r="A6167">
        <v>8</v>
      </c>
      <c r="B6167" t="s">
        <v>142</v>
      </c>
      <c r="C6167">
        <v>49</v>
      </c>
      <c r="D6167">
        <v>57.236699999999999</v>
      </c>
    </row>
    <row r="6168" spans="1:4" ht="14.4" hidden="1" x14ac:dyDescent="0.35">
      <c r="A6168">
        <v>8</v>
      </c>
      <c r="B6168" t="s">
        <v>142</v>
      </c>
      <c r="C6168">
        <v>50</v>
      </c>
      <c r="D6168">
        <v>57.236699999999999</v>
      </c>
    </row>
    <row r="6169" spans="1:4" ht="14.4" hidden="1" x14ac:dyDescent="0.35">
      <c r="A6169">
        <v>8</v>
      </c>
      <c r="B6169" t="s">
        <v>142</v>
      </c>
      <c r="C6169">
        <v>51</v>
      </c>
      <c r="D6169">
        <v>57.236699999999999</v>
      </c>
    </row>
    <row r="6170" spans="1:4" ht="14.4" hidden="1" x14ac:dyDescent="0.35">
      <c r="A6170">
        <v>8</v>
      </c>
      <c r="B6170" t="s">
        <v>142</v>
      </c>
      <c r="C6170">
        <v>52</v>
      </c>
      <c r="D6170">
        <v>57.236699999999999</v>
      </c>
    </row>
    <row r="6171" spans="1:4" ht="14.4" hidden="1" x14ac:dyDescent="0.35">
      <c r="A6171">
        <v>8</v>
      </c>
      <c r="B6171" t="s">
        <v>142</v>
      </c>
      <c r="C6171">
        <v>53</v>
      </c>
      <c r="D6171">
        <v>57.236699999999999</v>
      </c>
    </row>
    <row r="6172" spans="1:4" ht="14.4" hidden="1" x14ac:dyDescent="0.35">
      <c r="A6172">
        <v>8</v>
      </c>
      <c r="B6172" t="s">
        <v>142</v>
      </c>
      <c r="C6172">
        <v>54</v>
      </c>
      <c r="D6172">
        <v>57.236699999999999</v>
      </c>
    </row>
    <row r="6173" spans="1:4" ht="14.4" hidden="1" x14ac:dyDescent="0.35">
      <c r="A6173">
        <v>8</v>
      </c>
      <c r="B6173" t="s">
        <v>142</v>
      </c>
      <c r="C6173">
        <v>55</v>
      </c>
      <c r="D6173">
        <v>57.236699999999999</v>
      </c>
    </row>
    <row r="6174" spans="1:4" ht="14.4" hidden="1" x14ac:dyDescent="0.35">
      <c r="A6174">
        <v>8</v>
      </c>
      <c r="B6174" t="s">
        <v>142</v>
      </c>
      <c r="C6174">
        <v>56</v>
      </c>
      <c r="D6174">
        <v>57.236699999999999</v>
      </c>
    </row>
    <row r="6175" spans="1:4" ht="14.4" hidden="1" x14ac:dyDescent="0.35">
      <c r="A6175">
        <v>8</v>
      </c>
      <c r="B6175" t="s">
        <v>142</v>
      </c>
      <c r="C6175">
        <v>57</v>
      </c>
      <c r="D6175">
        <v>57.236699999999999</v>
      </c>
    </row>
    <row r="6176" spans="1:4" ht="14.4" hidden="1" x14ac:dyDescent="0.35">
      <c r="A6176">
        <v>8</v>
      </c>
      <c r="B6176" t="s">
        <v>142</v>
      </c>
      <c r="C6176">
        <v>58</v>
      </c>
      <c r="D6176">
        <v>57.236699999999999</v>
      </c>
    </row>
    <row r="6177" spans="1:4" ht="14.4" hidden="1" x14ac:dyDescent="0.35">
      <c r="A6177">
        <v>8</v>
      </c>
      <c r="B6177" t="s">
        <v>142</v>
      </c>
      <c r="C6177">
        <v>59</v>
      </c>
      <c r="D6177">
        <v>57.236699999999999</v>
      </c>
    </row>
    <row r="6178" spans="1:4" ht="14.4" hidden="1" x14ac:dyDescent="0.35">
      <c r="A6178">
        <v>8</v>
      </c>
      <c r="B6178" t="s">
        <v>142</v>
      </c>
      <c r="C6178">
        <v>60</v>
      </c>
      <c r="D6178">
        <v>57.236699999999999</v>
      </c>
    </row>
    <row r="6179" spans="1:4" ht="14.4" hidden="1" x14ac:dyDescent="0.35">
      <c r="A6179">
        <v>8</v>
      </c>
      <c r="B6179" t="s">
        <v>142</v>
      </c>
      <c r="C6179">
        <v>61</v>
      </c>
      <c r="D6179">
        <v>57.236699999999999</v>
      </c>
    </row>
    <row r="6180" spans="1:4" ht="14.4" hidden="1" x14ac:dyDescent="0.35">
      <c r="A6180">
        <v>8</v>
      </c>
      <c r="B6180" t="s">
        <v>142</v>
      </c>
      <c r="C6180">
        <v>62</v>
      </c>
      <c r="D6180">
        <v>57.236699999999999</v>
      </c>
    </row>
    <row r="6181" spans="1:4" ht="14.4" hidden="1" x14ac:dyDescent="0.35">
      <c r="A6181">
        <v>8</v>
      </c>
      <c r="B6181" t="s">
        <v>142</v>
      </c>
      <c r="C6181">
        <v>63</v>
      </c>
      <c r="D6181">
        <v>57.236699999999999</v>
      </c>
    </row>
    <row r="6182" spans="1:4" ht="14.4" hidden="1" x14ac:dyDescent="0.35">
      <c r="A6182">
        <v>8</v>
      </c>
      <c r="B6182" t="s">
        <v>142</v>
      </c>
      <c r="C6182">
        <v>64</v>
      </c>
      <c r="D6182">
        <v>57.236699999999999</v>
      </c>
    </row>
    <row r="6183" spans="1:4" ht="14.4" hidden="1" x14ac:dyDescent="0.35">
      <c r="A6183">
        <v>8</v>
      </c>
      <c r="B6183" t="s">
        <v>142</v>
      </c>
      <c r="C6183">
        <v>65</v>
      </c>
      <c r="D6183">
        <v>57.236699999999999</v>
      </c>
    </row>
    <row r="6184" spans="1:4" ht="14.4" hidden="1" x14ac:dyDescent="0.35">
      <c r="A6184">
        <v>8</v>
      </c>
      <c r="B6184" t="s">
        <v>142</v>
      </c>
      <c r="C6184">
        <v>66</v>
      </c>
      <c r="D6184">
        <v>57.236699999999999</v>
      </c>
    </row>
    <row r="6185" spans="1:4" ht="14.4" hidden="1" x14ac:dyDescent="0.35">
      <c r="A6185">
        <v>8</v>
      </c>
      <c r="B6185" t="s">
        <v>142</v>
      </c>
      <c r="C6185">
        <v>67</v>
      </c>
      <c r="D6185">
        <v>57.236699999999999</v>
      </c>
    </row>
    <row r="6186" spans="1:4" ht="14.4" hidden="1" x14ac:dyDescent="0.35">
      <c r="A6186">
        <v>8</v>
      </c>
      <c r="B6186" t="s">
        <v>142</v>
      </c>
      <c r="C6186">
        <v>68</v>
      </c>
      <c r="D6186">
        <v>57.236699999999999</v>
      </c>
    </row>
    <row r="6187" spans="1:4" ht="14.4" hidden="1" x14ac:dyDescent="0.35">
      <c r="A6187">
        <v>8</v>
      </c>
      <c r="B6187" t="s">
        <v>142</v>
      </c>
      <c r="C6187">
        <v>69</v>
      </c>
      <c r="D6187">
        <v>57.236699999999999</v>
      </c>
    </row>
    <row r="6188" spans="1:4" ht="14.4" hidden="1" x14ac:dyDescent="0.35">
      <c r="A6188">
        <v>8</v>
      </c>
      <c r="B6188" t="s">
        <v>142</v>
      </c>
      <c r="C6188">
        <v>70</v>
      </c>
      <c r="D6188">
        <v>57.236699999999999</v>
      </c>
    </row>
    <row r="6189" spans="1:4" ht="14.4" hidden="1" x14ac:dyDescent="0.35">
      <c r="A6189">
        <v>8</v>
      </c>
      <c r="B6189" t="s">
        <v>142</v>
      </c>
      <c r="C6189">
        <v>71</v>
      </c>
      <c r="D6189">
        <v>57.236699999999999</v>
      </c>
    </row>
    <row r="6190" spans="1:4" ht="14.4" hidden="1" x14ac:dyDescent="0.35">
      <c r="A6190">
        <v>8</v>
      </c>
      <c r="B6190" t="s">
        <v>142</v>
      </c>
      <c r="C6190">
        <v>72</v>
      </c>
      <c r="D6190">
        <v>57.236699999999999</v>
      </c>
    </row>
    <row r="6191" spans="1:4" ht="14.4" hidden="1" x14ac:dyDescent="0.35">
      <c r="A6191">
        <v>8</v>
      </c>
      <c r="B6191" t="s">
        <v>142</v>
      </c>
      <c r="C6191">
        <v>73</v>
      </c>
      <c r="D6191">
        <v>57.236699999999999</v>
      </c>
    </row>
    <row r="6192" spans="1:4" ht="14.4" hidden="1" x14ac:dyDescent="0.35">
      <c r="A6192">
        <v>8</v>
      </c>
      <c r="B6192" t="s">
        <v>142</v>
      </c>
      <c r="C6192">
        <v>74</v>
      </c>
      <c r="D6192">
        <v>57.236699999999999</v>
      </c>
    </row>
    <row r="6193" spans="1:4" ht="14.4" hidden="1" x14ac:dyDescent="0.35">
      <c r="A6193">
        <v>8</v>
      </c>
      <c r="B6193" t="s">
        <v>142</v>
      </c>
      <c r="C6193">
        <v>75</v>
      </c>
      <c r="D6193">
        <v>57.236699999999999</v>
      </c>
    </row>
    <row r="6194" spans="1:4" ht="14.4" hidden="1" x14ac:dyDescent="0.35">
      <c r="A6194">
        <v>8</v>
      </c>
      <c r="B6194" t="s">
        <v>142</v>
      </c>
      <c r="C6194">
        <v>76</v>
      </c>
      <c r="D6194">
        <v>57.236699999999999</v>
      </c>
    </row>
    <row r="6195" spans="1:4" ht="14.4" hidden="1" x14ac:dyDescent="0.35">
      <c r="A6195">
        <v>8</v>
      </c>
      <c r="B6195" t="s">
        <v>142</v>
      </c>
      <c r="C6195">
        <v>77</v>
      </c>
      <c r="D6195">
        <v>57.236699999999999</v>
      </c>
    </row>
    <row r="6196" spans="1:4" ht="14.4" hidden="1" x14ac:dyDescent="0.35">
      <c r="A6196">
        <v>8</v>
      </c>
      <c r="B6196" t="s">
        <v>142</v>
      </c>
      <c r="C6196">
        <v>78</v>
      </c>
      <c r="D6196">
        <v>57.236699999999999</v>
      </c>
    </row>
    <row r="6197" spans="1:4" ht="14.4" hidden="1" x14ac:dyDescent="0.35">
      <c r="A6197">
        <v>8</v>
      </c>
      <c r="B6197" t="s">
        <v>142</v>
      </c>
      <c r="C6197">
        <v>79</v>
      </c>
      <c r="D6197">
        <v>57.236699999999999</v>
      </c>
    </row>
    <row r="6198" spans="1:4" ht="14.4" hidden="1" x14ac:dyDescent="0.35">
      <c r="A6198">
        <v>8</v>
      </c>
      <c r="B6198" t="s">
        <v>142</v>
      </c>
      <c r="C6198">
        <v>80</v>
      </c>
      <c r="D6198">
        <v>57.236699999999999</v>
      </c>
    </row>
    <row r="6199" spans="1:4" ht="14.4" hidden="1" x14ac:dyDescent="0.35">
      <c r="A6199">
        <v>8</v>
      </c>
      <c r="B6199" t="s">
        <v>142</v>
      </c>
      <c r="C6199">
        <v>81</v>
      </c>
      <c r="D6199">
        <v>57.236699999999999</v>
      </c>
    </row>
    <row r="6200" spans="1:4" ht="14.4" hidden="1" x14ac:dyDescent="0.35">
      <c r="A6200">
        <v>8</v>
      </c>
      <c r="B6200" t="s">
        <v>142</v>
      </c>
      <c r="C6200">
        <v>82</v>
      </c>
      <c r="D6200">
        <v>57.236699999999999</v>
      </c>
    </row>
    <row r="6201" spans="1:4" ht="14.4" hidden="1" x14ac:dyDescent="0.35">
      <c r="A6201">
        <v>8</v>
      </c>
      <c r="B6201" t="s">
        <v>142</v>
      </c>
      <c r="C6201">
        <v>83</v>
      </c>
      <c r="D6201">
        <v>57.236699999999999</v>
      </c>
    </row>
    <row r="6202" spans="1:4" ht="14.4" hidden="1" x14ac:dyDescent="0.35">
      <c r="A6202">
        <v>8</v>
      </c>
      <c r="B6202" t="s">
        <v>142</v>
      </c>
      <c r="C6202">
        <v>84</v>
      </c>
      <c r="D6202">
        <v>57.236699999999999</v>
      </c>
    </row>
    <row r="6203" spans="1:4" ht="14.4" hidden="1" x14ac:dyDescent="0.35">
      <c r="A6203">
        <v>8</v>
      </c>
      <c r="B6203" t="s">
        <v>142</v>
      </c>
      <c r="C6203">
        <v>85</v>
      </c>
      <c r="D6203">
        <v>57.236699999999999</v>
      </c>
    </row>
    <row r="6204" spans="1:4" ht="14.4" hidden="1" x14ac:dyDescent="0.35">
      <c r="A6204">
        <v>8</v>
      </c>
      <c r="B6204" t="s">
        <v>142</v>
      </c>
      <c r="C6204">
        <v>86</v>
      </c>
      <c r="D6204">
        <v>57.236699999999999</v>
      </c>
    </row>
    <row r="6205" spans="1:4" ht="14.4" hidden="1" x14ac:dyDescent="0.35">
      <c r="A6205">
        <v>8</v>
      </c>
      <c r="B6205" t="s">
        <v>142</v>
      </c>
      <c r="C6205">
        <v>87</v>
      </c>
      <c r="D6205">
        <v>57.236699999999999</v>
      </c>
    </row>
    <row r="6206" spans="1:4" ht="14.4" hidden="1" x14ac:dyDescent="0.35">
      <c r="A6206">
        <v>8</v>
      </c>
      <c r="B6206" t="s">
        <v>142</v>
      </c>
      <c r="C6206">
        <v>88</v>
      </c>
      <c r="D6206">
        <v>57.236699999999999</v>
      </c>
    </row>
    <row r="6207" spans="1:4" ht="14.4" hidden="1" x14ac:dyDescent="0.35">
      <c r="A6207">
        <v>8</v>
      </c>
      <c r="B6207" t="s">
        <v>142</v>
      </c>
      <c r="C6207">
        <v>89</v>
      </c>
      <c r="D6207">
        <v>57.236699999999999</v>
      </c>
    </row>
    <row r="6208" spans="1:4" ht="14.4" hidden="1" x14ac:dyDescent="0.35">
      <c r="A6208">
        <v>8</v>
      </c>
      <c r="B6208" t="s">
        <v>142</v>
      </c>
      <c r="C6208">
        <v>90</v>
      </c>
      <c r="D6208">
        <v>57.236699999999999</v>
      </c>
    </row>
    <row r="6209" spans="1:4" ht="14.4" hidden="1" x14ac:dyDescent="0.35">
      <c r="A6209">
        <v>8</v>
      </c>
      <c r="B6209" t="s">
        <v>142</v>
      </c>
      <c r="C6209">
        <v>91</v>
      </c>
      <c r="D6209">
        <v>57.236699999999999</v>
      </c>
    </row>
    <row r="6210" spans="1:4" ht="14.4" hidden="1" x14ac:dyDescent="0.35">
      <c r="A6210">
        <v>8</v>
      </c>
      <c r="B6210" t="s">
        <v>142</v>
      </c>
      <c r="C6210">
        <v>92</v>
      </c>
      <c r="D6210">
        <v>57.236699999999999</v>
      </c>
    </row>
    <row r="6211" spans="1:4" ht="14.4" hidden="1" x14ac:dyDescent="0.35">
      <c r="A6211">
        <v>8</v>
      </c>
      <c r="B6211" t="s">
        <v>142</v>
      </c>
      <c r="C6211">
        <v>93</v>
      </c>
      <c r="D6211">
        <v>57.236699999999999</v>
      </c>
    </row>
    <row r="6212" spans="1:4" ht="14.4" hidden="1" x14ac:dyDescent="0.35">
      <c r="A6212">
        <v>8</v>
      </c>
      <c r="B6212" t="s">
        <v>142</v>
      </c>
      <c r="C6212">
        <v>94</v>
      </c>
      <c r="D6212">
        <v>57.236699999999999</v>
      </c>
    </row>
    <row r="6213" spans="1:4" ht="14.4" hidden="1" x14ac:dyDescent="0.35">
      <c r="A6213">
        <v>8</v>
      </c>
      <c r="B6213" t="s">
        <v>142</v>
      </c>
      <c r="C6213">
        <v>95</v>
      </c>
      <c r="D6213">
        <v>57.236699999999999</v>
      </c>
    </row>
    <row r="6214" spans="1:4" ht="14.4" hidden="1" x14ac:dyDescent="0.35">
      <c r="A6214">
        <v>8</v>
      </c>
      <c r="B6214" t="s">
        <v>142</v>
      </c>
      <c r="C6214">
        <v>96</v>
      </c>
      <c r="D6214">
        <v>57.236699999999999</v>
      </c>
    </row>
    <row r="6215" spans="1:4" ht="14.4" hidden="1" x14ac:dyDescent="0.35">
      <c r="A6215">
        <v>8</v>
      </c>
      <c r="B6215" t="s">
        <v>142</v>
      </c>
      <c r="C6215">
        <v>97</v>
      </c>
      <c r="D6215">
        <v>57.236699999999999</v>
      </c>
    </row>
    <row r="6216" spans="1:4" ht="14.4" hidden="1" x14ac:dyDescent="0.35">
      <c r="A6216">
        <v>8</v>
      </c>
      <c r="B6216" t="s">
        <v>142</v>
      </c>
      <c r="C6216">
        <v>98</v>
      </c>
      <c r="D6216">
        <v>57.236699999999999</v>
      </c>
    </row>
    <row r="6217" spans="1:4" ht="14.4" hidden="1" x14ac:dyDescent="0.35">
      <c r="A6217">
        <v>8</v>
      </c>
      <c r="B6217" t="s">
        <v>142</v>
      </c>
      <c r="C6217">
        <v>99</v>
      </c>
      <c r="D6217">
        <v>57.236699999999999</v>
      </c>
    </row>
    <row r="6218" spans="1:4" ht="14.4" hidden="1" x14ac:dyDescent="0.35">
      <c r="A6218">
        <v>8</v>
      </c>
      <c r="B6218" t="s">
        <v>142</v>
      </c>
      <c r="C6218">
        <v>100</v>
      </c>
      <c r="D6218">
        <v>57.236699999999999</v>
      </c>
    </row>
    <row r="6219" spans="1:4" ht="14.4" hidden="1" x14ac:dyDescent="0.35">
      <c r="A6219">
        <v>8</v>
      </c>
      <c r="B6219" t="s">
        <v>142</v>
      </c>
      <c r="C6219">
        <v>101</v>
      </c>
      <c r="D6219">
        <v>57.236699999999999</v>
      </c>
    </row>
    <row r="6220" spans="1:4" ht="14.4" hidden="1" x14ac:dyDescent="0.35">
      <c r="A6220">
        <v>8</v>
      </c>
      <c r="B6220" t="s">
        <v>142</v>
      </c>
      <c r="C6220">
        <v>102</v>
      </c>
      <c r="D6220">
        <v>57.236699999999999</v>
      </c>
    </row>
    <row r="6221" spans="1:4" ht="14.4" hidden="1" x14ac:dyDescent="0.35">
      <c r="A6221">
        <v>8</v>
      </c>
      <c r="B6221" t="s">
        <v>142</v>
      </c>
      <c r="C6221">
        <v>103</v>
      </c>
      <c r="D6221">
        <v>57.236699999999999</v>
      </c>
    </row>
    <row r="6222" spans="1:4" ht="14.4" hidden="1" x14ac:dyDescent="0.35">
      <c r="A6222">
        <v>8</v>
      </c>
      <c r="B6222" t="s">
        <v>142</v>
      </c>
      <c r="C6222">
        <v>104</v>
      </c>
      <c r="D6222">
        <v>57.236699999999999</v>
      </c>
    </row>
    <row r="6223" spans="1:4" ht="14.4" hidden="1" x14ac:dyDescent="0.35">
      <c r="A6223">
        <v>8</v>
      </c>
      <c r="B6223" t="s">
        <v>142</v>
      </c>
      <c r="C6223">
        <v>105</v>
      </c>
      <c r="D6223">
        <v>57.236699999999999</v>
      </c>
    </row>
    <row r="6224" spans="1:4" ht="14.4" hidden="1" x14ac:dyDescent="0.35">
      <c r="A6224">
        <v>8</v>
      </c>
      <c r="B6224" t="s">
        <v>142</v>
      </c>
      <c r="C6224">
        <v>106</v>
      </c>
      <c r="D6224">
        <v>57.236699999999999</v>
      </c>
    </row>
    <row r="6225" spans="1:4" ht="14.4" hidden="1" x14ac:dyDescent="0.35">
      <c r="A6225">
        <v>8</v>
      </c>
      <c r="B6225" t="s">
        <v>142</v>
      </c>
      <c r="C6225">
        <v>107</v>
      </c>
      <c r="D6225">
        <v>57.236699999999999</v>
      </c>
    </row>
    <row r="6226" spans="1:4" ht="14.4" hidden="1" x14ac:dyDescent="0.35">
      <c r="A6226">
        <v>8</v>
      </c>
      <c r="B6226" t="s">
        <v>142</v>
      </c>
      <c r="C6226">
        <v>108</v>
      </c>
      <c r="D6226">
        <v>57.236699999999999</v>
      </c>
    </row>
    <row r="6227" spans="1:4" ht="14.4" hidden="1" x14ac:dyDescent="0.35">
      <c r="A6227">
        <v>8</v>
      </c>
      <c r="B6227" t="s">
        <v>142</v>
      </c>
      <c r="C6227">
        <v>109</v>
      </c>
      <c r="D6227">
        <v>57.236699999999999</v>
      </c>
    </row>
    <row r="6228" spans="1:4" ht="14.4" hidden="1" x14ac:dyDescent="0.35">
      <c r="A6228">
        <v>8</v>
      </c>
      <c r="B6228" t="s">
        <v>142</v>
      </c>
      <c r="C6228">
        <v>110</v>
      </c>
      <c r="D6228">
        <v>57.236699999999999</v>
      </c>
    </row>
    <row r="6229" spans="1:4" ht="14.4" hidden="1" x14ac:dyDescent="0.35">
      <c r="A6229">
        <v>8</v>
      </c>
      <c r="B6229" t="s">
        <v>142</v>
      </c>
      <c r="C6229">
        <v>111</v>
      </c>
      <c r="D6229">
        <v>57.236699999999999</v>
      </c>
    </row>
    <row r="6230" spans="1:4" ht="14.4" hidden="1" x14ac:dyDescent="0.35">
      <c r="A6230">
        <v>8</v>
      </c>
      <c r="B6230" t="s">
        <v>142</v>
      </c>
      <c r="C6230">
        <v>112</v>
      </c>
      <c r="D6230">
        <v>57.236699999999999</v>
      </c>
    </row>
    <row r="6231" spans="1:4" ht="14.4" hidden="1" x14ac:dyDescent="0.35">
      <c r="A6231">
        <v>8</v>
      </c>
      <c r="B6231" t="s">
        <v>142</v>
      </c>
      <c r="C6231">
        <v>113</v>
      </c>
      <c r="D6231">
        <v>57.236699999999999</v>
      </c>
    </row>
    <row r="6232" spans="1:4" ht="14.4" hidden="1" x14ac:dyDescent="0.35">
      <c r="A6232">
        <v>8</v>
      </c>
      <c r="B6232" t="s">
        <v>142</v>
      </c>
      <c r="C6232">
        <v>114</v>
      </c>
      <c r="D6232">
        <v>57.236699999999999</v>
      </c>
    </row>
    <row r="6233" spans="1:4" ht="14.4" hidden="1" x14ac:dyDescent="0.35">
      <c r="A6233">
        <v>8</v>
      </c>
      <c r="B6233" t="s">
        <v>142</v>
      </c>
      <c r="C6233">
        <v>115</v>
      </c>
      <c r="D6233">
        <v>57.236699999999999</v>
      </c>
    </row>
    <row r="6234" spans="1:4" ht="14.4" hidden="1" x14ac:dyDescent="0.35">
      <c r="A6234">
        <v>8</v>
      </c>
      <c r="B6234" t="s">
        <v>142</v>
      </c>
      <c r="C6234">
        <v>116</v>
      </c>
      <c r="D6234">
        <v>57.236699999999999</v>
      </c>
    </row>
    <row r="6235" spans="1:4" ht="14.4" hidden="1" x14ac:dyDescent="0.35">
      <c r="A6235">
        <v>8</v>
      </c>
      <c r="B6235" t="s">
        <v>142</v>
      </c>
      <c r="C6235">
        <v>117</v>
      </c>
      <c r="D6235">
        <v>57.236699999999999</v>
      </c>
    </row>
    <row r="6236" spans="1:4" ht="14.4" hidden="1" x14ac:dyDescent="0.35">
      <c r="A6236">
        <v>8</v>
      </c>
      <c r="B6236" t="s">
        <v>142</v>
      </c>
      <c r="C6236">
        <v>118</v>
      </c>
      <c r="D6236">
        <v>57.236699999999999</v>
      </c>
    </row>
    <row r="6237" spans="1:4" ht="14.4" hidden="1" x14ac:dyDescent="0.35">
      <c r="A6237">
        <v>8</v>
      </c>
      <c r="B6237" t="s">
        <v>142</v>
      </c>
      <c r="C6237">
        <v>119</v>
      </c>
      <c r="D6237">
        <v>57.236699999999999</v>
      </c>
    </row>
    <row r="6238" spans="1:4" ht="14.4" hidden="1" x14ac:dyDescent="0.35">
      <c r="A6238">
        <v>8</v>
      </c>
      <c r="B6238" t="s">
        <v>142</v>
      </c>
      <c r="C6238">
        <v>120</v>
      </c>
      <c r="D6238">
        <v>57.236699999999999</v>
      </c>
    </row>
    <row r="6239" spans="1:4" ht="14.4" hidden="1" x14ac:dyDescent="0.35">
      <c r="A6239">
        <v>8</v>
      </c>
      <c r="B6239" t="s">
        <v>142</v>
      </c>
      <c r="C6239">
        <v>121</v>
      </c>
      <c r="D6239">
        <v>57.236699999999999</v>
      </c>
    </row>
    <row r="6240" spans="1:4" ht="14.4" hidden="1" x14ac:dyDescent="0.35">
      <c r="A6240">
        <v>8</v>
      </c>
      <c r="B6240" t="s">
        <v>142</v>
      </c>
      <c r="C6240">
        <v>122</v>
      </c>
      <c r="D6240">
        <v>57.236699999999999</v>
      </c>
    </row>
    <row r="6241" spans="1:4" ht="14.4" hidden="1" x14ac:dyDescent="0.35">
      <c r="A6241">
        <v>8</v>
      </c>
      <c r="B6241" t="s">
        <v>142</v>
      </c>
      <c r="C6241">
        <v>123</v>
      </c>
      <c r="D6241">
        <v>57.236699999999999</v>
      </c>
    </row>
    <row r="6242" spans="1:4" ht="14.4" hidden="1" x14ac:dyDescent="0.35">
      <c r="A6242">
        <v>8</v>
      </c>
      <c r="B6242" t="s">
        <v>142</v>
      </c>
      <c r="C6242">
        <v>124</v>
      </c>
      <c r="D6242">
        <v>57.236699999999999</v>
      </c>
    </row>
    <row r="6243" spans="1:4" ht="14.4" hidden="1" x14ac:dyDescent="0.35">
      <c r="A6243">
        <v>8</v>
      </c>
      <c r="B6243" t="s">
        <v>142</v>
      </c>
      <c r="C6243">
        <v>125</v>
      </c>
      <c r="D6243">
        <v>57.236699999999999</v>
      </c>
    </row>
    <row r="6244" spans="1:4" ht="14.4" hidden="1" x14ac:dyDescent="0.35">
      <c r="A6244">
        <v>8</v>
      </c>
      <c r="B6244" t="s">
        <v>142</v>
      </c>
      <c r="C6244">
        <v>126</v>
      </c>
      <c r="D6244">
        <v>57.236699999999999</v>
      </c>
    </row>
    <row r="6245" spans="1:4" ht="14.4" hidden="1" x14ac:dyDescent="0.35">
      <c r="A6245">
        <v>8</v>
      </c>
      <c r="B6245" t="s">
        <v>142</v>
      </c>
      <c r="C6245">
        <v>127</v>
      </c>
      <c r="D6245">
        <v>57.236699999999999</v>
      </c>
    </row>
    <row r="6246" spans="1:4" ht="14.4" hidden="1" x14ac:dyDescent="0.35">
      <c r="A6246">
        <v>8</v>
      </c>
      <c r="B6246" t="s">
        <v>142</v>
      </c>
      <c r="C6246">
        <v>128</v>
      </c>
      <c r="D6246">
        <v>57.236699999999999</v>
      </c>
    </row>
    <row r="6247" spans="1:4" ht="14.4" hidden="1" x14ac:dyDescent="0.35">
      <c r="A6247">
        <v>8</v>
      </c>
      <c r="B6247" t="s">
        <v>142</v>
      </c>
      <c r="C6247">
        <v>129</v>
      </c>
      <c r="D6247">
        <v>57.236699999999999</v>
      </c>
    </row>
    <row r="6248" spans="1:4" ht="14.4" hidden="1" x14ac:dyDescent="0.35">
      <c r="A6248">
        <v>8</v>
      </c>
      <c r="B6248" t="s">
        <v>142</v>
      </c>
      <c r="C6248">
        <v>130</v>
      </c>
      <c r="D6248">
        <v>57.236699999999999</v>
      </c>
    </row>
    <row r="6249" spans="1:4" ht="14.4" hidden="1" x14ac:dyDescent="0.35">
      <c r="A6249">
        <v>8</v>
      </c>
      <c r="B6249" t="s">
        <v>142</v>
      </c>
      <c r="C6249">
        <v>131</v>
      </c>
      <c r="D6249">
        <v>57.236699999999999</v>
      </c>
    </row>
    <row r="6250" spans="1:4" ht="14.4" hidden="1" x14ac:dyDescent="0.35">
      <c r="A6250">
        <v>8</v>
      </c>
      <c r="B6250" t="s">
        <v>142</v>
      </c>
      <c r="C6250">
        <v>132</v>
      </c>
      <c r="D6250">
        <v>57.236699999999999</v>
      </c>
    </row>
    <row r="6251" spans="1:4" ht="14.4" hidden="1" x14ac:dyDescent="0.35">
      <c r="A6251">
        <v>8</v>
      </c>
      <c r="B6251" t="s">
        <v>142</v>
      </c>
      <c r="C6251">
        <v>133</v>
      </c>
      <c r="D6251">
        <v>57.236699999999999</v>
      </c>
    </row>
    <row r="6252" spans="1:4" ht="14.4" hidden="1" x14ac:dyDescent="0.35">
      <c r="A6252">
        <v>8</v>
      </c>
      <c r="B6252" t="s">
        <v>142</v>
      </c>
      <c r="C6252">
        <v>134</v>
      </c>
      <c r="D6252">
        <v>57.236699999999999</v>
      </c>
    </row>
    <row r="6253" spans="1:4" ht="14.4" hidden="1" x14ac:dyDescent="0.35">
      <c r="A6253">
        <v>8</v>
      </c>
      <c r="B6253" t="s">
        <v>142</v>
      </c>
      <c r="C6253">
        <v>135</v>
      </c>
      <c r="D6253">
        <v>57.236699999999999</v>
      </c>
    </row>
    <row r="6254" spans="1:4" ht="14.4" hidden="1" x14ac:dyDescent="0.35">
      <c r="A6254">
        <v>8</v>
      </c>
      <c r="B6254" t="s">
        <v>142</v>
      </c>
      <c r="C6254">
        <v>136</v>
      </c>
      <c r="D6254">
        <v>57.236699999999999</v>
      </c>
    </row>
    <row r="6255" spans="1:4" ht="14.4" hidden="1" x14ac:dyDescent="0.35">
      <c r="A6255">
        <v>8</v>
      </c>
      <c r="B6255" t="s">
        <v>142</v>
      </c>
      <c r="C6255">
        <v>137</v>
      </c>
      <c r="D6255">
        <v>57.236699999999999</v>
      </c>
    </row>
    <row r="6256" spans="1:4" ht="14.4" hidden="1" x14ac:dyDescent="0.35">
      <c r="A6256">
        <v>8</v>
      </c>
      <c r="B6256" t="s">
        <v>142</v>
      </c>
      <c r="C6256">
        <v>138</v>
      </c>
      <c r="D6256">
        <v>57.236699999999999</v>
      </c>
    </row>
  </sheetData>
  <autoFilter ref="A1:E6256" xr:uid="{3158932B-68DB-47A2-A4A5-897342DB5F0E}">
    <filterColumn colId="3">
      <filters>
        <filter val="20000"/>
      </filters>
    </filterColumn>
  </autoFilter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1404-0954-4F13-87B6-511C1B8DEB02}">
  <sheetPr filterMode="1"/>
  <dimension ref="A1:EQ2503"/>
  <sheetViews>
    <sheetView workbookViewId="0">
      <selection activeCell="B184" sqref="B184"/>
    </sheetView>
  </sheetViews>
  <sheetFormatPr defaultRowHeight="14.5" x14ac:dyDescent="0.35"/>
  <cols>
    <col min="7" max="7" width="12.453125" bestFit="1" customWidth="1"/>
    <col min="8" max="8" width="15.6328125" bestFit="1" customWidth="1"/>
    <col min="9" max="17" width="1.81640625" bestFit="1" customWidth="1"/>
    <col min="18" max="35" width="2.81640625" bestFit="1" customWidth="1"/>
    <col min="36" max="146" width="7.81640625" bestFit="1" customWidth="1"/>
    <col min="147" max="147" width="10.36328125" bestFit="1" customWidth="1"/>
    <col min="148" max="148" width="3.54296875" bestFit="1" customWidth="1"/>
    <col min="149" max="157" width="1.81640625" bestFit="1" customWidth="1"/>
    <col min="158" max="175" width="2.81640625" bestFit="1" customWidth="1"/>
    <col min="176" max="286" width="7.81640625" bestFit="1" customWidth="1"/>
    <col min="287" max="287" width="9.81640625" bestFit="1" customWidth="1"/>
    <col min="288" max="288" width="10.36328125" bestFit="1" customWidth="1"/>
  </cols>
  <sheetData>
    <row r="1" spans="1:147" x14ac:dyDescent="0.35">
      <c r="A1" t="s">
        <v>125</v>
      </c>
      <c r="B1" t="s">
        <v>126</v>
      </c>
      <c r="C1" t="s">
        <v>127</v>
      </c>
      <c r="D1" t="s">
        <v>128</v>
      </c>
    </row>
    <row r="2" spans="1:147" ht="14.4" hidden="1" x14ac:dyDescent="0.35">
      <c r="A2">
        <v>0</v>
      </c>
      <c r="B2">
        <v>1</v>
      </c>
      <c r="C2">
        <v>0</v>
      </c>
      <c r="D2">
        <v>0</v>
      </c>
    </row>
    <row r="3" spans="1:147" ht="14.4" hidden="1" x14ac:dyDescent="0.35">
      <c r="A3">
        <v>0</v>
      </c>
      <c r="B3">
        <v>1</v>
      </c>
      <c r="C3">
        <v>1</v>
      </c>
      <c r="D3">
        <v>0</v>
      </c>
    </row>
    <row r="4" spans="1:147" ht="14.4" hidden="1" x14ac:dyDescent="0.35">
      <c r="A4">
        <v>0</v>
      </c>
      <c r="B4">
        <v>1</v>
      </c>
      <c r="C4">
        <v>2</v>
      </c>
      <c r="D4">
        <v>0</v>
      </c>
    </row>
    <row r="5" spans="1:147" ht="14.4" hidden="1" x14ac:dyDescent="0.35">
      <c r="A5">
        <v>0</v>
      </c>
      <c r="B5">
        <v>1</v>
      </c>
      <c r="C5">
        <v>3</v>
      </c>
      <c r="D5">
        <v>0</v>
      </c>
      <c r="G5" s="15" t="s">
        <v>125</v>
      </c>
      <c r="H5" s="16">
        <v>0</v>
      </c>
    </row>
    <row r="6" spans="1:147" ht="14.4" hidden="1" x14ac:dyDescent="0.35">
      <c r="A6">
        <v>0</v>
      </c>
      <c r="B6">
        <v>1</v>
      </c>
      <c r="C6">
        <v>4</v>
      </c>
      <c r="D6">
        <v>0</v>
      </c>
    </row>
    <row r="7" spans="1:147" ht="14.4" hidden="1" x14ac:dyDescent="0.35">
      <c r="A7">
        <v>0</v>
      </c>
      <c r="B7">
        <v>1</v>
      </c>
      <c r="C7">
        <v>5</v>
      </c>
      <c r="D7">
        <v>0</v>
      </c>
      <c r="G7" s="15" t="s">
        <v>131</v>
      </c>
      <c r="H7" s="15" t="s">
        <v>129</v>
      </c>
    </row>
    <row r="8" spans="1:147" ht="14.4" hidden="1" x14ac:dyDescent="0.35">
      <c r="A8">
        <v>0</v>
      </c>
      <c r="B8">
        <v>1</v>
      </c>
      <c r="C8">
        <v>6</v>
      </c>
      <c r="D8">
        <v>0</v>
      </c>
      <c r="G8" s="15" t="s">
        <v>140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  <c r="AH8">
        <v>26</v>
      </c>
      <c r="AI8">
        <v>27</v>
      </c>
      <c r="AJ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P8">
        <v>34</v>
      </c>
      <c r="AQ8">
        <v>35</v>
      </c>
      <c r="AR8">
        <v>36</v>
      </c>
      <c r="AS8">
        <v>37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45</v>
      </c>
      <c r="BB8">
        <v>46</v>
      </c>
      <c r="BC8">
        <v>47</v>
      </c>
      <c r="BD8">
        <v>48</v>
      </c>
      <c r="BE8">
        <v>49</v>
      </c>
      <c r="BF8">
        <v>50</v>
      </c>
      <c r="BG8">
        <v>51</v>
      </c>
      <c r="BH8">
        <v>52</v>
      </c>
      <c r="BI8">
        <v>53</v>
      </c>
      <c r="BJ8">
        <v>54</v>
      </c>
      <c r="BK8">
        <v>55</v>
      </c>
      <c r="BL8">
        <v>56</v>
      </c>
      <c r="BM8">
        <v>57</v>
      </c>
      <c r="BN8">
        <v>58</v>
      </c>
      <c r="BO8">
        <v>59</v>
      </c>
      <c r="BP8">
        <v>60</v>
      </c>
      <c r="BQ8">
        <v>61</v>
      </c>
      <c r="BR8">
        <v>62</v>
      </c>
      <c r="BS8">
        <v>63</v>
      </c>
      <c r="BT8">
        <v>64</v>
      </c>
      <c r="BU8">
        <v>65</v>
      </c>
      <c r="BV8">
        <v>66</v>
      </c>
      <c r="BW8">
        <v>67</v>
      </c>
      <c r="BX8">
        <v>68</v>
      </c>
      <c r="BY8">
        <v>69</v>
      </c>
      <c r="BZ8">
        <v>70</v>
      </c>
      <c r="CA8">
        <v>71</v>
      </c>
      <c r="CB8">
        <v>72</v>
      </c>
      <c r="CC8">
        <v>73</v>
      </c>
      <c r="CD8">
        <v>74</v>
      </c>
      <c r="CE8">
        <v>75</v>
      </c>
      <c r="CF8">
        <v>76</v>
      </c>
      <c r="CG8">
        <v>77</v>
      </c>
      <c r="CH8">
        <v>78</v>
      </c>
      <c r="CI8">
        <v>79</v>
      </c>
      <c r="CJ8">
        <v>80</v>
      </c>
      <c r="CK8">
        <v>81</v>
      </c>
      <c r="CL8">
        <v>82</v>
      </c>
      <c r="CM8">
        <v>83</v>
      </c>
      <c r="CN8">
        <v>84</v>
      </c>
      <c r="CO8">
        <v>85</v>
      </c>
      <c r="CP8">
        <v>86</v>
      </c>
      <c r="CQ8">
        <v>87</v>
      </c>
      <c r="CR8">
        <v>88</v>
      </c>
      <c r="CS8">
        <v>89</v>
      </c>
      <c r="CT8">
        <v>90</v>
      </c>
      <c r="CU8">
        <v>91</v>
      </c>
      <c r="CV8">
        <v>92</v>
      </c>
      <c r="CW8">
        <v>93</v>
      </c>
      <c r="CX8">
        <v>94</v>
      </c>
      <c r="CY8">
        <v>95</v>
      </c>
      <c r="CZ8">
        <v>96</v>
      </c>
      <c r="DA8">
        <v>97</v>
      </c>
      <c r="DB8">
        <v>98</v>
      </c>
      <c r="DC8">
        <v>99</v>
      </c>
      <c r="DD8">
        <v>100</v>
      </c>
      <c r="DE8">
        <v>101</v>
      </c>
      <c r="DF8">
        <v>102</v>
      </c>
      <c r="DG8">
        <v>103</v>
      </c>
      <c r="DH8">
        <v>104</v>
      </c>
      <c r="DI8">
        <v>105</v>
      </c>
      <c r="DJ8">
        <v>106</v>
      </c>
      <c r="DK8">
        <v>107</v>
      </c>
      <c r="DL8">
        <v>108</v>
      </c>
      <c r="DM8">
        <v>109</v>
      </c>
      <c r="DN8">
        <v>110</v>
      </c>
      <c r="DO8">
        <v>111</v>
      </c>
      <c r="DP8">
        <v>112</v>
      </c>
      <c r="DQ8">
        <v>113</v>
      </c>
      <c r="DR8">
        <v>114</v>
      </c>
      <c r="DS8">
        <v>115</v>
      </c>
      <c r="DT8">
        <v>116</v>
      </c>
      <c r="DU8">
        <v>117</v>
      </c>
      <c r="DV8">
        <v>118</v>
      </c>
      <c r="DW8">
        <v>119</v>
      </c>
      <c r="DX8">
        <v>120</v>
      </c>
      <c r="DY8">
        <v>121</v>
      </c>
      <c r="DZ8">
        <v>122</v>
      </c>
      <c r="EA8">
        <v>123</v>
      </c>
      <c r="EB8">
        <v>124</v>
      </c>
      <c r="EC8">
        <v>125</v>
      </c>
      <c r="ED8">
        <v>126</v>
      </c>
      <c r="EE8">
        <v>127</v>
      </c>
      <c r="EF8">
        <v>128</v>
      </c>
      <c r="EG8">
        <v>129</v>
      </c>
      <c r="EH8">
        <v>130</v>
      </c>
      <c r="EI8">
        <v>131</v>
      </c>
      <c r="EJ8">
        <v>132</v>
      </c>
      <c r="EK8">
        <v>133</v>
      </c>
      <c r="EL8">
        <v>134</v>
      </c>
      <c r="EM8">
        <v>135</v>
      </c>
      <c r="EN8">
        <v>136</v>
      </c>
      <c r="EO8">
        <v>137</v>
      </c>
      <c r="EP8">
        <v>138</v>
      </c>
      <c r="EQ8" t="s">
        <v>130</v>
      </c>
    </row>
    <row r="9" spans="1:147" ht="14.4" hidden="1" x14ac:dyDescent="0.35">
      <c r="A9">
        <v>0</v>
      </c>
      <c r="B9">
        <v>1</v>
      </c>
      <c r="C9">
        <v>7</v>
      </c>
      <c r="D9">
        <v>0</v>
      </c>
      <c r="G9" s="16">
        <v>2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7334.88</v>
      </c>
      <c r="AK9" s="17">
        <v>7334.88</v>
      </c>
      <c r="AL9" s="17">
        <v>7334.88</v>
      </c>
      <c r="AM9" s="17">
        <v>7334.88</v>
      </c>
      <c r="AN9" s="17">
        <v>7334.88</v>
      </c>
      <c r="AO9" s="17">
        <v>7334.88</v>
      </c>
      <c r="AP9" s="17">
        <v>7334.88</v>
      </c>
      <c r="AQ9" s="17">
        <v>7334.88</v>
      </c>
      <c r="AR9" s="17">
        <v>7334.88</v>
      </c>
      <c r="AS9" s="17">
        <v>7334.88</v>
      </c>
      <c r="AT9" s="17">
        <v>7334.88</v>
      </c>
      <c r="AU9" s="17">
        <v>7334.88</v>
      </c>
      <c r="AV9" s="17">
        <v>7334.88</v>
      </c>
      <c r="AW9" s="17">
        <v>7334.88</v>
      </c>
      <c r="AX9" s="17">
        <v>7334.88</v>
      </c>
      <c r="AY9" s="17">
        <v>7334.88</v>
      </c>
      <c r="AZ9" s="17">
        <v>7334.88</v>
      </c>
      <c r="BA9" s="17">
        <v>7334.88</v>
      </c>
      <c r="BB9" s="17">
        <v>7334.88</v>
      </c>
      <c r="BC9" s="17">
        <v>7334.88</v>
      </c>
      <c r="BD9" s="17">
        <v>7334.88</v>
      </c>
      <c r="BE9" s="17">
        <v>7334.88</v>
      </c>
      <c r="BF9" s="17">
        <v>7334.88</v>
      </c>
      <c r="BG9" s="17">
        <v>7334.88</v>
      </c>
      <c r="BH9" s="17">
        <v>7334.88</v>
      </c>
      <c r="BI9" s="17">
        <v>7334.88</v>
      </c>
      <c r="BJ9" s="17">
        <v>7334.88</v>
      </c>
      <c r="BK9" s="17">
        <v>7334.88</v>
      </c>
      <c r="BL9" s="17">
        <v>7334.88</v>
      </c>
      <c r="BM9" s="17">
        <v>7334.88</v>
      </c>
      <c r="BN9" s="17">
        <v>7334.88</v>
      </c>
      <c r="BO9" s="17">
        <v>7334.88</v>
      </c>
      <c r="BP9" s="17">
        <v>7334.88</v>
      </c>
      <c r="BQ9" s="17">
        <v>7334.88</v>
      </c>
      <c r="BR9" s="17">
        <v>7334.88</v>
      </c>
      <c r="BS9" s="17">
        <v>7334.88</v>
      </c>
      <c r="BT9" s="17">
        <v>7334.88</v>
      </c>
      <c r="BU9" s="17">
        <v>7334.88</v>
      </c>
      <c r="BV9" s="17">
        <v>7334.88</v>
      </c>
      <c r="BW9" s="17">
        <v>7334.88</v>
      </c>
      <c r="BX9" s="17">
        <v>7334.88</v>
      </c>
      <c r="BY9" s="17">
        <v>7334.88</v>
      </c>
      <c r="BZ9" s="17">
        <v>7334.88</v>
      </c>
      <c r="CA9" s="17">
        <v>7334.88</v>
      </c>
      <c r="CB9" s="17">
        <v>7334.88</v>
      </c>
      <c r="CC9" s="17">
        <v>7334.88</v>
      </c>
      <c r="CD9" s="17">
        <v>7334.88</v>
      </c>
      <c r="CE9" s="17">
        <v>7334.88</v>
      </c>
      <c r="CF9" s="17">
        <v>7334.88</v>
      </c>
      <c r="CG9" s="17">
        <v>7334.88</v>
      </c>
      <c r="CH9" s="17">
        <v>7334.88</v>
      </c>
      <c r="CI9" s="17">
        <v>7334.88</v>
      </c>
      <c r="CJ9" s="17">
        <v>7334.88</v>
      </c>
      <c r="CK9" s="17">
        <v>7334.88</v>
      </c>
      <c r="CL9" s="17">
        <v>7334.88</v>
      </c>
      <c r="CM9" s="17">
        <v>7334.88</v>
      </c>
      <c r="CN9" s="17">
        <v>7334.88</v>
      </c>
      <c r="CO9" s="17">
        <v>7334.88</v>
      </c>
      <c r="CP9" s="17">
        <v>7334.88</v>
      </c>
      <c r="CQ9" s="17">
        <v>7334.88</v>
      </c>
      <c r="CR9" s="17">
        <v>7334.88</v>
      </c>
      <c r="CS9" s="17">
        <v>7334.88</v>
      </c>
      <c r="CT9" s="17">
        <v>7334.88</v>
      </c>
      <c r="CU9" s="17">
        <v>7334.88</v>
      </c>
      <c r="CV9" s="17">
        <v>7334.88</v>
      </c>
      <c r="CW9" s="17">
        <v>7334.88</v>
      </c>
      <c r="CX9" s="17">
        <v>7334.88</v>
      </c>
      <c r="CY9" s="17">
        <v>7334.88</v>
      </c>
      <c r="CZ9" s="17">
        <v>7334.88</v>
      </c>
      <c r="DA9" s="17">
        <v>7334.88</v>
      </c>
      <c r="DB9" s="17">
        <v>7334.88</v>
      </c>
      <c r="DC9" s="17">
        <v>7334.88</v>
      </c>
      <c r="DD9" s="17">
        <v>7334.88</v>
      </c>
      <c r="DE9" s="17">
        <v>7334.88</v>
      </c>
      <c r="DF9" s="17">
        <v>7334.88</v>
      </c>
      <c r="DG9" s="17">
        <v>7334.88</v>
      </c>
      <c r="DH9" s="17">
        <v>7334.88</v>
      </c>
      <c r="DI9" s="17">
        <v>7334.88</v>
      </c>
      <c r="DJ9" s="17">
        <v>7334.88</v>
      </c>
      <c r="DK9" s="17">
        <v>7334.88</v>
      </c>
      <c r="DL9" s="17">
        <v>7334.88</v>
      </c>
      <c r="DM9" s="17">
        <v>7334.88</v>
      </c>
      <c r="DN9" s="17">
        <v>7334.88</v>
      </c>
      <c r="DO9" s="17">
        <v>7334.88</v>
      </c>
      <c r="DP9" s="17">
        <v>7334.88</v>
      </c>
      <c r="DQ9" s="17">
        <v>7334.88</v>
      </c>
      <c r="DR9" s="17">
        <v>7334.88</v>
      </c>
      <c r="DS9" s="17">
        <v>7334.88</v>
      </c>
      <c r="DT9" s="17">
        <v>7334.88</v>
      </c>
      <c r="DU9" s="17">
        <v>7334.88</v>
      </c>
      <c r="DV9" s="17">
        <v>7334.88</v>
      </c>
      <c r="DW9" s="17">
        <v>7334.88</v>
      </c>
      <c r="DX9" s="17">
        <v>7334.88</v>
      </c>
      <c r="DY9" s="17">
        <v>7334.88</v>
      </c>
      <c r="DZ9" s="17">
        <v>7334.88</v>
      </c>
      <c r="EA9" s="17">
        <v>7334.88</v>
      </c>
      <c r="EB9" s="17">
        <v>7334.88</v>
      </c>
      <c r="EC9" s="17">
        <v>7334.88</v>
      </c>
      <c r="ED9" s="17">
        <v>7334.88</v>
      </c>
      <c r="EE9" s="17">
        <v>7334.88</v>
      </c>
      <c r="EF9" s="17">
        <v>7334.88</v>
      </c>
      <c r="EG9" s="17">
        <v>7334.88</v>
      </c>
      <c r="EH9" s="17">
        <v>7334.88</v>
      </c>
      <c r="EI9" s="17">
        <v>7334.88</v>
      </c>
      <c r="EJ9" s="17">
        <v>7334.88</v>
      </c>
      <c r="EK9" s="17">
        <v>7334.88</v>
      </c>
      <c r="EL9" s="17">
        <v>7334.88</v>
      </c>
      <c r="EM9" s="17">
        <v>7334.88</v>
      </c>
      <c r="EN9" s="17">
        <v>7334.88</v>
      </c>
      <c r="EO9" s="17">
        <v>7334.88</v>
      </c>
      <c r="EP9" s="17">
        <v>7334.88</v>
      </c>
      <c r="EQ9" s="17">
        <v>814171.6800000004</v>
      </c>
    </row>
    <row r="10" spans="1:147" ht="14.4" hidden="1" x14ac:dyDescent="0.35">
      <c r="A10">
        <v>0</v>
      </c>
      <c r="B10">
        <v>1</v>
      </c>
      <c r="C10">
        <v>8</v>
      </c>
      <c r="D10">
        <v>0</v>
      </c>
      <c r="G10" s="16" t="s">
        <v>130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7334.88</v>
      </c>
      <c r="AK10" s="17">
        <v>7334.88</v>
      </c>
      <c r="AL10" s="17">
        <v>7334.88</v>
      </c>
      <c r="AM10" s="17">
        <v>7334.88</v>
      </c>
      <c r="AN10" s="17">
        <v>7334.88</v>
      </c>
      <c r="AO10" s="17">
        <v>7334.88</v>
      </c>
      <c r="AP10" s="17">
        <v>7334.88</v>
      </c>
      <c r="AQ10" s="17">
        <v>7334.88</v>
      </c>
      <c r="AR10" s="17">
        <v>7334.88</v>
      </c>
      <c r="AS10" s="17">
        <v>7334.88</v>
      </c>
      <c r="AT10" s="17">
        <v>7334.88</v>
      </c>
      <c r="AU10" s="17">
        <v>7334.88</v>
      </c>
      <c r="AV10" s="17">
        <v>7334.88</v>
      </c>
      <c r="AW10" s="17">
        <v>7334.88</v>
      </c>
      <c r="AX10" s="17">
        <v>7334.88</v>
      </c>
      <c r="AY10" s="17">
        <v>7334.88</v>
      </c>
      <c r="AZ10" s="17">
        <v>7334.88</v>
      </c>
      <c r="BA10" s="17">
        <v>7334.88</v>
      </c>
      <c r="BB10" s="17">
        <v>7334.88</v>
      </c>
      <c r="BC10" s="17">
        <v>7334.88</v>
      </c>
      <c r="BD10" s="17">
        <v>7334.88</v>
      </c>
      <c r="BE10" s="17">
        <v>7334.88</v>
      </c>
      <c r="BF10" s="17">
        <v>7334.88</v>
      </c>
      <c r="BG10" s="17">
        <v>7334.88</v>
      </c>
      <c r="BH10" s="17">
        <v>7334.88</v>
      </c>
      <c r="BI10" s="17">
        <v>7334.88</v>
      </c>
      <c r="BJ10" s="17">
        <v>7334.88</v>
      </c>
      <c r="BK10" s="17">
        <v>7334.88</v>
      </c>
      <c r="BL10" s="17">
        <v>7334.88</v>
      </c>
      <c r="BM10" s="17">
        <v>7334.88</v>
      </c>
      <c r="BN10" s="17">
        <v>7334.88</v>
      </c>
      <c r="BO10" s="17">
        <v>7334.88</v>
      </c>
      <c r="BP10" s="17">
        <v>7334.88</v>
      </c>
      <c r="BQ10" s="17">
        <v>7334.88</v>
      </c>
      <c r="BR10" s="17">
        <v>7334.88</v>
      </c>
      <c r="BS10" s="17">
        <v>7334.88</v>
      </c>
      <c r="BT10" s="17">
        <v>7334.88</v>
      </c>
      <c r="BU10" s="17">
        <v>7334.88</v>
      </c>
      <c r="BV10" s="17">
        <v>7334.88</v>
      </c>
      <c r="BW10" s="17">
        <v>7334.88</v>
      </c>
      <c r="BX10" s="17">
        <v>7334.88</v>
      </c>
      <c r="BY10" s="17">
        <v>7334.88</v>
      </c>
      <c r="BZ10" s="17">
        <v>7334.88</v>
      </c>
      <c r="CA10" s="17">
        <v>7334.88</v>
      </c>
      <c r="CB10" s="17">
        <v>7334.88</v>
      </c>
      <c r="CC10" s="17">
        <v>7334.88</v>
      </c>
      <c r="CD10" s="17">
        <v>7334.88</v>
      </c>
      <c r="CE10" s="17">
        <v>7334.88</v>
      </c>
      <c r="CF10" s="17">
        <v>7334.88</v>
      </c>
      <c r="CG10" s="17">
        <v>7334.88</v>
      </c>
      <c r="CH10" s="17">
        <v>7334.88</v>
      </c>
      <c r="CI10" s="17">
        <v>7334.88</v>
      </c>
      <c r="CJ10" s="17">
        <v>7334.88</v>
      </c>
      <c r="CK10" s="17">
        <v>7334.88</v>
      </c>
      <c r="CL10" s="17">
        <v>7334.88</v>
      </c>
      <c r="CM10" s="17">
        <v>7334.88</v>
      </c>
      <c r="CN10" s="17">
        <v>7334.88</v>
      </c>
      <c r="CO10" s="17">
        <v>7334.88</v>
      </c>
      <c r="CP10" s="17">
        <v>7334.88</v>
      </c>
      <c r="CQ10" s="17">
        <v>7334.88</v>
      </c>
      <c r="CR10" s="17">
        <v>7334.88</v>
      </c>
      <c r="CS10" s="17">
        <v>7334.88</v>
      </c>
      <c r="CT10" s="17">
        <v>7334.88</v>
      </c>
      <c r="CU10" s="17">
        <v>7334.88</v>
      </c>
      <c r="CV10" s="17">
        <v>7334.88</v>
      </c>
      <c r="CW10" s="17">
        <v>7334.88</v>
      </c>
      <c r="CX10" s="17">
        <v>7334.88</v>
      </c>
      <c r="CY10" s="17">
        <v>7334.88</v>
      </c>
      <c r="CZ10" s="17">
        <v>7334.88</v>
      </c>
      <c r="DA10" s="17">
        <v>7334.88</v>
      </c>
      <c r="DB10" s="17">
        <v>7334.88</v>
      </c>
      <c r="DC10" s="17">
        <v>7334.88</v>
      </c>
      <c r="DD10" s="17">
        <v>7334.88</v>
      </c>
      <c r="DE10" s="17">
        <v>7334.88</v>
      </c>
      <c r="DF10" s="17">
        <v>7334.88</v>
      </c>
      <c r="DG10" s="17">
        <v>7334.88</v>
      </c>
      <c r="DH10" s="17">
        <v>7334.88</v>
      </c>
      <c r="DI10" s="17">
        <v>7334.88</v>
      </c>
      <c r="DJ10" s="17">
        <v>7334.88</v>
      </c>
      <c r="DK10" s="17">
        <v>7334.88</v>
      </c>
      <c r="DL10" s="17">
        <v>7334.88</v>
      </c>
      <c r="DM10" s="17">
        <v>7334.88</v>
      </c>
      <c r="DN10" s="17">
        <v>7334.88</v>
      </c>
      <c r="DO10" s="17">
        <v>7334.88</v>
      </c>
      <c r="DP10" s="17">
        <v>7334.88</v>
      </c>
      <c r="DQ10" s="17">
        <v>7334.88</v>
      </c>
      <c r="DR10" s="17">
        <v>7334.88</v>
      </c>
      <c r="DS10" s="17">
        <v>7334.88</v>
      </c>
      <c r="DT10" s="17">
        <v>7334.88</v>
      </c>
      <c r="DU10" s="17">
        <v>7334.88</v>
      </c>
      <c r="DV10" s="17">
        <v>7334.88</v>
      </c>
      <c r="DW10" s="17">
        <v>7334.88</v>
      </c>
      <c r="DX10" s="17">
        <v>7334.88</v>
      </c>
      <c r="DY10" s="17">
        <v>7334.88</v>
      </c>
      <c r="DZ10" s="17">
        <v>7334.88</v>
      </c>
      <c r="EA10" s="17">
        <v>7334.88</v>
      </c>
      <c r="EB10" s="17">
        <v>7334.88</v>
      </c>
      <c r="EC10" s="17">
        <v>7334.88</v>
      </c>
      <c r="ED10" s="17">
        <v>7334.88</v>
      </c>
      <c r="EE10" s="17">
        <v>7334.88</v>
      </c>
      <c r="EF10" s="17">
        <v>7334.88</v>
      </c>
      <c r="EG10" s="17">
        <v>7334.88</v>
      </c>
      <c r="EH10" s="17">
        <v>7334.88</v>
      </c>
      <c r="EI10" s="17">
        <v>7334.88</v>
      </c>
      <c r="EJ10" s="17">
        <v>7334.88</v>
      </c>
      <c r="EK10" s="17">
        <v>7334.88</v>
      </c>
      <c r="EL10" s="17">
        <v>7334.88</v>
      </c>
      <c r="EM10" s="17">
        <v>7334.88</v>
      </c>
      <c r="EN10" s="17">
        <v>7334.88</v>
      </c>
      <c r="EO10" s="17">
        <v>7334.88</v>
      </c>
      <c r="EP10" s="17">
        <v>7334.88</v>
      </c>
      <c r="EQ10" s="17">
        <v>814171.6800000004</v>
      </c>
    </row>
    <row r="11" spans="1:147" ht="14.4" hidden="1" x14ac:dyDescent="0.35">
      <c r="A11">
        <v>0</v>
      </c>
      <c r="B11">
        <v>1</v>
      </c>
      <c r="C11">
        <v>9</v>
      </c>
      <c r="D11">
        <v>0</v>
      </c>
    </row>
    <row r="12" spans="1:147" hidden="1" x14ac:dyDescent="0.35">
      <c r="A12">
        <v>0</v>
      </c>
      <c r="B12">
        <v>1</v>
      </c>
      <c r="C12">
        <v>10</v>
      </c>
      <c r="D12">
        <v>0</v>
      </c>
    </row>
    <row r="13" spans="1:147" hidden="1" x14ac:dyDescent="0.35">
      <c r="A13">
        <v>0</v>
      </c>
      <c r="B13">
        <v>1</v>
      </c>
      <c r="C13">
        <v>11</v>
      </c>
      <c r="D13">
        <v>0</v>
      </c>
    </row>
    <row r="14" spans="1:147" hidden="1" x14ac:dyDescent="0.35">
      <c r="A14">
        <v>0</v>
      </c>
      <c r="B14">
        <v>1</v>
      </c>
      <c r="C14">
        <v>12</v>
      </c>
      <c r="D14">
        <v>0</v>
      </c>
    </row>
    <row r="15" spans="1:147" hidden="1" x14ac:dyDescent="0.35">
      <c r="A15">
        <v>0</v>
      </c>
      <c r="B15">
        <v>1</v>
      </c>
      <c r="C15">
        <v>13</v>
      </c>
      <c r="D15">
        <v>0</v>
      </c>
    </row>
    <row r="16" spans="1:147" hidden="1" x14ac:dyDescent="0.35">
      <c r="A16">
        <v>0</v>
      </c>
      <c r="B16">
        <v>1</v>
      </c>
      <c r="C16">
        <v>14</v>
      </c>
      <c r="D16">
        <v>0</v>
      </c>
    </row>
    <row r="17" spans="1:4" hidden="1" x14ac:dyDescent="0.35">
      <c r="A17">
        <v>0</v>
      </c>
      <c r="B17">
        <v>1</v>
      </c>
      <c r="C17">
        <v>15</v>
      </c>
      <c r="D17">
        <v>0</v>
      </c>
    </row>
    <row r="18" spans="1:4" hidden="1" x14ac:dyDescent="0.35">
      <c r="A18">
        <v>0</v>
      </c>
      <c r="B18">
        <v>1</v>
      </c>
      <c r="C18">
        <v>16</v>
      </c>
      <c r="D18">
        <v>0</v>
      </c>
    </row>
    <row r="19" spans="1:4" hidden="1" x14ac:dyDescent="0.35">
      <c r="A19">
        <v>0</v>
      </c>
      <c r="B19">
        <v>1</v>
      </c>
      <c r="C19">
        <v>17</v>
      </c>
      <c r="D19">
        <v>0</v>
      </c>
    </row>
    <row r="20" spans="1:4" hidden="1" x14ac:dyDescent="0.35">
      <c r="A20">
        <v>0</v>
      </c>
      <c r="B20">
        <v>1</v>
      </c>
      <c r="C20">
        <v>18</v>
      </c>
      <c r="D20">
        <v>0</v>
      </c>
    </row>
    <row r="21" spans="1:4" hidden="1" x14ac:dyDescent="0.35">
      <c r="A21">
        <v>0</v>
      </c>
      <c r="B21">
        <v>1</v>
      </c>
      <c r="C21">
        <v>19</v>
      </c>
      <c r="D21">
        <v>0</v>
      </c>
    </row>
    <row r="22" spans="1:4" hidden="1" x14ac:dyDescent="0.35">
      <c r="A22">
        <v>0</v>
      </c>
      <c r="B22">
        <v>1</v>
      </c>
      <c r="C22">
        <v>20</v>
      </c>
      <c r="D22">
        <v>0</v>
      </c>
    </row>
    <row r="23" spans="1:4" hidden="1" x14ac:dyDescent="0.35">
      <c r="A23">
        <v>0</v>
      </c>
      <c r="B23">
        <v>1</v>
      </c>
      <c r="C23">
        <v>21</v>
      </c>
      <c r="D23">
        <v>0</v>
      </c>
    </row>
    <row r="24" spans="1:4" hidden="1" x14ac:dyDescent="0.35">
      <c r="A24">
        <v>0</v>
      </c>
      <c r="B24">
        <v>1</v>
      </c>
      <c r="C24">
        <v>22</v>
      </c>
      <c r="D24">
        <v>0</v>
      </c>
    </row>
    <row r="25" spans="1:4" hidden="1" x14ac:dyDescent="0.35">
      <c r="A25">
        <v>0</v>
      </c>
      <c r="B25">
        <v>1</v>
      </c>
      <c r="C25">
        <v>23</v>
      </c>
      <c r="D25">
        <v>0</v>
      </c>
    </row>
    <row r="26" spans="1:4" hidden="1" x14ac:dyDescent="0.35">
      <c r="A26">
        <v>0</v>
      </c>
      <c r="B26">
        <v>1</v>
      </c>
      <c r="C26">
        <v>24</v>
      </c>
      <c r="D26">
        <v>0</v>
      </c>
    </row>
    <row r="27" spans="1:4" hidden="1" x14ac:dyDescent="0.35">
      <c r="A27">
        <v>0</v>
      </c>
      <c r="B27">
        <v>1</v>
      </c>
      <c r="C27">
        <v>25</v>
      </c>
      <c r="D27">
        <v>0</v>
      </c>
    </row>
    <row r="28" spans="1:4" hidden="1" x14ac:dyDescent="0.35">
      <c r="A28">
        <v>0</v>
      </c>
      <c r="B28">
        <v>1</v>
      </c>
      <c r="C28">
        <v>26</v>
      </c>
      <c r="D28">
        <v>0</v>
      </c>
    </row>
    <row r="29" spans="1:4" hidden="1" x14ac:dyDescent="0.35">
      <c r="A29">
        <v>0</v>
      </c>
      <c r="B29">
        <v>1</v>
      </c>
      <c r="C29">
        <v>27</v>
      </c>
      <c r="D29">
        <v>0</v>
      </c>
    </row>
    <row r="30" spans="1:4" hidden="1" x14ac:dyDescent="0.35">
      <c r="A30">
        <v>0</v>
      </c>
      <c r="B30">
        <v>1</v>
      </c>
      <c r="C30">
        <v>28</v>
      </c>
      <c r="D30">
        <v>0</v>
      </c>
    </row>
    <row r="31" spans="1:4" hidden="1" x14ac:dyDescent="0.35">
      <c r="A31">
        <v>0</v>
      </c>
      <c r="B31">
        <v>1</v>
      </c>
      <c r="C31">
        <v>29</v>
      </c>
      <c r="D31">
        <v>0</v>
      </c>
    </row>
    <row r="32" spans="1:4" hidden="1" x14ac:dyDescent="0.35">
      <c r="A32">
        <v>0</v>
      </c>
      <c r="B32">
        <v>1</v>
      </c>
      <c r="C32">
        <v>30</v>
      </c>
      <c r="D32">
        <v>0</v>
      </c>
    </row>
    <row r="33" spans="1:4" hidden="1" x14ac:dyDescent="0.35">
      <c r="A33">
        <v>0</v>
      </c>
      <c r="B33">
        <v>1</v>
      </c>
      <c r="C33">
        <v>31</v>
      </c>
      <c r="D33">
        <v>0</v>
      </c>
    </row>
    <row r="34" spans="1:4" hidden="1" x14ac:dyDescent="0.35">
      <c r="A34">
        <v>0</v>
      </c>
      <c r="B34">
        <v>1</v>
      </c>
      <c r="C34">
        <v>32</v>
      </c>
      <c r="D34">
        <v>0</v>
      </c>
    </row>
    <row r="35" spans="1:4" hidden="1" x14ac:dyDescent="0.35">
      <c r="A35">
        <v>0</v>
      </c>
      <c r="B35">
        <v>1</v>
      </c>
      <c r="C35">
        <v>33</v>
      </c>
      <c r="D35">
        <v>0</v>
      </c>
    </row>
    <row r="36" spans="1:4" hidden="1" x14ac:dyDescent="0.35">
      <c r="A36">
        <v>0</v>
      </c>
      <c r="B36">
        <v>1</v>
      </c>
      <c r="C36">
        <v>34</v>
      </c>
      <c r="D36">
        <v>0</v>
      </c>
    </row>
    <row r="37" spans="1:4" hidden="1" x14ac:dyDescent="0.35">
      <c r="A37">
        <v>0</v>
      </c>
      <c r="B37">
        <v>1</v>
      </c>
      <c r="C37">
        <v>35</v>
      </c>
      <c r="D37">
        <v>0</v>
      </c>
    </row>
    <row r="38" spans="1:4" hidden="1" x14ac:dyDescent="0.35">
      <c r="A38">
        <v>0</v>
      </c>
      <c r="B38">
        <v>1</v>
      </c>
      <c r="C38">
        <v>36</v>
      </c>
      <c r="D38">
        <v>0</v>
      </c>
    </row>
    <row r="39" spans="1:4" hidden="1" x14ac:dyDescent="0.35">
      <c r="A39">
        <v>0</v>
      </c>
      <c r="B39">
        <v>1</v>
      </c>
      <c r="C39">
        <v>37</v>
      </c>
      <c r="D39">
        <v>0</v>
      </c>
    </row>
    <row r="40" spans="1:4" hidden="1" x14ac:dyDescent="0.35">
      <c r="A40">
        <v>0</v>
      </c>
      <c r="B40">
        <v>1</v>
      </c>
      <c r="C40">
        <v>38</v>
      </c>
      <c r="D40">
        <v>0</v>
      </c>
    </row>
    <row r="41" spans="1:4" hidden="1" x14ac:dyDescent="0.35">
      <c r="A41">
        <v>0</v>
      </c>
      <c r="B41">
        <v>1</v>
      </c>
      <c r="C41">
        <v>39</v>
      </c>
      <c r="D41">
        <v>0</v>
      </c>
    </row>
    <row r="42" spans="1:4" hidden="1" x14ac:dyDescent="0.35">
      <c r="A42">
        <v>0</v>
      </c>
      <c r="B42">
        <v>1</v>
      </c>
      <c r="C42">
        <v>40</v>
      </c>
      <c r="D42">
        <v>0</v>
      </c>
    </row>
    <row r="43" spans="1:4" hidden="1" x14ac:dyDescent="0.35">
      <c r="A43">
        <v>0</v>
      </c>
      <c r="B43">
        <v>1</v>
      </c>
      <c r="C43">
        <v>41</v>
      </c>
      <c r="D43">
        <v>0</v>
      </c>
    </row>
    <row r="44" spans="1:4" hidden="1" x14ac:dyDescent="0.35">
      <c r="A44">
        <v>0</v>
      </c>
      <c r="B44">
        <v>1</v>
      </c>
      <c r="C44">
        <v>42</v>
      </c>
      <c r="D44">
        <v>0</v>
      </c>
    </row>
    <row r="45" spans="1:4" hidden="1" x14ac:dyDescent="0.35">
      <c r="A45">
        <v>0</v>
      </c>
      <c r="B45">
        <v>1</v>
      </c>
      <c r="C45">
        <v>43</v>
      </c>
      <c r="D45">
        <v>0</v>
      </c>
    </row>
    <row r="46" spans="1:4" hidden="1" x14ac:dyDescent="0.35">
      <c r="A46">
        <v>0</v>
      </c>
      <c r="B46">
        <v>1</v>
      </c>
      <c r="C46">
        <v>44</v>
      </c>
      <c r="D46">
        <v>0</v>
      </c>
    </row>
    <row r="47" spans="1:4" hidden="1" x14ac:dyDescent="0.35">
      <c r="A47">
        <v>0</v>
      </c>
      <c r="B47">
        <v>1</v>
      </c>
      <c r="C47">
        <v>45</v>
      </c>
      <c r="D47">
        <v>0</v>
      </c>
    </row>
    <row r="48" spans="1:4" hidden="1" x14ac:dyDescent="0.35">
      <c r="A48">
        <v>0</v>
      </c>
      <c r="B48">
        <v>1</v>
      </c>
      <c r="C48">
        <v>46</v>
      </c>
      <c r="D48">
        <v>0</v>
      </c>
    </row>
    <row r="49" spans="1:4" hidden="1" x14ac:dyDescent="0.35">
      <c r="A49">
        <v>0</v>
      </c>
      <c r="B49">
        <v>1</v>
      </c>
      <c r="C49">
        <v>47</v>
      </c>
      <c r="D49">
        <v>0</v>
      </c>
    </row>
    <row r="50" spans="1:4" hidden="1" x14ac:dyDescent="0.35">
      <c r="A50">
        <v>0</v>
      </c>
      <c r="B50">
        <v>1</v>
      </c>
      <c r="C50">
        <v>48</v>
      </c>
      <c r="D50">
        <v>0</v>
      </c>
    </row>
    <row r="51" spans="1:4" hidden="1" x14ac:dyDescent="0.35">
      <c r="A51">
        <v>0</v>
      </c>
      <c r="B51">
        <v>1</v>
      </c>
      <c r="C51">
        <v>49</v>
      </c>
      <c r="D51">
        <v>0</v>
      </c>
    </row>
    <row r="52" spans="1:4" hidden="1" x14ac:dyDescent="0.35">
      <c r="A52">
        <v>0</v>
      </c>
      <c r="B52">
        <v>1</v>
      </c>
      <c r="C52">
        <v>50</v>
      </c>
      <c r="D52">
        <v>0</v>
      </c>
    </row>
    <row r="53" spans="1:4" hidden="1" x14ac:dyDescent="0.35">
      <c r="A53">
        <v>0</v>
      </c>
      <c r="B53">
        <v>1</v>
      </c>
      <c r="C53">
        <v>51</v>
      </c>
      <c r="D53">
        <v>0</v>
      </c>
    </row>
    <row r="54" spans="1:4" hidden="1" x14ac:dyDescent="0.35">
      <c r="A54">
        <v>0</v>
      </c>
      <c r="B54">
        <v>1</v>
      </c>
      <c r="C54">
        <v>52</v>
      </c>
      <c r="D54">
        <v>0</v>
      </c>
    </row>
    <row r="55" spans="1:4" hidden="1" x14ac:dyDescent="0.35">
      <c r="A55">
        <v>0</v>
      </c>
      <c r="B55">
        <v>1</v>
      </c>
      <c r="C55">
        <v>53</v>
      </c>
      <c r="D55">
        <v>0</v>
      </c>
    </row>
    <row r="56" spans="1:4" hidden="1" x14ac:dyDescent="0.35">
      <c r="A56">
        <v>0</v>
      </c>
      <c r="B56">
        <v>1</v>
      </c>
      <c r="C56">
        <v>54</v>
      </c>
      <c r="D56">
        <v>0</v>
      </c>
    </row>
    <row r="57" spans="1:4" hidden="1" x14ac:dyDescent="0.35">
      <c r="A57">
        <v>0</v>
      </c>
      <c r="B57">
        <v>1</v>
      </c>
      <c r="C57">
        <v>55</v>
      </c>
      <c r="D57">
        <v>0</v>
      </c>
    </row>
    <row r="58" spans="1:4" hidden="1" x14ac:dyDescent="0.35">
      <c r="A58">
        <v>0</v>
      </c>
      <c r="B58">
        <v>1</v>
      </c>
      <c r="C58">
        <v>56</v>
      </c>
      <c r="D58">
        <v>0</v>
      </c>
    </row>
    <row r="59" spans="1:4" hidden="1" x14ac:dyDescent="0.35">
      <c r="A59">
        <v>0</v>
      </c>
      <c r="B59">
        <v>1</v>
      </c>
      <c r="C59">
        <v>57</v>
      </c>
      <c r="D59">
        <v>0</v>
      </c>
    </row>
    <row r="60" spans="1:4" hidden="1" x14ac:dyDescent="0.35">
      <c r="A60">
        <v>0</v>
      </c>
      <c r="B60">
        <v>1</v>
      </c>
      <c r="C60">
        <v>58</v>
      </c>
      <c r="D60">
        <v>0</v>
      </c>
    </row>
    <row r="61" spans="1:4" hidden="1" x14ac:dyDescent="0.35">
      <c r="A61">
        <v>0</v>
      </c>
      <c r="B61">
        <v>1</v>
      </c>
      <c r="C61">
        <v>59</v>
      </c>
      <c r="D61">
        <v>0</v>
      </c>
    </row>
    <row r="62" spans="1:4" hidden="1" x14ac:dyDescent="0.35">
      <c r="A62">
        <v>0</v>
      </c>
      <c r="B62">
        <v>1</v>
      </c>
      <c r="C62">
        <v>60</v>
      </c>
      <c r="D62">
        <v>0</v>
      </c>
    </row>
    <row r="63" spans="1:4" hidden="1" x14ac:dyDescent="0.35">
      <c r="A63">
        <v>0</v>
      </c>
      <c r="B63">
        <v>1</v>
      </c>
      <c r="C63">
        <v>61</v>
      </c>
      <c r="D63">
        <v>0</v>
      </c>
    </row>
    <row r="64" spans="1:4" hidden="1" x14ac:dyDescent="0.35">
      <c r="A64">
        <v>0</v>
      </c>
      <c r="B64">
        <v>1</v>
      </c>
      <c r="C64">
        <v>62</v>
      </c>
      <c r="D64">
        <v>0</v>
      </c>
    </row>
    <row r="65" spans="1:4" hidden="1" x14ac:dyDescent="0.35">
      <c r="A65">
        <v>0</v>
      </c>
      <c r="B65">
        <v>1</v>
      </c>
      <c r="C65">
        <v>63</v>
      </c>
      <c r="D65">
        <v>0</v>
      </c>
    </row>
    <row r="66" spans="1:4" hidden="1" x14ac:dyDescent="0.35">
      <c r="A66">
        <v>0</v>
      </c>
      <c r="B66">
        <v>1</v>
      </c>
      <c r="C66">
        <v>64</v>
      </c>
      <c r="D66">
        <v>0</v>
      </c>
    </row>
    <row r="67" spans="1:4" hidden="1" x14ac:dyDescent="0.35">
      <c r="A67">
        <v>0</v>
      </c>
      <c r="B67">
        <v>1</v>
      </c>
      <c r="C67">
        <v>65</v>
      </c>
      <c r="D67">
        <v>0</v>
      </c>
    </row>
    <row r="68" spans="1:4" hidden="1" x14ac:dyDescent="0.35">
      <c r="A68">
        <v>0</v>
      </c>
      <c r="B68">
        <v>1</v>
      </c>
      <c r="C68">
        <v>66</v>
      </c>
      <c r="D68">
        <v>0</v>
      </c>
    </row>
    <row r="69" spans="1:4" hidden="1" x14ac:dyDescent="0.35">
      <c r="A69">
        <v>0</v>
      </c>
      <c r="B69">
        <v>1</v>
      </c>
      <c r="C69">
        <v>67</v>
      </c>
      <c r="D69">
        <v>0</v>
      </c>
    </row>
    <row r="70" spans="1:4" hidden="1" x14ac:dyDescent="0.35">
      <c r="A70">
        <v>0</v>
      </c>
      <c r="B70">
        <v>1</v>
      </c>
      <c r="C70">
        <v>68</v>
      </c>
      <c r="D70">
        <v>0</v>
      </c>
    </row>
    <row r="71" spans="1:4" hidden="1" x14ac:dyDescent="0.35">
      <c r="A71">
        <v>0</v>
      </c>
      <c r="B71">
        <v>1</v>
      </c>
      <c r="C71">
        <v>69</v>
      </c>
      <c r="D71">
        <v>0</v>
      </c>
    </row>
    <row r="72" spans="1:4" hidden="1" x14ac:dyDescent="0.35">
      <c r="A72">
        <v>0</v>
      </c>
      <c r="B72">
        <v>1</v>
      </c>
      <c r="C72">
        <v>70</v>
      </c>
      <c r="D72">
        <v>0</v>
      </c>
    </row>
    <row r="73" spans="1:4" hidden="1" x14ac:dyDescent="0.35">
      <c r="A73">
        <v>0</v>
      </c>
      <c r="B73">
        <v>1</v>
      </c>
      <c r="C73">
        <v>71</v>
      </c>
      <c r="D73">
        <v>0</v>
      </c>
    </row>
    <row r="74" spans="1:4" hidden="1" x14ac:dyDescent="0.35">
      <c r="A74">
        <v>0</v>
      </c>
      <c r="B74">
        <v>1</v>
      </c>
      <c r="C74">
        <v>72</v>
      </c>
      <c r="D74">
        <v>0</v>
      </c>
    </row>
    <row r="75" spans="1:4" hidden="1" x14ac:dyDescent="0.35">
      <c r="A75">
        <v>0</v>
      </c>
      <c r="B75">
        <v>1</v>
      </c>
      <c r="C75">
        <v>73</v>
      </c>
      <c r="D75">
        <v>0</v>
      </c>
    </row>
    <row r="76" spans="1:4" hidden="1" x14ac:dyDescent="0.35">
      <c r="A76">
        <v>0</v>
      </c>
      <c r="B76">
        <v>1</v>
      </c>
      <c r="C76">
        <v>74</v>
      </c>
      <c r="D76">
        <v>0</v>
      </c>
    </row>
    <row r="77" spans="1:4" hidden="1" x14ac:dyDescent="0.35">
      <c r="A77">
        <v>0</v>
      </c>
      <c r="B77">
        <v>1</v>
      </c>
      <c r="C77">
        <v>75</v>
      </c>
      <c r="D77">
        <v>0</v>
      </c>
    </row>
    <row r="78" spans="1:4" hidden="1" x14ac:dyDescent="0.35">
      <c r="A78">
        <v>0</v>
      </c>
      <c r="B78">
        <v>1</v>
      </c>
      <c r="C78">
        <v>76</v>
      </c>
      <c r="D78">
        <v>0</v>
      </c>
    </row>
    <row r="79" spans="1:4" hidden="1" x14ac:dyDescent="0.35">
      <c r="A79">
        <v>0</v>
      </c>
      <c r="B79">
        <v>1</v>
      </c>
      <c r="C79">
        <v>77</v>
      </c>
      <c r="D79">
        <v>0</v>
      </c>
    </row>
    <row r="80" spans="1:4" hidden="1" x14ac:dyDescent="0.35">
      <c r="A80">
        <v>0</v>
      </c>
      <c r="B80">
        <v>1</v>
      </c>
      <c r="C80">
        <v>78</v>
      </c>
      <c r="D80">
        <v>0</v>
      </c>
    </row>
    <row r="81" spans="1:4" hidden="1" x14ac:dyDescent="0.35">
      <c r="A81">
        <v>0</v>
      </c>
      <c r="B81">
        <v>1</v>
      </c>
      <c r="C81">
        <v>79</v>
      </c>
      <c r="D81">
        <v>0</v>
      </c>
    </row>
    <row r="82" spans="1:4" hidden="1" x14ac:dyDescent="0.35">
      <c r="A82">
        <v>0</v>
      </c>
      <c r="B82">
        <v>1</v>
      </c>
      <c r="C82">
        <v>80</v>
      </c>
      <c r="D82">
        <v>0</v>
      </c>
    </row>
    <row r="83" spans="1:4" hidden="1" x14ac:dyDescent="0.35">
      <c r="A83">
        <v>0</v>
      </c>
      <c r="B83">
        <v>1</v>
      </c>
      <c r="C83">
        <v>81</v>
      </c>
      <c r="D83">
        <v>0</v>
      </c>
    </row>
    <row r="84" spans="1:4" hidden="1" x14ac:dyDescent="0.35">
      <c r="A84">
        <v>0</v>
      </c>
      <c r="B84">
        <v>1</v>
      </c>
      <c r="C84">
        <v>82</v>
      </c>
      <c r="D84">
        <v>0</v>
      </c>
    </row>
    <row r="85" spans="1:4" hidden="1" x14ac:dyDescent="0.35">
      <c r="A85">
        <v>0</v>
      </c>
      <c r="B85">
        <v>1</v>
      </c>
      <c r="C85">
        <v>83</v>
      </c>
      <c r="D85">
        <v>0</v>
      </c>
    </row>
    <row r="86" spans="1:4" hidden="1" x14ac:dyDescent="0.35">
      <c r="A86">
        <v>0</v>
      </c>
      <c r="B86">
        <v>1</v>
      </c>
      <c r="C86">
        <v>84</v>
      </c>
      <c r="D86">
        <v>0</v>
      </c>
    </row>
    <row r="87" spans="1:4" hidden="1" x14ac:dyDescent="0.35">
      <c r="A87">
        <v>0</v>
      </c>
      <c r="B87">
        <v>1</v>
      </c>
      <c r="C87">
        <v>85</v>
      </c>
      <c r="D87">
        <v>0</v>
      </c>
    </row>
    <row r="88" spans="1:4" hidden="1" x14ac:dyDescent="0.35">
      <c r="A88">
        <v>0</v>
      </c>
      <c r="B88">
        <v>1</v>
      </c>
      <c r="C88">
        <v>86</v>
      </c>
      <c r="D88">
        <v>0</v>
      </c>
    </row>
    <row r="89" spans="1:4" hidden="1" x14ac:dyDescent="0.35">
      <c r="A89">
        <v>0</v>
      </c>
      <c r="B89">
        <v>1</v>
      </c>
      <c r="C89">
        <v>87</v>
      </c>
      <c r="D89">
        <v>0</v>
      </c>
    </row>
    <row r="90" spans="1:4" hidden="1" x14ac:dyDescent="0.35">
      <c r="A90">
        <v>0</v>
      </c>
      <c r="B90">
        <v>1</v>
      </c>
      <c r="C90">
        <v>88</v>
      </c>
      <c r="D90">
        <v>0</v>
      </c>
    </row>
    <row r="91" spans="1:4" hidden="1" x14ac:dyDescent="0.35">
      <c r="A91">
        <v>0</v>
      </c>
      <c r="B91">
        <v>1</v>
      </c>
      <c r="C91">
        <v>89</v>
      </c>
      <c r="D91">
        <v>0</v>
      </c>
    </row>
    <row r="92" spans="1:4" hidden="1" x14ac:dyDescent="0.35">
      <c r="A92">
        <v>0</v>
      </c>
      <c r="B92">
        <v>1</v>
      </c>
      <c r="C92">
        <v>90</v>
      </c>
      <c r="D92">
        <v>0</v>
      </c>
    </row>
    <row r="93" spans="1:4" hidden="1" x14ac:dyDescent="0.35">
      <c r="A93">
        <v>0</v>
      </c>
      <c r="B93">
        <v>1</v>
      </c>
      <c r="C93">
        <v>91</v>
      </c>
      <c r="D93">
        <v>0</v>
      </c>
    </row>
    <row r="94" spans="1:4" hidden="1" x14ac:dyDescent="0.35">
      <c r="A94">
        <v>0</v>
      </c>
      <c r="B94">
        <v>1</v>
      </c>
      <c r="C94">
        <v>92</v>
      </c>
      <c r="D94">
        <v>0</v>
      </c>
    </row>
    <row r="95" spans="1:4" hidden="1" x14ac:dyDescent="0.35">
      <c r="A95">
        <v>0</v>
      </c>
      <c r="B95">
        <v>1</v>
      </c>
      <c r="C95">
        <v>93</v>
      </c>
      <c r="D95">
        <v>0</v>
      </c>
    </row>
    <row r="96" spans="1:4" hidden="1" x14ac:dyDescent="0.35">
      <c r="A96">
        <v>0</v>
      </c>
      <c r="B96">
        <v>1</v>
      </c>
      <c r="C96">
        <v>94</v>
      </c>
      <c r="D96">
        <v>0</v>
      </c>
    </row>
    <row r="97" spans="1:4" hidden="1" x14ac:dyDescent="0.35">
      <c r="A97">
        <v>0</v>
      </c>
      <c r="B97">
        <v>1</v>
      </c>
      <c r="C97">
        <v>95</v>
      </c>
      <c r="D97">
        <v>0</v>
      </c>
    </row>
    <row r="98" spans="1:4" hidden="1" x14ac:dyDescent="0.35">
      <c r="A98">
        <v>0</v>
      </c>
      <c r="B98">
        <v>1</v>
      </c>
      <c r="C98">
        <v>96</v>
      </c>
      <c r="D98">
        <v>0</v>
      </c>
    </row>
    <row r="99" spans="1:4" hidden="1" x14ac:dyDescent="0.35">
      <c r="A99">
        <v>0</v>
      </c>
      <c r="B99">
        <v>1</v>
      </c>
      <c r="C99">
        <v>97</v>
      </c>
      <c r="D99">
        <v>0</v>
      </c>
    </row>
    <row r="100" spans="1:4" hidden="1" x14ac:dyDescent="0.35">
      <c r="A100">
        <v>0</v>
      </c>
      <c r="B100">
        <v>1</v>
      </c>
      <c r="C100">
        <v>98</v>
      </c>
      <c r="D100">
        <v>0</v>
      </c>
    </row>
    <row r="101" spans="1:4" hidden="1" x14ac:dyDescent="0.35">
      <c r="A101">
        <v>0</v>
      </c>
      <c r="B101">
        <v>1</v>
      </c>
      <c r="C101">
        <v>99</v>
      </c>
      <c r="D101">
        <v>0</v>
      </c>
    </row>
    <row r="102" spans="1:4" hidden="1" x14ac:dyDescent="0.35">
      <c r="A102">
        <v>0</v>
      </c>
      <c r="B102">
        <v>1</v>
      </c>
      <c r="C102">
        <v>100</v>
      </c>
      <c r="D102">
        <v>0</v>
      </c>
    </row>
    <row r="103" spans="1:4" hidden="1" x14ac:dyDescent="0.35">
      <c r="A103">
        <v>0</v>
      </c>
      <c r="B103">
        <v>1</v>
      </c>
      <c r="C103">
        <v>101</v>
      </c>
      <c r="D103">
        <v>0</v>
      </c>
    </row>
    <row r="104" spans="1:4" hidden="1" x14ac:dyDescent="0.35">
      <c r="A104">
        <v>0</v>
      </c>
      <c r="B104">
        <v>1</v>
      </c>
      <c r="C104">
        <v>102</v>
      </c>
      <c r="D104">
        <v>0</v>
      </c>
    </row>
    <row r="105" spans="1:4" hidden="1" x14ac:dyDescent="0.35">
      <c r="A105">
        <v>0</v>
      </c>
      <c r="B105">
        <v>1</v>
      </c>
      <c r="C105">
        <v>103</v>
      </c>
      <c r="D105">
        <v>0</v>
      </c>
    </row>
    <row r="106" spans="1:4" hidden="1" x14ac:dyDescent="0.35">
      <c r="A106">
        <v>0</v>
      </c>
      <c r="B106">
        <v>1</v>
      </c>
      <c r="C106">
        <v>104</v>
      </c>
      <c r="D106">
        <v>0</v>
      </c>
    </row>
    <row r="107" spans="1:4" hidden="1" x14ac:dyDescent="0.35">
      <c r="A107">
        <v>0</v>
      </c>
      <c r="B107">
        <v>1</v>
      </c>
      <c r="C107">
        <v>105</v>
      </c>
      <c r="D107">
        <v>0</v>
      </c>
    </row>
    <row r="108" spans="1:4" hidden="1" x14ac:dyDescent="0.35">
      <c r="A108">
        <v>0</v>
      </c>
      <c r="B108">
        <v>1</v>
      </c>
      <c r="C108">
        <v>106</v>
      </c>
      <c r="D108">
        <v>0</v>
      </c>
    </row>
    <row r="109" spans="1:4" hidden="1" x14ac:dyDescent="0.35">
      <c r="A109">
        <v>0</v>
      </c>
      <c r="B109">
        <v>1</v>
      </c>
      <c r="C109">
        <v>107</v>
      </c>
      <c r="D109">
        <v>0</v>
      </c>
    </row>
    <row r="110" spans="1:4" hidden="1" x14ac:dyDescent="0.35">
      <c r="A110">
        <v>0</v>
      </c>
      <c r="B110">
        <v>1</v>
      </c>
      <c r="C110">
        <v>108</v>
      </c>
      <c r="D110">
        <v>0</v>
      </c>
    </row>
    <row r="111" spans="1:4" hidden="1" x14ac:dyDescent="0.35">
      <c r="A111">
        <v>0</v>
      </c>
      <c r="B111">
        <v>1</v>
      </c>
      <c r="C111">
        <v>109</v>
      </c>
      <c r="D111">
        <v>0</v>
      </c>
    </row>
    <row r="112" spans="1:4" hidden="1" x14ac:dyDescent="0.35">
      <c r="A112">
        <v>0</v>
      </c>
      <c r="B112">
        <v>1</v>
      </c>
      <c r="C112">
        <v>110</v>
      </c>
      <c r="D112">
        <v>0</v>
      </c>
    </row>
    <row r="113" spans="1:4" hidden="1" x14ac:dyDescent="0.35">
      <c r="A113">
        <v>0</v>
      </c>
      <c r="B113">
        <v>1</v>
      </c>
      <c r="C113">
        <v>111</v>
      </c>
      <c r="D113">
        <v>0</v>
      </c>
    </row>
    <row r="114" spans="1:4" hidden="1" x14ac:dyDescent="0.35">
      <c r="A114">
        <v>0</v>
      </c>
      <c r="B114">
        <v>1</v>
      </c>
      <c r="C114">
        <v>112</v>
      </c>
      <c r="D114">
        <v>0</v>
      </c>
    </row>
    <row r="115" spans="1:4" hidden="1" x14ac:dyDescent="0.35">
      <c r="A115">
        <v>0</v>
      </c>
      <c r="B115">
        <v>1</v>
      </c>
      <c r="C115">
        <v>113</v>
      </c>
      <c r="D115">
        <v>0</v>
      </c>
    </row>
    <row r="116" spans="1:4" hidden="1" x14ac:dyDescent="0.35">
      <c r="A116">
        <v>0</v>
      </c>
      <c r="B116">
        <v>1</v>
      </c>
      <c r="C116">
        <v>114</v>
      </c>
      <c r="D116">
        <v>0</v>
      </c>
    </row>
    <row r="117" spans="1:4" hidden="1" x14ac:dyDescent="0.35">
      <c r="A117">
        <v>0</v>
      </c>
      <c r="B117">
        <v>1</v>
      </c>
      <c r="C117">
        <v>115</v>
      </c>
      <c r="D117">
        <v>0</v>
      </c>
    </row>
    <row r="118" spans="1:4" hidden="1" x14ac:dyDescent="0.35">
      <c r="A118">
        <v>0</v>
      </c>
      <c r="B118">
        <v>1</v>
      </c>
      <c r="C118">
        <v>116</v>
      </c>
      <c r="D118">
        <v>0</v>
      </c>
    </row>
    <row r="119" spans="1:4" hidden="1" x14ac:dyDescent="0.35">
      <c r="A119">
        <v>0</v>
      </c>
      <c r="B119">
        <v>1</v>
      </c>
      <c r="C119">
        <v>117</v>
      </c>
      <c r="D119">
        <v>0</v>
      </c>
    </row>
    <row r="120" spans="1:4" hidden="1" x14ac:dyDescent="0.35">
      <c r="A120">
        <v>0</v>
      </c>
      <c r="B120">
        <v>1</v>
      </c>
      <c r="C120">
        <v>118</v>
      </c>
      <c r="D120">
        <v>0</v>
      </c>
    </row>
    <row r="121" spans="1:4" hidden="1" x14ac:dyDescent="0.35">
      <c r="A121">
        <v>0</v>
      </c>
      <c r="B121">
        <v>1</v>
      </c>
      <c r="C121">
        <v>119</v>
      </c>
      <c r="D121">
        <v>0</v>
      </c>
    </row>
    <row r="122" spans="1:4" hidden="1" x14ac:dyDescent="0.35">
      <c r="A122">
        <v>0</v>
      </c>
      <c r="B122">
        <v>1</v>
      </c>
      <c r="C122">
        <v>120</v>
      </c>
      <c r="D122">
        <v>0</v>
      </c>
    </row>
    <row r="123" spans="1:4" hidden="1" x14ac:dyDescent="0.35">
      <c r="A123">
        <v>0</v>
      </c>
      <c r="B123">
        <v>1</v>
      </c>
      <c r="C123">
        <v>121</v>
      </c>
      <c r="D123">
        <v>0</v>
      </c>
    </row>
    <row r="124" spans="1:4" hidden="1" x14ac:dyDescent="0.35">
      <c r="A124">
        <v>0</v>
      </c>
      <c r="B124">
        <v>1</v>
      </c>
      <c r="C124">
        <v>122</v>
      </c>
      <c r="D124">
        <v>0</v>
      </c>
    </row>
    <row r="125" spans="1:4" hidden="1" x14ac:dyDescent="0.35">
      <c r="A125">
        <v>0</v>
      </c>
      <c r="B125">
        <v>1</v>
      </c>
      <c r="C125">
        <v>123</v>
      </c>
      <c r="D125">
        <v>0</v>
      </c>
    </row>
    <row r="126" spans="1:4" hidden="1" x14ac:dyDescent="0.35">
      <c r="A126">
        <v>0</v>
      </c>
      <c r="B126">
        <v>1</v>
      </c>
      <c r="C126">
        <v>124</v>
      </c>
      <c r="D126">
        <v>0</v>
      </c>
    </row>
    <row r="127" spans="1:4" hidden="1" x14ac:dyDescent="0.35">
      <c r="A127">
        <v>0</v>
      </c>
      <c r="B127">
        <v>1</v>
      </c>
      <c r="C127">
        <v>125</v>
      </c>
      <c r="D127">
        <v>0</v>
      </c>
    </row>
    <row r="128" spans="1:4" hidden="1" x14ac:dyDescent="0.35">
      <c r="A128">
        <v>0</v>
      </c>
      <c r="B128">
        <v>1</v>
      </c>
      <c r="C128">
        <v>126</v>
      </c>
      <c r="D128">
        <v>0</v>
      </c>
    </row>
    <row r="129" spans="1:4" hidden="1" x14ac:dyDescent="0.35">
      <c r="A129">
        <v>0</v>
      </c>
      <c r="B129">
        <v>1</v>
      </c>
      <c r="C129">
        <v>127</v>
      </c>
      <c r="D129">
        <v>0</v>
      </c>
    </row>
    <row r="130" spans="1:4" hidden="1" x14ac:dyDescent="0.35">
      <c r="A130">
        <v>0</v>
      </c>
      <c r="B130">
        <v>1</v>
      </c>
      <c r="C130">
        <v>128</v>
      </c>
      <c r="D130">
        <v>0</v>
      </c>
    </row>
    <row r="131" spans="1:4" hidden="1" x14ac:dyDescent="0.35">
      <c r="A131">
        <v>0</v>
      </c>
      <c r="B131">
        <v>1</v>
      </c>
      <c r="C131">
        <v>129</v>
      </c>
      <c r="D131">
        <v>0</v>
      </c>
    </row>
    <row r="132" spans="1:4" hidden="1" x14ac:dyDescent="0.35">
      <c r="A132">
        <v>0</v>
      </c>
      <c r="B132">
        <v>1</v>
      </c>
      <c r="C132">
        <v>130</v>
      </c>
      <c r="D132">
        <v>0</v>
      </c>
    </row>
    <row r="133" spans="1:4" hidden="1" x14ac:dyDescent="0.35">
      <c r="A133">
        <v>0</v>
      </c>
      <c r="B133">
        <v>1</v>
      </c>
      <c r="C133">
        <v>131</v>
      </c>
      <c r="D133">
        <v>0</v>
      </c>
    </row>
    <row r="134" spans="1:4" hidden="1" x14ac:dyDescent="0.35">
      <c r="A134">
        <v>0</v>
      </c>
      <c r="B134">
        <v>1</v>
      </c>
      <c r="C134">
        <v>132</v>
      </c>
      <c r="D134">
        <v>0</v>
      </c>
    </row>
    <row r="135" spans="1:4" hidden="1" x14ac:dyDescent="0.35">
      <c r="A135">
        <v>0</v>
      </c>
      <c r="B135">
        <v>1</v>
      </c>
      <c r="C135">
        <v>133</v>
      </c>
      <c r="D135">
        <v>0</v>
      </c>
    </row>
    <row r="136" spans="1:4" hidden="1" x14ac:dyDescent="0.35">
      <c r="A136">
        <v>0</v>
      </c>
      <c r="B136">
        <v>1</v>
      </c>
      <c r="C136">
        <v>134</v>
      </c>
      <c r="D136">
        <v>0</v>
      </c>
    </row>
    <row r="137" spans="1:4" hidden="1" x14ac:dyDescent="0.35">
      <c r="A137">
        <v>0</v>
      </c>
      <c r="B137">
        <v>1</v>
      </c>
      <c r="C137">
        <v>135</v>
      </c>
      <c r="D137">
        <v>0</v>
      </c>
    </row>
    <row r="138" spans="1:4" hidden="1" x14ac:dyDescent="0.35">
      <c r="A138">
        <v>0</v>
      </c>
      <c r="B138">
        <v>1</v>
      </c>
      <c r="C138">
        <v>136</v>
      </c>
      <c r="D138">
        <v>0</v>
      </c>
    </row>
    <row r="139" spans="1:4" hidden="1" x14ac:dyDescent="0.35">
      <c r="A139">
        <v>0</v>
      </c>
      <c r="B139">
        <v>1</v>
      </c>
      <c r="C139">
        <v>137</v>
      </c>
      <c r="D139">
        <v>0</v>
      </c>
    </row>
    <row r="140" spans="1:4" hidden="1" x14ac:dyDescent="0.35">
      <c r="A140">
        <v>0</v>
      </c>
      <c r="B140">
        <v>1</v>
      </c>
      <c r="C140">
        <v>138</v>
      </c>
      <c r="D140">
        <v>0</v>
      </c>
    </row>
    <row r="141" spans="1:4" x14ac:dyDescent="0.35">
      <c r="A141">
        <v>0</v>
      </c>
      <c r="B141">
        <v>2</v>
      </c>
      <c r="C141">
        <v>0</v>
      </c>
      <c r="D141">
        <v>0</v>
      </c>
    </row>
    <row r="142" spans="1:4" x14ac:dyDescent="0.35">
      <c r="A142">
        <v>0</v>
      </c>
      <c r="B142">
        <v>2</v>
      </c>
      <c r="C142">
        <v>1</v>
      </c>
      <c r="D142">
        <v>0</v>
      </c>
    </row>
    <row r="143" spans="1:4" x14ac:dyDescent="0.35">
      <c r="A143">
        <v>0</v>
      </c>
      <c r="B143">
        <v>2</v>
      </c>
      <c r="C143">
        <v>2</v>
      </c>
      <c r="D143">
        <v>0</v>
      </c>
    </row>
    <row r="144" spans="1:4" x14ac:dyDescent="0.35">
      <c r="A144">
        <v>0</v>
      </c>
      <c r="B144">
        <v>2</v>
      </c>
      <c r="C144">
        <v>3</v>
      </c>
      <c r="D144">
        <v>0</v>
      </c>
    </row>
    <row r="145" spans="1:4" x14ac:dyDescent="0.35">
      <c r="A145">
        <v>0</v>
      </c>
      <c r="B145">
        <v>2</v>
      </c>
      <c r="C145">
        <v>4</v>
      </c>
      <c r="D145">
        <v>0</v>
      </c>
    </row>
    <row r="146" spans="1:4" x14ac:dyDescent="0.35">
      <c r="A146">
        <v>0</v>
      </c>
      <c r="B146">
        <v>2</v>
      </c>
      <c r="C146">
        <v>5</v>
      </c>
      <c r="D146">
        <v>0</v>
      </c>
    </row>
    <row r="147" spans="1:4" x14ac:dyDescent="0.35">
      <c r="A147">
        <v>0</v>
      </c>
      <c r="B147">
        <v>2</v>
      </c>
      <c r="C147">
        <v>6</v>
      </c>
      <c r="D147">
        <v>0</v>
      </c>
    </row>
    <row r="148" spans="1:4" x14ac:dyDescent="0.35">
      <c r="A148">
        <v>0</v>
      </c>
      <c r="B148">
        <v>2</v>
      </c>
      <c r="C148">
        <v>7</v>
      </c>
      <c r="D148">
        <v>0</v>
      </c>
    </row>
    <row r="149" spans="1:4" x14ac:dyDescent="0.35">
      <c r="A149">
        <v>0</v>
      </c>
      <c r="B149">
        <v>2</v>
      </c>
      <c r="C149">
        <v>8</v>
      </c>
      <c r="D149">
        <v>0</v>
      </c>
    </row>
    <row r="150" spans="1:4" x14ac:dyDescent="0.35">
      <c r="A150">
        <v>0</v>
      </c>
      <c r="B150">
        <v>2</v>
      </c>
      <c r="C150">
        <v>9</v>
      </c>
      <c r="D150">
        <v>0</v>
      </c>
    </row>
    <row r="151" spans="1:4" x14ac:dyDescent="0.35">
      <c r="A151">
        <v>0</v>
      </c>
      <c r="B151">
        <v>2</v>
      </c>
      <c r="C151">
        <v>10</v>
      </c>
      <c r="D151">
        <v>0</v>
      </c>
    </row>
    <row r="152" spans="1:4" x14ac:dyDescent="0.35">
      <c r="A152">
        <v>0</v>
      </c>
      <c r="B152">
        <v>2</v>
      </c>
      <c r="C152">
        <v>11</v>
      </c>
      <c r="D152">
        <v>0</v>
      </c>
    </row>
    <row r="153" spans="1:4" x14ac:dyDescent="0.35">
      <c r="A153">
        <v>0</v>
      </c>
      <c r="B153">
        <v>2</v>
      </c>
      <c r="C153">
        <v>12</v>
      </c>
      <c r="D153">
        <v>0</v>
      </c>
    </row>
    <row r="154" spans="1:4" x14ac:dyDescent="0.35">
      <c r="A154">
        <v>0</v>
      </c>
      <c r="B154">
        <v>2</v>
      </c>
      <c r="C154">
        <v>13</v>
      </c>
      <c r="D154">
        <v>0</v>
      </c>
    </row>
    <row r="155" spans="1:4" x14ac:dyDescent="0.35">
      <c r="A155">
        <v>0</v>
      </c>
      <c r="B155">
        <v>2</v>
      </c>
      <c r="C155">
        <v>14</v>
      </c>
      <c r="D155">
        <v>0</v>
      </c>
    </row>
    <row r="156" spans="1:4" x14ac:dyDescent="0.35">
      <c r="A156">
        <v>0</v>
      </c>
      <c r="B156">
        <v>2</v>
      </c>
      <c r="C156">
        <v>15</v>
      </c>
      <c r="D156">
        <v>0</v>
      </c>
    </row>
    <row r="157" spans="1:4" x14ac:dyDescent="0.35">
      <c r="A157">
        <v>0</v>
      </c>
      <c r="B157">
        <v>2</v>
      </c>
      <c r="C157">
        <v>16</v>
      </c>
      <c r="D157">
        <v>0</v>
      </c>
    </row>
    <row r="158" spans="1:4" x14ac:dyDescent="0.35">
      <c r="A158">
        <v>0</v>
      </c>
      <c r="B158">
        <v>2</v>
      </c>
      <c r="C158">
        <v>17</v>
      </c>
      <c r="D158">
        <v>0</v>
      </c>
    </row>
    <row r="159" spans="1:4" x14ac:dyDescent="0.35">
      <c r="A159">
        <v>0</v>
      </c>
      <c r="B159">
        <v>2</v>
      </c>
      <c r="C159">
        <v>18</v>
      </c>
      <c r="D159">
        <v>0</v>
      </c>
    </row>
    <row r="160" spans="1:4" x14ac:dyDescent="0.35">
      <c r="A160">
        <v>0</v>
      </c>
      <c r="B160">
        <v>2</v>
      </c>
      <c r="C160">
        <v>19</v>
      </c>
      <c r="D160">
        <v>0</v>
      </c>
    </row>
    <row r="161" spans="1:4" x14ac:dyDescent="0.35">
      <c r="A161">
        <v>0</v>
      </c>
      <c r="B161">
        <v>2</v>
      </c>
      <c r="C161">
        <v>20</v>
      </c>
      <c r="D161">
        <v>0</v>
      </c>
    </row>
    <row r="162" spans="1:4" x14ac:dyDescent="0.35">
      <c r="A162">
        <v>0</v>
      </c>
      <c r="B162">
        <v>2</v>
      </c>
      <c r="C162">
        <v>21</v>
      </c>
      <c r="D162">
        <v>0</v>
      </c>
    </row>
    <row r="163" spans="1:4" x14ac:dyDescent="0.35">
      <c r="A163">
        <v>0</v>
      </c>
      <c r="B163">
        <v>2</v>
      </c>
      <c r="C163">
        <v>22</v>
      </c>
      <c r="D163">
        <v>0</v>
      </c>
    </row>
    <row r="164" spans="1:4" x14ac:dyDescent="0.35">
      <c r="A164">
        <v>0</v>
      </c>
      <c r="B164">
        <v>2</v>
      </c>
      <c r="C164">
        <v>23</v>
      </c>
      <c r="D164">
        <v>0</v>
      </c>
    </row>
    <row r="165" spans="1:4" x14ac:dyDescent="0.35">
      <c r="A165">
        <v>0</v>
      </c>
      <c r="B165">
        <v>2</v>
      </c>
      <c r="C165">
        <v>24</v>
      </c>
      <c r="D165">
        <v>0</v>
      </c>
    </row>
    <row r="166" spans="1:4" x14ac:dyDescent="0.35">
      <c r="A166">
        <v>0</v>
      </c>
      <c r="B166">
        <v>2</v>
      </c>
      <c r="C166">
        <v>25</v>
      </c>
      <c r="D166">
        <v>0</v>
      </c>
    </row>
    <row r="167" spans="1:4" x14ac:dyDescent="0.35">
      <c r="A167">
        <v>0</v>
      </c>
      <c r="B167">
        <v>2</v>
      </c>
      <c r="C167">
        <v>26</v>
      </c>
      <c r="D167">
        <v>0</v>
      </c>
    </row>
    <row r="168" spans="1:4" x14ac:dyDescent="0.35">
      <c r="A168">
        <v>0</v>
      </c>
      <c r="B168">
        <v>2</v>
      </c>
      <c r="C168">
        <v>27</v>
      </c>
      <c r="D168">
        <v>0</v>
      </c>
    </row>
    <row r="169" spans="1:4" x14ac:dyDescent="0.35">
      <c r="A169">
        <v>0</v>
      </c>
      <c r="B169">
        <v>2</v>
      </c>
      <c r="C169">
        <v>28</v>
      </c>
      <c r="D169">
        <v>7334.88</v>
      </c>
    </row>
    <row r="170" spans="1:4" x14ac:dyDescent="0.35">
      <c r="A170">
        <v>0</v>
      </c>
      <c r="B170">
        <v>2</v>
      </c>
      <c r="C170">
        <v>29</v>
      </c>
      <c r="D170">
        <v>7334.88</v>
      </c>
    </row>
    <row r="171" spans="1:4" x14ac:dyDescent="0.35">
      <c r="A171">
        <v>0</v>
      </c>
      <c r="B171">
        <v>2</v>
      </c>
      <c r="C171">
        <v>30</v>
      </c>
      <c r="D171">
        <v>7334.88</v>
      </c>
    </row>
    <row r="172" spans="1:4" x14ac:dyDescent="0.35">
      <c r="A172">
        <v>0</v>
      </c>
      <c r="B172">
        <v>2</v>
      </c>
      <c r="C172">
        <v>31</v>
      </c>
      <c r="D172">
        <v>7334.88</v>
      </c>
    </row>
    <row r="173" spans="1:4" x14ac:dyDescent="0.35">
      <c r="A173">
        <v>0</v>
      </c>
      <c r="B173">
        <v>2</v>
      </c>
      <c r="C173">
        <v>32</v>
      </c>
      <c r="D173">
        <v>7334.88</v>
      </c>
    </row>
    <row r="174" spans="1:4" x14ac:dyDescent="0.35">
      <c r="A174">
        <v>0</v>
      </c>
      <c r="B174">
        <v>2</v>
      </c>
      <c r="C174">
        <v>33</v>
      </c>
      <c r="D174">
        <v>7334.88</v>
      </c>
    </row>
    <row r="175" spans="1:4" x14ac:dyDescent="0.35">
      <c r="A175">
        <v>0</v>
      </c>
      <c r="B175">
        <v>2</v>
      </c>
      <c r="C175">
        <v>34</v>
      </c>
      <c r="D175">
        <v>7334.88</v>
      </c>
    </row>
    <row r="176" spans="1:4" x14ac:dyDescent="0.35">
      <c r="A176">
        <v>0</v>
      </c>
      <c r="B176">
        <v>2</v>
      </c>
      <c r="C176">
        <v>35</v>
      </c>
      <c r="D176">
        <v>7334.88</v>
      </c>
    </row>
    <row r="177" spans="1:4" x14ac:dyDescent="0.35">
      <c r="A177">
        <v>0</v>
      </c>
      <c r="B177">
        <v>2</v>
      </c>
      <c r="C177">
        <v>36</v>
      </c>
      <c r="D177">
        <v>7334.88</v>
      </c>
    </row>
    <row r="178" spans="1:4" x14ac:dyDescent="0.35">
      <c r="A178">
        <v>0</v>
      </c>
      <c r="B178">
        <v>2</v>
      </c>
      <c r="C178">
        <v>37</v>
      </c>
      <c r="D178">
        <v>7334.88</v>
      </c>
    </row>
    <row r="179" spans="1:4" x14ac:dyDescent="0.35">
      <c r="A179">
        <v>0</v>
      </c>
      <c r="B179">
        <v>2</v>
      </c>
      <c r="C179">
        <v>38</v>
      </c>
      <c r="D179">
        <v>7334.88</v>
      </c>
    </row>
    <row r="180" spans="1:4" x14ac:dyDescent="0.35">
      <c r="A180">
        <v>0</v>
      </c>
      <c r="B180">
        <v>2</v>
      </c>
      <c r="C180">
        <v>39</v>
      </c>
      <c r="D180">
        <v>7334.88</v>
      </c>
    </row>
    <row r="181" spans="1:4" x14ac:dyDescent="0.35">
      <c r="A181">
        <v>0</v>
      </c>
      <c r="B181">
        <v>2</v>
      </c>
      <c r="C181">
        <v>40</v>
      </c>
      <c r="D181">
        <v>7334.88</v>
      </c>
    </row>
    <row r="182" spans="1:4" x14ac:dyDescent="0.35">
      <c r="A182">
        <v>0</v>
      </c>
      <c r="B182">
        <v>2</v>
      </c>
      <c r="C182">
        <v>41</v>
      </c>
      <c r="D182">
        <v>7334.88</v>
      </c>
    </row>
    <row r="183" spans="1:4" x14ac:dyDescent="0.35">
      <c r="A183">
        <v>0</v>
      </c>
      <c r="B183">
        <v>2</v>
      </c>
      <c r="C183">
        <v>42</v>
      </c>
      <c r="D183">
        <v>7334.88</v>
      </c>
    </row>
    <row r="184" spans="1:4" x14ac:dyDescent="0.35">
      <c r="A184">
        <v>0</v>
      </c>
      <c r="B184">
        <v>2</v>
      </c>
      <c r="C184">
        <v>43</v>
      </c>
      <c r="D184">
        <v>7334.88</v>
      </c>
    </row>
    <row r="185" spans="1:4" x14ac:dyDescent="0.35">
      <c r="A185">
        <v>0</v>
      </c>
      <c r="B185">
        <v>2</v>
      </c>
      <c r="C185">
        <v>44</v>
      </c>
      <c r="D185">
        <v>7334.88</v>
      </c>
    </row>
    <row r="186" spans="1:4" x14ac:dyDescent="0.35">
      <c r="A186">
        <v>0</v>
      </c>
      <c r="B186">
        <v>2</v>
      </c>
      <c r="C186">
        <v>45</v>
      </c>
      <c r="D186">
        <v>7334.88</v>
      </c>
    </row>
    <row r="187" spans="1:4" x14ac:dyDescent="0.35">
      <c r="A187">
        <v>0</v>
      </c>
      <c r="B187">
        <v>2</v>
      </c>
      <c r="C187">
        <v>46</v>
      </c>
      <c r="D187">
        <v>7334.88</v>
      </c>
    </row>
    <row r="188" spans="1:4" x14ac:dyDescent="0.35">
      <c r="A188">
        <v>0</v>
      </c>
      <c r="B188">
        <v>2</v>
      </c>
      <c r="C188">
        <v>47</v>
      </c>
      <c r="D188">
        <v>7334.88</v>
      </c>
    </row>
    <row r="189" spans="1:4" x14ac:dyDescent="0.35">
      <c r="A189">
        <v>0</v>
      </c>
      <c r="B189">
        <v>2</v>
      </c>
      <c r="C189">
        <v>48</v>
      </c>
      <c r="D189">
        <v>7334.88</v>
      </c>
    </row>
    <row r="190" spans="1:4" x14ac:dyDescent="0.35">
      <c r="A190">
        <v>0</v>
      </c>
      <c r="B190">
        <v>2</v>
      </c>
      <c r="C190">
        <v>49</v>
      </c>
      <c r="D190">
        <v>7334.88</v>
      </c>
    </row>
    <row r="191" spans="1:4" x14ac:dyDescent="0.35">
      <c r="A191">
        <v>0</v>
      </c>
      <c r="B191">
        <v>2</v>
      </c>
      <c r="C191">
        <v>50</v>
      </c>
      <c r="D191">
        <v>7334.88</v>
      </c>
    </row>
    <row r="192" spans="1:4" x14ac:dyDescent="0.35">
      <c r="A192">
        <v>0</v>
      </c>
      <c r="B192">
        <v>2</v>
      </c>
      <c r="C192">
        <v>51</v>
      </c>
      <c r="D192">
        <v>7334.88</v>
      </c>
    </row>
    <row r="193" spans="1:4" x14ac:dyDescent="0.35">
      <c r="A193">
        <v>0</v>
      </c>
      <c r="B193">
        <v>2</v>
      </c>
      <c r="C193">
        <v>52</v>
      </c>
      <c r="D193">
        <v>7334.88</v>
      </c>
    </row>
    <row r="194" spans="1:4" x14ac:dyDescent="0.35">
      <c r="A194">
        <v>0</v>
      </c>
      <c r="B194">
        <v>2</v>
      </c>
      <c r="C194">
        <v>53</v>
      </c>
      <c r="D194">
        <v>7334.88</v>
      </c>
    </row>
    <row r="195" spans="1:4" x14ac:dyDescent="0.35">
      <c r="A195">
        <v>0</v>
      </c>
      <c r="B195">
        <v>2</v>
      </c>
      <c r="C195">
        <v>54</v>
      </c>
      <c r="D195">
        <v>7334.88</v>
      </c>
    </row>
    <row r="196" spans="1:4" x14ac:dyDescent="0.35">
      <c r="A196">
        <v>0</v>
      </c>
      <c r="B196">
        <v>2</v>
      </c>
      <c r="C196">
        <v>55</v>
      </c>
      <c r="D196">
        <v>7334.88</v>
      </c>
    </row>
    <row r="197" spans="1:4" x14ac:dyDescent="0.35">
      <c r="A197">
        <v>0</v>
      </c>
      <c r="B197">
        <v>2</v>
      </c>
      <c r="C197">
        <v>56</v>
      </c>
      <c r="D197">
        <v>7334.88</v>
      </c>
    </row>
    <row r="198" spans="1:4" x14ac:dyDescent="0.35">
      <c r="A198">
        <v>0</v>
      </c>
      <c r="B198">
        <v>2</v>
      </c>
      <c r="C198">
        <v>57</v>
      </c>
      <c r="D198">
        <v>7334.88</v>
      </c>
    </row>
    <row r="199" spans="1:4" x14ac:dyDescent="0.35">
      <c r="A199">
        <v>0</v>
      </c>
      <c r="B199">
        <v>2</v>
      </c>
      <c r="C199">
        <v>58</v>
      </c>
      <c r="D199">
        <v>7334.88</v>
      </c>
    </row>
    <row r="200" spans="1:4" x14ac:dyDescent="0.35">
      <c r="A200">
        <v>0</v>
      </c>
      <c r="B200">
        <v>2</v>
      </c>
      <c r="C200">
        <v>59</v>
      </c>
      <c r="D200">
        <v>7334.88</v>
      </c>
    </row>
    <row r="201" spans="1:4" x14ac:dyDescent="0.35">
      <c r="A201">
        <v>0</v>
      </c>
      <c r="B201">
        <v>2</v>
      </c>
      <c r="C201">
        <v>60</v>
      </c>
      <c r="D201">
        <v>7334.88</v>
      </c>
    </row>
    <row r="202" spans="1:4" x14ac:dyDescent="0.35">
      <c r="A202">
        <v>0</v>
      </c>
      <c r="B202">
        <v>2</v>
      </c>
      <c r="C202">
        <v>61</v>
      </c>
      <c r="D202">
        <v>7334.88</v>
      </c>
    </row>
    <row r="203" spans="1:4" x14ac:dyDescent="0.35">
      <c r="A203">
        <v>0</v>
      </c>
      <c r="B203">
        <v>2</v>
      </c>
      <c r="C203">
        <v>62</v>
      </c>
      <c r="D203">
        <v>7334.88</v>
      </c>
    </row>
    <row r="204" spans="1:4" x14ac:dyDescent="0.35">
      <c r="A204">
        <v>0</v>
      </c>
      <c r="B204">
        <v>2</v>
      </c>
      <c r="C204">
        <v>63</v>
      </c>
      <c r="D204">
        <v>7334.88</v>
      </c>
    </row>
    <row r="205" spans="1:4" x14ac:dyDescent="0.35">
      <c r="A205">
        <v>0</v>
      </c>
      <c r="B205">
        <v>2</v>
      </c>
      <c r="C205">
        <v>64</v>
      </c>
      <c r="D205">
        <v>7334.88</v>
      </c>
    </row>
    <row r="206" spans="1:4" x14ac:dyDescent="0.35">
      <c r="A206">
        <v>0</v>
      </c>
      <c r="B206">
        <v>2</v>
      </c>
      <c r="C206">
        <v>65</v>
      </c>
      <c r="D206">
        <v>7334.88</v>
      </c>
    </row>
    <row r="207" spans="1:4" x14ac:dyDescent="0.35">
      <c r="A207">
        <v>0</v>
      </c>
      <c r="B207">
        <v>2</v>
      </c>
      <c r="C207">
        <v>66</v>
      </c>
      <c r="D207">
        <v>7334.88</v>
      </c>
    </row>
    <row r="208" spans="1:4" x14ac:dyDescent="0.35">
      <c r="A208">
        <v>0</v>
      </c>
      <c r="B208">
        <v>2</v>
      </c>
      <c r="C208">
        <v>67</v>
      </c>
      <c r="D208">
        <v>7334.88</v>
      </c>
    </row>
    <row r="209" spans="1:4" x14ac:dyDescent="0.35">
      <c r="A209">
        <v>0</v>
      </c>
      <c r="B209">
        <v>2</v>
      </c>
      <c r="C209">
        <v>68</v>
      </c>
      <c r="D209">
        <v>7334.88</v>
      </c>
    </row>
    <row r="210" spans="1:4" x14ac:dyDescent="0.35">
      <c r="A210">
        <v>0</v>
      </c>
      <c r="B210">
        <v>2</v>
      </c>
      <c r="C210">
        <v>69</v>
      </c>
      <c r="D210">
        <v>7334.88</v>
      </c>
    </row>
    <row r="211" spans="1:4" x14ac:dyDescent="0.35">
      <c r="A211">
        <v>0</v>
      </c>
      <c r="B211">
        <v>2</v>
      </c>
      <c r="C211">
        <v>70</v>
      </c>
      <c r="D211">
        <v>7334.88</v>
      </c>
    </row>
    <row r="212" spans="1:4" x14ac:dyDescent="0.35">
      <c r="A212">
        <v>0</v>
      </c>
      <c r="B212">
        <v>2</v>
      </c>
      <c r="C212">
        <v>71</v>
      </c>
      <c r="D212">
        <v>7334.88</v>
      </c>
    </row>
    <row r="213" spans="1:4" x14ac:dyDescent="0.35">
      <c r="A213">
        <v>0</v>
      </c>
      <c r="B213">
        <v>2</v>
      </c>
      <c r="C213">
        <v>72</v>
      </c>
      <c r="D213">
        <v>7334.88</v>
      </c>
    </row>
    <row r="214" spans="1:4" x14ac:dyDescent="0.35">
      <c r="A214">
        <v>0</v>
      </c>
      <c r="B214">
        <v>2</v>
      </c>
      <c r="C214">
        <v>73</v>
      </c>
      <c r="D214">
        <v>7334.88</v>
      </c>
    </row>
    <row r="215" spans="1:4" x14ac:dyDescent="0.35">
      <c r="A215">
        <v>0</v>
      </c>
      <c r="B215">
        <v>2</v>
      </c>
      <c r="C215">
        <v>74</v>
      </c>
      <c r="D215">
        <v>7334.88</v>
      </c>
    </row>
    <row r="216" spans="1:4" x14ac:dyDescent="0.35">
      <c r="A216">
        <v>0</v>
      </c>
      <c r="B216">
        <v>2</v>
      </c>
      <c r="C216">
        <v>75</v>
      </c>
      <c r="D216">
        <v>7334.88</v>
      </c>
    </row>
    <row r="217" spans="1:4" x14ac:dyDescent="0.35">
      <c r="A217">
        <v>0</v>
      </c>
      <c r="B217">
        <v>2</v>
      </c>
      <c r="C217">
        <v>76</v>
      </c>
      <c r="D217">
        <v>7334.88</v>
      </c>
    </row>
    <row r="218" spans="1:4" x14ac:dyDescent="0.35">
      <c r="A218">
        <v>0</v>
      </c>
      <c r="B218">
        <v>2</v>
      </c>
      <c r="C218">
        <v>77</v>
      </c>
      <c r="D218">
        <v>7334.88</v>
      </c>
    </row>
    <row r="219" spans="1:4" x14ac:dyDescent="0.35">
      <c r="A219">
        <v>0</v>
      </c>
      <c r="B219">
        <v>2</v>
      </c>
      <c r="C219">
        <v>78</v>
      </c>
      <c r="D219">
        <v>7334.88</v>
      </c>
    </row>
    <row r="220" spans="1:4" x14ac:dyDescent="0.35">
      <c r="A220">
        <v>0</v>
      </c>
      <c r="B220">
        <v>2</v>
      </c>
      <c r="C220">
        <v>79</v>
      </c>
      <c r="D220">
        <v>7334.88</v>
      </c>
    </row>
    <row r="221" spans="1:4" x14ac:dyDescent="0.35">
      <c r="A221">
        <v>0</v>
      </c>
      <c r="B221">
        <v>2</v>
      </c>
      <c r="C221">
        <v>80</v>
      </c>
      <c r="D221">
        <v>7334.88</v>
      </c>
    </row>
    <row r="222" spans="1:4" x14ac:dyDescent="0.35">
      <c r="A222">
        <v>0</v>
      </c>
      <c r="B222">
        <v>2</v>
      </c>
      <c r="C222">
        <v>81</v>
      </c>
      <c r="D222">
        <v>7334.88</v>
      </c>
    </row>
    <row r="223" spans="1:4" x14ac:dyDescent="0.35">
      <c r="A223">
        <v>0</v>
      </c>
      <c r="B223">
        <v>2</v>
      </c>
      <c r="C223">
        <v>82</v>
      </c>
      <c r="D223">
        <v>7334.88</v>
      </c>
    </row>
    <row r="224" spans="1:4" x14ac:dyDescent="0.35">
      <c r="A224">
        <v>0</v>
      </c>
      <c r="B224">
        <v>2</v>
      </c>
      <c r="C224">
        <v>83</v>
      </c>
      <c r="D224">
        <v>7334.88</v>
      </c>
    </row>
    <row r="225" spans="1:4" x14ac:dyDescent="0.35">
      <c r="A225">
        <v>0</v>
      </c>
      <c r="B225">
        <v>2</v>
      </c>
      <c r="C225">
        <v>84</v>
      </c>
      <c r="D225">
        <v>7334.88</v>
      </c>
    </row>
    <row r="226" spans="1:4" x14ac:dyDescent="0.35">
      <c r="A226">
        <v>0</v>
      </c>
      <c r="B226">
        <v>2</v>
      </c>
      <c r="C226">
        <v>85</v>
      </c>
      <c r="D226">
        <v>7334.88</v>
      </c>
    </row>
    <row r="227" spans="1:4" x14ac:dyDescent="0.35">
      <c r="A227">
        <v>0</v>
      </c>
      <c r="B227">
        <v>2</v>
      </c>
      <c r="C227">
        <v>86</v>
      </c>
      <c r="D227">
        <v>7334.88</v>
      </c>
    </row>
    <row r="228" spans="1:4" x14ac:dyDescent="0.35">
      <c r="A228">
        <v>0</v>
      </c>
      <c r="B228">
        <v>2</v>
      </c>
      <c r="C228">
        <v>87</v>
      </c>
      <c r="D228">
        <v>7334.88</v>
      </c>
    </row>
    <row r="229" spans="1:4" x14ac:dyDescent="0.35">
      <c r="A229">
        <v>0</v>
      </c>
      <c r="B229">
        <v>2</v>
      </c>
      <c r="C229">
        <v>88</v>
      </c>
      <c r="D229">
        <v>7334.88</v>
      </c>
    </row>
    <row r="230" spans="1:4" x14ac:dyDescent="0.35">
      <c r="A230">
        <v>0</v>
      </c>
      <c r="B230">
        <v>2</v>
      </c>
      <c r="C230">
        <v>89</v>
      </c>
      <c r="D230">
        <v>7334.88</v>
      </c>
    </row>
    <row r="231" spans="1:4" x14ac:dyDescent="0.35">
      <c r="A231">
        <v>0</v>
      </c>
      <c r="B231">
        <v>2</v>
      </c>
      <c r="C231">
        <v>90</v>
      </c>
      <c r="D231">
        <v>7334.88</v>
      </c>
    </row>
    <row r="232" spans="1:4" x14ac:dyDescent="0.35">
      <c r="A232">
        <v>0</v>
      </c>
      <c r="B232">
        <v>2</v>
      </c>
      <c r="C232">
        <v>91</v>
      </c>
      <c r="D232">
        <v>7334.88</v>
      </c>
    </row>
    <row r="233" spans="1:4" x14ac:dyDescent="0.35">
      <c r="A233">
        <v>0</v>
      </c>
      <c r="B233">
        <v>2</v>
      </c>
      <c r="C233">
        <v>92</v>
      </c>
      <c r="D233">
        <v>7334.88</v>
      </c>
    </row>
    <row r="234" spans="1:4" x14ac:dyDescent="0.35">
      <c r="A234">
        <v>0</v>
      </c>
      <c r="B234">
        <v>2</v>
      </c>
      <c r="C234">
        <v>93</v>
      </c>
      <c r="D234">
        <v>7334.88</v>
      </c>
    </row>
    <row r="235" spans="1:4" x14ac:dyDescent="0.35">
      <c r="A235">
        <v>0</v>
      </c>
      <c r="B235">
        <v>2</v>
      </c>
      <c r="C235">
        <v>94</v>
      </c>
      <c r="D235">
        <v>7334.88</v>
      </c>
    </row>
    <row r="236" spans="1:4" x14ac:dyDescent="0.35">
      <c r="A236">
        <v>0</v>
      </c>
      <c r="B236">
        <v>2</v>
      </c>
      <c r="C236">
        <v>95</v>
      </c>
      <c r="D236">
        <v>7334.88</v>
      </c>
    </row>
    <row r="237" spans="1:4" x14ac:dyDescent="0.35">
      <c r="A237">
        <v>0</v>
      </c>
      <c r="B237">
        <v>2</v>
      </c>
      <c r="C237">
        <v>96</v>
      </c>
      <c r="D237">
        <v>7334.88</v>
      </c>
    </row>
    <row r="238" spans="1:4" x14ac:dyDescent="0.35">
      <c r="A238">
        <v>0</v>
      </c>
      <c r="B238">
        <v>2</v>
      </c>
      <c r="C238">
        <v>97</v>
      </c>
      <c r="D238">
        <v>7334.88</v>
      </c>
    </row>
    <row r="239" spans="1:4" x14ac:dyDescent="0.35">
      <c r="A239">
        <v>0</v>
      </c>
      <c r="B239">
        <v>2</v>
      </c>
      <c r="C239">
        <v>98</v>
      </c>
      <c r="D239">
        <v>7334.88</v>
      </c>
    </row>
    <row r="240" spans="1:4" x14ac:dyDescent="0.35">
      <c r="A240">
        <v>0</v>
      </c>
      <c r="B240">
        <v>2</v>
      </c>
      <c r="C240">
        <v>99</v>
      </c>
      <c r="D240">
        <v>7334.88</v>
      </c>
    </row>
    <row r="241" spans="1:4" x14ac:dyDescent="0.35">
      <c r="A241">
        <v>0</v>
      </c>
      <c r="B241">
        <v>2</v>
      </c>
      <c r="C241">
        <v>100</v>
      </c>
      <c r="D241">
        <v>7334.88</v>
      </c>
    </row>
    <row r="242" spans="1:4" x14ac:dyDescent="0.35">
      <c r="A242">
        <v>0</v>
      </c>
      <c r="B242">
        <v>2</v>
      </c>
      <c r="C242">
        <v>101</v>
      </c>
      <c r="D242">
        <v>7334.88</v>
      </c>
    </row>
    <row r="243" spans="1:4" x14ac:dyDescent="0.35">
      <c r="A243">
        <v>0</v>
      </c>
      <c r="B243">
        <v>2</v>
      </c>
      <c r="C243">
        <v>102</v>
      </c>
      <c r="D243">
        <v>7334.88</v>
      </c>
    </row>
    <row r="244" spans="1:4" x14ac:dyDescent="0.35">
      <c r="A244">
        <v>0</v>
      </c>
      <c r="B244">
        <v>2</v>
      </c>
      <c r="C244">
        <v>103</v>
      </c>
      <c r="D244">
        <v>7334.88</v>
      </c>
    </row>
    <row r="245" spans="1:4" x14ac:dyDescent="0.35">
      <c r="A245">
        <v>0</v>
      </c>
      <c r="B245">
        <v>2</v>
      </c>
      <c r="C245">
        <v>104</v>
      </c>
      <c r="D245">
        <v>7334.88</v>
      </c>
    </row>
    <row r="246" spans="1:4" x14ac:dyDescent="0.35">
      <c r="A246">
        <v>0</v>
      </c>
      <c r="B246">
        <v>2</v>
      </c>
      <c r="C246">
        <v>105</v>
      </c>
      <c r="D246">
        <v>7334.88</v>
      </c>
    </row>
    <row r="247" spans="1:4" x14ac:dyDescent="0.35">
      <c r="A247">
        <v>0</v>
      </c>
      <c r="B247">
        <v>2</v>
      </c>
      <c r="C247">
        <v>106</v>
      </c>
      <c r="D247">
        <v>7334.88</v>
      </c>
    </row>
    <row r="248" spans="1:4" x14ac:dyDescent="0.35">
      <c r="A248">
        <v>0</v>
      </c>
      <c r="B248">
        <v>2</v>
      </c>
      <c r="C248">
        <v>107</v>
      </c>
      <c r="D248">
        <v>7334.88</v>
      </c>
    </row>
    <row r="249" spans="1:4" x14ac:dyDescent="0.35">
      <c r="A249">
        <v>0</v>
      </c>
      <c r="B249">
        <v>2</v>
      </c>
      <c r="C249">
        <v>108</v>
      </c>
      <c r="D249">
        <v>7334.88</v>
      </c>
    </row>
    <row r="250" spans="1:4" x14ac:dyDescent="0.35">
      <c r="A250">
        <v>0</v>
      </c>
      <c r="B250">
        <v>2</v>
      </c>
      <c r="C250">
        <v>109</v>
      </c>
      <c r="D250">
        <v>7334.88</v>
      </c>
    </row>
    <row r="251" spans="1:4" x14ac:dyDescent="0.35">
      <c r="A251">
        <v>0</v>
      </c>
      <c r="B251">
        <v>2</v>
      </c>
      <c r="C251">
        <v>110</v>
      </c>
      <c r="D251">
        <v>7334.88</v>
      </c>
    </row>
    <row r="252" spans="1:4" x14ac:dyDescent="0.35">
      <c r="A252">
        <v>0</v>
      </c>
      <c r="B252">
        <v>2</v>
      </c>
      <c r="C252">
        <v>111</v>
      </c>
      <c r="D252">
        <v>7334.88</v>
      </c>
    </row>
    <row r="253" spans="1:4" x14ac:dyDescent="0.35">
      <c r="A253">
        <v>0</v>
      </c>
      <c r="B253">
        <v>2</v>
      </c>
      <c r="C253">
        <v>112</v>
      </c>
      <c r="D253">
        <v>7334.88</v>
      </c>
    </row>
    <row r="254" spans="1:4" x14ac:dyDescent="0.35">
      <c r="A254">
        <v>0</v>
      </c>
      <c r="B254">
        <v>2</v>
      </c>
      <c r="C254">
        <v>113</v>
      </c>
      <c r="D254">
        <v>7334.88</v>
      </c>
    </row>
    <row r="255" spans="1:4" x14ac:dyDescent="0.35">
      <c r="A255">
        <v>0</v>
      </c>
      <c r="B255">
        <v>2</v>
      </c>
      <c r="C255">
        <v>114</v>
      </c>
      <c r="D255">
        <v>7334.88</v>
      </c>
    </row>
    <row r="256" spans="1:4" x14ac:dyDescent="0.35">
      <c r="A256">
        <v>0</v>
      </c>
      <c r="B256">
        <v>2</v>
      </c>
      <c r="C256">
        <v>115</v>
      </c>
      <c r="D256">
        <v>7334.88</v>
      </c>
    </row>
    <row r="257" spans="1:4" x14ac:dyDescent="0.35">
      <c r="A257">
        <v>0</v>
      </c>
      <c r="B257">
        <v>2</v>
      </c>
      <c r="C257">
        <v>116</v>
      </c>
      <c r="D257">
        <v>7334.88</v>
      </c>
    </row>
    <row r="258" spans="1:4" x14ac:dyDescent="0.35">
      <c r="A258">
        <v>0</v>
      </c>
      <c r="B258">
        <v>2</v>
      </c>
      <c r="C258">
        <v>117</v>
      </c>
      <c r="D258">
        <v>7334.88</v>
      </c>
    </row>
    <row r="259" spans="1:4" x14ac:dyDescent="0.35">
      <c r="A259">
        <v>0</v>
      </c>
      <c r="B259">
        <v>2</v>
      </c>
      <c r="C259">
        <v>118</v>
      </c>
      <c r="D259">
        <v>7334.88</v>
      </c>
    </row>
    <row r="260" spans="1:4" x14ac:dyDescent="0.35">
      <c r="A260">
        <v>0</v>
      </c>
      <c r="B260">
        <v>2</v>
      </c>
      <c r="C260">
        <v>119</v>
      </c>
      <c r="D260">
        <v>7334.88</v>
      </c>
    </row>
    <row r="261" spans="1:4" x14ac:dyDescent="0.35">
      <c r="A261">
        <v>0</v>
      </c>
      <c r="B261">
        <v>2</v>
      </c>
      <c r="C261">
        <v>120</v>
      </c>
      <c r="D261">
        <v>7334.88</v>
      </c>
    </row>
    <row r="262" spans="1:4" x14ac:dyDescent="0.35">
      <c r="A262">
        <v>0</v>
      </c>
      <c r="B262">
        <v>2</v>
      </c>
      <c r="C262">
        <v>121</v>
      </c>
      <c r="D262">
        <v>7334.88</v>
      </c>
    </row>
    <row r="263" spans="1:4" x14ac:dyDescent="0.35">
      <c r="A263">
        <v>0</v>
      </c>
      <c r="B263">
        <v>2</v>
      </c>
      <c r="C263">
        <v>122</v>
      </c>
      <c r="D263">
        <v>7334.88</v>
      </c>
    </row>
    <row r="264" spans="1:4" x14ac:dyDescent="0.35">
      <c r="A264">
        <v>0</v>
      </c>
      <c r="B264">
        <v>2</v>
      </c>
      <c r="C264">
        <v>123</v>
      </c>
      <c r="D264">
        <v>7334.88</v>
      </c>
    </row>
    <row r="265" spans="1:4" x14ac:dyDescent="0.35">
      <c r="A265">
        <v>0</v>
      </c>
      <c r="B265">
        <v>2</v>
      </c>
      <c r="C265">
        <v>124</v>
      </c>
      <c r="D265">
        <v>7334.88</v>
      </c>
    </row>
    <row r="266" spans="1:4" x14ac:dyDescent="0.35">
      <c r="A266">
        <v>0</v>
      </c>
      <c r="B266">
        <v>2</v>
      </c>
      <c r="C266">
        <v>125</v>
      </c>
      <c r="D266">
        <v>7334.88</v>
      </c>
    </row>
    <row r="267" spans="1:4" x14ac:dyDescent="0.35">
      <c r="A267">
        <v>0</v>
      </c>
      <c r="B267">
        <v>2</v>
      </c>
      <c r="C267">
        <v>126</v>
      </c>
      <c r="D267">
        <v>7334.88</v>
      </c>
    </row>
    <row r="268" spans="1:4" x14ac:dyDescent="0.35">
      <c r="A268">
        <v>0</v>
      </c>
      <c r="B268">
        <v>2</v>
      </c>
      <c r="C268">
        <v>127</v>
      </c>
      <c r="D268">
        <v>7334.88</v>
      </c>
    </row>
    <row r="269" spans="1:4" x14ac:dyDescent="0.35">
      <c r="A269">
        <v>0</v>
      </c>
      <c r="B269">
        <v>2</v>
      </c>
      <c r="C269">
        <v>128</v>
      </c>
      <c r="D269">
        <v>7334.88</v>
      </c>
    </row>
    <row r="270" spans="1:4" x14ac:dyDescent="0.35">
      <c r="A270">
        <v>0</v>
      </c>
      <c r="B270">
        <v>2</v>
      </c>
      <c r="C270">
        <v>129</v>
      </c>
      <c r="D270">
        <v>7334.88</v>
      </c>
    </row>
    <row r="271" spans="1:4" x14ac:dyDescent="0.35">
      <c r="A271">
        <v>0</v>
      </c>
      <c r="B271">
        <v>2</v>
      </c>
      <c r="C271">
        <v>130</v>
      </c>
      <c r="D271">
        <v>7334.88</v>
      </c>
    </row>
    <row r="272" spans="1:4" x14ac:dyDescent="0.35">
      <c r="A272">
        <v>0</v>
      </c>
      <c r="B272">
        <v>2</v>
      </c>
      <c r="C272">
        <v>131</v>
      </c>
      <c r="D272">
        <v>7334.88</v>
      </c>
    </row>
    <row r="273" spans="1:4" x14ac:dyDescent="0.35">
      <c r="A273">
        <v>0</v>
      </c>
      <c r="B273">
        <v>2</v>
      </c>
      <c r="C273">
        <v>132</v>
      </c>
      <c r="D273">
        <v>7334.88</v>
      </c>
    </row>
    <row r="274" spans="1:4" x14ac:dyDescent="0.35">
      <c r="A274">
        <v>0</v>
      </c>
      <c r="B274">
        <v>2</v>
      </c>
      <c r="C274">
        <v>133</v>
      </c>
      <c r="D274">
        <v>7334.88</v>
      </c>
    </row>
    <row r="275" spans="1:4" x14ac:dyDescent="0.35">
      <c r="A275">
        <v>0</v>
      </c>
      <c r="B275">
        <v>2</v>
      </c>
      <c r="C275">
        <v>134</v>
      </c>
      <c r="D275">
        <v>7334.88</v>
      </c>
    </row>
    <row r="276" spans="1:4" x14ac:dyDescent="0.35">
      <c r="A276">
        <v>0</v>
      </c>
      <c r="B276">
        <v>2</v>
      </c>
      <c r="C276">
        <v>135</v>
      </c>
      <c r="D276">
        <v>7334.88</v>
      </c>
    </row>
    <row r="277" spans="1:4" x14ac:dyDescent="0.35">
      <c r="A277">
        <v>0</v>
      </c>
      <c r="B277">
        <v>2</v>
      </c>
      <c r="C277">
        <v>136</v>
      </c>
      <c r="D277">
        <v>7334.88</v>
      </c>
    </row>
    <row r="278" spans="1:4" x14ac:dyDescent="0.35">
      <c r="A278">
        <v>0</v>
      </c>
      <c r="B278">
        <v>2</v>
      </c>
      <c r="C278">
        <v>137</v>
      </c>
      <c r="D278">
        <v>7334.88</v>
      </c>
    </row>
    <row r="279" spans="1:4" x14ac:dyDescent="0.35">
      <c r="A279">
        <v>0</v>
      </c>
      <c r="B279">
        <v>2</v>
      </c>
      <c r="C279">
        <v>138</v>
      </c>
      <c r="D279">
        <v>7334.88</v>
      </c>
    </row>
    <row r="280" spans="1:4" hidden="1" x14ac:dyDescent="0.35">
      <c r="A280">
        <v>1</v>
      </c>
      <c r="B280">
        <v>1</v>
      </c>
      <c r="C280">
        <v>0</v>
      </c>
      <c r="D280">
        <v>0</v>
      </c>
    </row>
    <row r="281" spans="1:4" hidden="1" x14ac:dyDescent="0.35">
      <c r="A281">
        <v>1</v>
      </c>
      <c r="B281">
        <v>1</v>
      </c>
      <c r="C281">
        <v>1</v>
      </c>
      <c r="D281">
        <v>0</v>
      </c>
    </row>
    <row r="282" spans="1:4" hidden="1" x14ac:dyDescent="0.35">
      <c r="A282">
        <v>1</v>
      </c>
      <c r="B282">
        <v>1</v>
      </c>
      <c r="C282">
        <v>2</v>
      </c>
      <c r="D282">
        <v>0</v>
      </c>
    </row>
    <row r="283" spans="1:4" hidden="1" x14ac:dyDescent="0.35">
      <c r="A283">
        <v>1</v>
      </c>
      <c r="B283">
        <v>1</v>
      </c>
      <c r="C283">
        <v>3</v>
      </c>
      <c r="D283">
        <v>0</v>
      </c>
    </row>
    <row r="284" spans="1:4" hidden="1" x14ac:dyDescent="0.35">
      <c r="A284">
        <v>1</v>
      </c>
      <c r="B284">
        <v>1</v>
      </c>
      <c r="C284">
        <v>4</v>
      </c>
      <c r="D284">
        <v>0</v>
      </c>
    </row>
    <row r="285" spans="1:4" hidden="1" x14ac:dyDescent="0.35">
      <c r="A285">
        <v>1</v>
      </c>
      <c r="B285">
        <v>1</v>
      </c>
      <c r="C285">
        <v>5</v>
      </c>
      <c r="D285">
        <v>0</v>
      </c>
    </row>
    <row r="286" spans="1:4" hidden="1" x14ac:dyDescent="0.35">
      <c r="A286">
        <v>1</v>
      </c>
      <c r="B286">
        <v>1</v>
      </c>
      <c r="C286">
        <v>6</v>
      </c>
      <c r="D286">
        <v>0</v>
      </c>
    </row>
    <row r="287" spans="1:4" hidden="1" x14ac:dyDescent="0.35">
      <c r="A287">
        <v>1</v>
      </c>
      <c r="B287">
        <v>1</v>
      </c>
      <c r="C287">
        <v>7</v>
      </c>
      <c r="D287">
        <v>0</v>
      </c>
    </row>
    <row r="288" spans="1:4" hidden="1" x14ac:dyDescent="0.35">
      <c r="A288">
        <v>1</v>
      </c>
      <c r="B288">
        <v>1</v>
      </c>
      <c r="C288">
        <v>8</v>
      </c>
      <c r="D288">
        <v>0</v>
      </c>
    </row>
    <row r="289" spans="1:4" hidden="1" x14ac:dyDescent="0.35">
      <c r="A289">
        <v>1</v>
      </c>
      <c r="B289">
        <v>1</v>
      </c>
      <c r="C289">
        <v>9</v>
      </c>
      <c r="D289">
        <v>0</v>
      </c>
    </row>
    <row r="290" spans="1:4" hidden="1" x14ac:dyDescent="0.35">
      <c r="A290">
        <v>1</v>
      </c>
      <c r="B290">
        <v>1</v>
      </c>
      <c r="C290">
        <v>10</v>
      </c>
      <c r="D290">
        <v>0</v>
      </c>
    </row>
    <row r="291" spans="1:4" hidden="1" x14ac:dyDescent="0.35">
      <c r="A291">
        <v>1</v>
      </c>
      <c r="B291">
        <v>1</v>
      </c>
      <c r="C291">
        <v>11</v>
      </c>
      <c r="D291">
        <v>0</v>
      </c>
    </row>
    <row r="292" spans="1:4" hidden="1" x14ac:dyDescent="0.35">
      <c r="A292">
        <v>1</v>
      </c>
      <c r="B292">
        <v>1</v>
      </c>
      <c r="C292">
        <v>12</v>
      </c>
      <c r="D292">
        <v>0</v>
      </c>
    </row>
    <row r="293" spans="1:4" hidden="1" x14ac:dyDescent="0.35">
      <c r="A293">
        <v>1</v>
      </c>
      <c r="B293">
        <v>1</v>
      </c>
      <c r="C293">
        <v>13</v>
      </c>
      <c r="D293">
        <v>0</v>
      </c>
    </row>
    <row r="294" spans="1:4" hidden="1" x14ac:dyDescent="0.35">
      <c r="A294">
        <v>1</v>
      </c>
      <c r="B294">
        <v>1</v>
      </c>
      <c r="C294">
        <v>14</v>
      </c>
      <c r="D294">
        <v>0</v>
      </c>
    </row>
    <row r="295" spans="1:4" hidden="1" x14ac:dyDescent="0.35">
      <c r="A295">
        <v>1</v>
      </c>
      <c r="B295">
        <v>1</v>
      </c>
      <c r="C295">
        <v>15</v>
      </c>
      <c r="D295">
        <v>0</v>
      </c>
    </row>
    <row r="296" spans="1:4" hidden="1" x14ac:dyDescent="0.35">
      <c r="A296">
        <v>1</v>
      </c>
      <c r="B296">
        <v>1</v>
      </c>
      <c r="C296">
        <v>16</v>
      </c>
      <c r="D296">
        <v>0</v>
      </c>
    </row>
    <row r="297" spans="1:4" hidden="1" x14ac:dyDescent="0.35">
      <c r="A297">
        <v>1</v>
      </c>
      <c r="B297">
        <v>1</v>
      </c>
      <c r="C297">
        <v>17</v>
      </c>
      <c r="D297">
        <v>0</v>
      </c>
    </row>
    <row r="298" spans="1:4" hidden="1" x14ac:dyDescent="0.35">
      <c r="A298">
        <v>1</v>
      </c>
      <c r="B298">
        <v>1</v>
      </c>
      <c r="C298">
        <v>18</v>
      </c>
      <c r="D298">
        <v>0</v>
      </c>
    </row>
    <row r="299" spans="1:4" hidden="1" x14ac:dyDescent="0.35">
      <c r="A299">
        <v>1</v>
      </c>
      <c r="B299">
        <v>1</v>
      </c>
      <c r="C299">
        <v>19</v>
      </c>
      <c r="D299">
        <v>0</v>
      </c>
    </row>
    <row r="300" spans="1:4" hidden="1" x14ac:dyDescent="0.35">
      <c r="A300">
        <v>1</v>
      </c>
      <c r="B300">
        <v>1</v>
      </c>
      <c r="C300">
        <v>20</v>
      </c>
      <c r="D300">
        <v>0</v>
      </c>
    </row>
    <row r="301" spans="1:4" hidden="1" x14ac:dyDescent="0.35">
      <c r="A301">
        <v>1</v>
      </c>
      <c r="B301">
        <v>1</v>
      </c>
      <c r="C301">
        <v>21</v>
      </c>
      <c r="D301">
        <v>0</v>
      </c>
    </row>
    <row r="302" spans="1:4" hidden="1" x14ac:dyDescent="0.35">
      <c r="A302">
        <v>1</v>
      </c>
      <c r="B302">
        <v>1</v>
      </c>
      <c r="C302">
        <v>22</v>
      </c>
      <c r="D302">
        <v>0</v>
      </c>
    </row>
    <row r="303" spans="1:4" hidden="1" x14ac:dyDescent="0.35">
      <c r="A303">
        <v>1</v>
      </c>
      <c r="B303">
        <v>1</v>
      </c>
      <c r="C303">
        <v>23</v>
      </c>
      <c r="D303">
        <v>0</v>
      </c>
    </row>
    <row r="304" spans="1:4" hidden="1" x14ac:dyDescent="0.35">
      <c r="A304">
        <v>1</v>
      </c>
      <c r="B304">
        <v>1</v>
      </c>
      <c r="C304">
        <v>24</v>
      </c>
      <c r="D304">
        <v>0</v>
      </c>
    </row>
    <row r="305" spans="1:4" hidden="1" x14ac:dyDescent="0.35">
      <c r="A305">
        <v>1</v>
      </c>
      <c r="B305">
        <v>1</v>
      </c>
      <c r="C305">
        <v>25</v>
      </c>
      <c r="D305">
        <v>0</v>
      </c>
    </row>
    <row r="306" spans="1:4" hidden="1" x14ac:dyDescent="0.35">
      <c r="A306">
        <v>1</v>
      </c>
      <c r="B306">
        <v>1</v>
      </c>
      <c r="C306">
        <v>26</v>
      </c>
      <c r="D306">
        <v>0</v>
      </c>
    </row>
    <row r="307" spans="1:4" hidden="1" x14ac:dyDescent="0.35">
      <c r="A307">
        <v>1</v>
      </c>
      <c r="B307">
        <v>1</v>
      </c>
      <c r="C307">
        <v>27</v>
      </c>
      <c r="D307">
        <v>0</v>
      </c>
    </row>
    <row r="308" spans="1:4" hidden="1" x14ac:dyDescent="0.35">
      <c r="A308">
        <v>1</v>
      </c>
      <c r="B308">
        <v>1</v>
      </c>
      <c r="C308">
        <v>28</v>
      </c>
      <c r="D308">
        <v>0</v>
      </c>
    </row>
    <row r="309" spans="1:4" hidden="1" x14ac:dyDescent="0.35">
      <c r="A309">
        <v>1</v>
      </c>
      <c r="B309">
        <v>1</v>
      </c>
      <c r="C309">
        <v>29</v>
      </c>
      <c r="D309">
        <v>0</v>
      </c>
    </row>
    <row r="310" spans="1:4" hidden="1" x14ac:dyDescent="0.35">
      <c r="A310">
        <v>1</v>
      </c>
      <c r="B310">
        <v>1</v>
      </c>
      <c r="C310">
        <v>30</v>
      </c>
      <c r="D310">
        <v>0</v>
      </c>
    </row>
    <row r="311" spans="1:4" hidden="1" x14ac:dyDescent="0.35">
      <c r="A311">
        <v>1</v>
      </c>
      <c r="B311">
        <v>1</v>
      </c>
      <c r="C311">
        <v>31</v>
      </c>
      <c r="D311">
        <v>0</v>
      </c>
    </row>
    <row r="312" spans="1:4" hidden="1" x14ac:dyDescent="0.35">
      <c r="A312">
        <v>1</v>
      </c>
      <c r="B312">
        <v>1</v>
      </c>
      <c r="C312">
        <v>32</v>
      </c>
      <c r="D312">
        <v>0</v>
      </c>
    </row>
    <row r="313" spans="1:4" hidden="1" x14ac:dyDescent="0.35">
      <c r="A313">
        <v>1</v>
      </c>
      <c r="B313">
        <v>1</v>
      </c>
      <c r="C313">
        <v>33</v>
      </c>
      <c r="D313">
        <v>0</v>
      </c>
    </row>
    <row r="314" spans="1:4" hidden="1" x14ac:dyDescent="0.35">
      <c r="A314">
        <v>1</v>
      </c>
      <c r="B314">
        <v>1</v>
      </c>
      <c r="C314">
        <v>34</v>
      </c>
      <c r="D314">
        <v>0</v>
      </c>
    </row>
    <row r="315" spans="1:4" hidden="1" x14ac:dyDescent="0.35">
      <c r="A315">
        <v>1</v>
      </c>
      <c r="B315">
        <v>1</v>
      </c>
      <c r="C315">
        <v>35</v>
      </c>
      <c r="D315">
        <v>0</v>
      </c>
    </row>
    <row r="316" spans="1:4" hidden="1" x14ac:dyDescent="0.35">
      <c r="A316">
        <v>1</v>
      </c>
      <c r="B316">
        <v>1</v>
      </c>
      <c r="C316">
        <v>36</v>
      </c>
      <c r="D316">
        <v>0</v>
      </c>
    </row>
    <row r="317" spans="1:4" hidden="1" x14ac:dyDescent="0.35">
      <c r="A317">
        <v>1</v>
      </c>
      <c r="B317">
        <v>1</v>
      </c>
      <c r="C317">
        <v>37</v>
      </c>
      <c r="D317">
        <v>0</v>
      </c>
    </row>
    <row r="318" spans="1:4" hidden="1" x14ac:dyDescent="0.35">
      <c r="A318">
        <v>1</v>
      </c>
      <c r="B318">
        <v>1</v>
      </c>
      <c r="C318">
        <v>38</v>
      </c>
      <c r="D318">
        <v>0</v>
      </c>
    </row>
    <row r="319" spans="1:4" hidden="1" x14ac:dyDescent="0.35">
      <c r="A319">
        <v>1</v>
      </c>
      <c r="B319">
        <v>1</v>
      </c>
      <c r="C319">
        <v>39</v>
      </c>
      <c r="D319">
        <v>0</v>
      </c>
    </row>
    <row r="320" spans="1:4" hidden="1" x14ac:dyDescent="0.35">
      <c r="A320">
        <v>1</v>
      </c>
      <c r="B320">
        <v>1</v>
      </c>
      <c r="C320">
        <v>40</v>
      </c>
      <c r="D320">
        <v>0</v>
      </c>
    </row>
    <row r="321" spans="1:4" hidden="1" x14ac:dyDescent="0.35">
      <c r="A321">
        <v>1</v>
      </c>
      <c r="B321">
        <v>1</v>
      </c>
      <c r="C321">
        <v>41</v>
      </c>
      <c r="D321">
        <v>0</v>
      </c>
    </row>
    <row r="322" spans="1:4" hidden="1" x14ac:dyDescent="0.35">
      <c r="A322">
        <v>1</v>
      </c>
      <c r="B322">
        <v>1</v>
      </c>
      <c r="C322">
        <v>42</v>
      </c>
      <c r="D322">
        <v>0</v>
      </c>
    </row>
    <row r="323" spans="1:4" hidden="1" x14ac:dyDescent="0.35">
      <c r="A323">
        <v>1</v>
      </c>
      <c r="B323">
        <v>1</v>
      </c>
      <c r="C323">
        <v>43</v>
      </c>
      <c r="D323">
        <v>0</v>
      </c>
    </row>
    <row r="324" spans="1:4" hidden="1" x14ac:dyDescent="0.35">
      <c r="A324">
        <v>1</v>
      </c>
      <c r="B324">
        <v>1</v>
      </c>
      <c r="C324">
        <v>44</v>
      </c>
      <c r="D324">
        <v>0</v>
      </c>
    </row>
    <row r="325" spans="1:4" hidden="1" x14ac:dyDescent="0.35">
      <c r="A325">
        <v>1</v>
      </c>
      <c r="B325">
        <v>1</v>
      </c>
      <c r="C325">
        <v>45</v>
      </c>
      <c r="D325">
        <v>0</v>
      </c>
    </row>
    <row r="326" spans="1:4" hidden="1" x14ac:dyDescent="0.35">
      <c r="A326">
        <v>1</v>
      </c>
      <c r="B326">
        <v>1</v>
      </c>
      <c r="C326">
        <v>46</v>
      </c>
      <c r="D326">
        <v>0</v>
      </c>
    </row>
    <row r="327" spans="1:4" hidden="1" x14ac:dyDescent="0.35">
      <c r="A327">
        <v>1</v>
      </c>
      <c r="B327">
        <v>1</v>
      </c>
      <c r="C327">
        <v>47</v>
      </c>
      <c r="D327">
        <v>0</v>
      </c>
    </row>
    <row r="328" spans="1:4" hidden="1" x14ac:dyDescent="0.35">
      <c r="A328">
        <v>1</v>
      </c>
      <c r="B328">
        <v>1</v>
      </c>
      <c r="C328">
        <v>48</v>
      </c>
      <c r="D328">
        <v>0</v>
      </c>
    </row>
    <row r="329" spans="1:4" hidden="1" x14ac:dyDescent="0.35">
      <c r="A329">
        <v>1</v>
      </c>
      <c r="B329">
        <v>1</v>
      </c>
      <c r="C329">
        <v>49</v>
      </c>
      <c r="D329">
        <v>0</v>
      </c>
    </row>
    <row r="330" spans="1:4" hidden="1" x14ac:dyDescent="0.35">
      <c r="A330">
        <v>1</v>
      </c>
      <c r="B330">
        <v>1</v>
      </c>
      <c r="C330">
        <v>50</v>
      </c>
      <c r="D330">
        <v>0</v>
      </c>
    </row>
    <row r="331" spans="1:4" hidden="1" x14ac:dyDescent="0.35">
      <c r="A331">
        <v>1</v>
      </c>
      <c r="B331">
        <v>1</v>
      </c>
      <c r="C331">
        <v>51</v>
      </c>
      <c r="D331">
        <v>0</v>
      </c>
    </row>
    <row r="332" spans="1:4" hidden="1" x14ac:dyDescent="0.35">
      <c r="A332">
        <v>1</v>
      </c>
      <c r="B332">
        <v>1</v>
      </c>
      <c r="C332">
        <v>52</v>
      </c>
      <c r="D332">
        <v>0</v>
      </c>
    </row>
    <row r="333" spans="1:4" hidden="1" x14ac:dyDescent="0.35">
      <c r="A333">
        <v>1</v>
      </c>
      <c r="B333">
        <v>1</v>
      </c>
      <c r="C333">
        <v>53</v>
      </c>
      <c r="D333">
        <v>0</v>
      </c>
    </row>
    <row r="334" spans="1:4" hidden="1" x14ac:dyDescent="0.35">
      <c r="A334">
        <v>1</v>
      </c>
      <c r="B334">
        <v>1</v>
      </c>
      <c r="C334">
        <v>54</v>
      </c>
      <c r="D334">
        <v>0</v>
      </c>
    </row>
    <row r="335" spans="1:4" hidden="1" x14ac:dyDescent="0.35">
      <c r="A335">
        <v>1</v>
      </c>
      <c r="B335">
        <v>1</v>
      </c>
      <c r="C335">
        <v>55</v>
      </c>
      <c r="D335">
        <v>0</v>
      </c>
    </row>
    <row r="336" spans="1:4" hidden="1" x14ac:dyDescent="0.35">
      <c r="A336">
        <v>1</v>
      </c>
      <c r="B336">
        <v>1</v>
      </c>
      <c r="C336">
        <v>56</v>
      </c>
      <c r="D336">
        <v>0</v>
      </c>
    </row>
    <row r="337" spans="1:4" hidden="1" x14ac:dyDescent="0.35">
      <c r="A337">
        <v>1</v>
      </c>
      <c r="B337">
        <v>1</v>
      </c>
      <c r="C337">
        <v>57</v>
      </c>
      <c r="D337">
        <v>0</v>
      </c>
    </row>
    <row r="338" spans="1:4" hidden="1" x14ac:dyDescent="0.35">
      <c r="A338">
        <v>1</v>
      </c>
      <c r="B338">
        <v>1</v>
      </c>
      <c r="C338">
        <v>58</v>
      </c>
      <c r="D338">
        <v>0</v>
      </c>
    </row>
    <row r="339" spans="1:4" hidden="1" x14ac:dyDescent="0.35">
      <c r="A339">
        <v>1</v>
      </c>
      <c r="B339">
        <v>1</v>
      </c>
      <c r="C339">
        <v>59</v>
      </c>
      <c r="D339">
        <v>0</v>
      </c>
    </row>
    <row r="340" spans="1:4" hidden="1" x14ac:dyDescent="0.35">
      <c r="A340">
        <v>1</v>
      </c>
      <c r="B340">
        <v>1</v>
      </c>
      <c r="C340">
        <v>60</v>
      </c>
      <c r="D340">
        <v>0</v>
      </c>
    </row>
    <row r="341" spans="1:4" hidden="1" x14ac:dyDescent="0.35">
      <c r="A341">
        <v>1</v>
      </c>
      <c r="B341">
        <v>1</v>
      </c>
      <c r="C341">
        <v>61</v>
      </c>
      <c r="D341">
        <v>0</v>
      </c>
    </row>
    <row r="342" spans="1:4" hidden="1" x14ac:dyDescent="0.35">
      <c r="A342">
        <v>1</v>
      </c>
      <c r="B342">
        <v>1</v>
      </c>
      <c r="C342">
        <v>62</v>
      </c>
      <c r="D342">
        <v>0</v>
      </c>
    </row>
    <row r="343" spans="1:4" hidden="1" x14ac:dyDescent="0.35">
      <c r="A343">
        <v>1</v>
      </c>
      <c r="B343">
        <v>1</v>
      </c>
      <c r="C343">
        <v>63</v>
      </c>
      <c r="D343">
        <v>0</v>
      </c>
    </row>
    <row r="344" spans="1:4" hidden="1" x14ac:dyDescent="0.35">
      <c r="A344">
        <v>1</v>
      </c>
      <c r="B344">
        <v>1</v>
      </c>
      <c r="C344">
        <v>64</v>
      </c>
      <c r="D344">
        <v>0</v>
      </c>
    </row>
    <row r="345" spans="1:4" hidden="1" x14ac:dyDescent="0.35">
      <c r="A345">
        <v>1</v>
      </c>
      <c r="B345">
        <v>1</v>
      </c>
      <c r="C345">
        <v>65</v>
      </c>
      <c r="D345">
        <v>0</v>
      </c>
    </row>
    <row r="346" spans="1:4" hidden="1" x14ac:dyDescent="0.35">
      <c r="A346">
        <v>1</v>
      </c>
      <c r="B346">
        <v>1</v>
      </c>
      <c r="C346">
        <v>66</v>
      </c>
      <c r="D346">
        <v>0</v>
      </c>
    </row>
    <row r="347" spans="1:4" hidden="1" x14ac:dyDescent="0.35">
      <c r="A347">
        <v>1</v>
      </c>
      <c r="B347">
        <v>1</v>
      </c>
      <c r="C347">
        <v>67</v>
      </c>
      <c r="D347">
        <v>0</v>
      </c>
    </row>
    <row r="348" spans="1:4" hidden="1" x14ac:dyDescent="0.35">
      <c r="A348">
        <v>1</v>
      </c>
      <c r="B348">
        <v>1</v>
      </c>
      <c r="C348">
        <v>68</v>
      </c>
      <c r="D348">
        <v>0</v>
      </c>
    </row>
    <row r="349" spans="1:4" hidden="1" x14ac:dyDescent="0.35">
      <c r="A349">
        <v>1</v>
      </c>
      <c r="B349">
        <v>1</v>
      </c>
      <c r="C349">
        <v>69</v>
      </c>
      <c r="D349">
        <v>0</v>
      </c>
    </row>
    <row r="350" spans="1:4" hidden="1" x14ac:dyDescent="0.35">
      <c r="A350">
        <v>1</v>
      </c>
      <c r="B350">
        <v>1</v>
      </c>
      <c r="C350">
        <v>70</v>
      </c>
      <c r="D350">
        <v>0</v>
      </c>
    </row>
    <row r="351" spans="1:4" hidden="1" x14ac:dyDescent="0.35">
      <c r="A351">
        <v>1</v>
      </c>
      <c r="B351">
        <v>1</v>
      </c>
      <c r="C351">
        <v>71</v>
      </c>
      <c r="D351">
        <v>0</v>
      </c>
    </row>
    <row r="352" spans="1:4" hidden="1" x14ac:dyDescent="0.35">
      <c r="A352">
        <v>1</v>
      </c>
      <c r="B352">
        <v>1</v>
      </c>
      <c r="C352">
        <v>72</v>
      </c>
      <c r="D352">
        <v>0</v>
      </c>
    </row>
    <row r="353" spans="1:4" hidden="1" x14ac:dyDescent="0.35">
      <c r="A353">
        <v>1</v>
      </c>
      <c r="B353">
        <v>1</v>
      </c>
      <c r="C353">
        <v>73</v>
      </c>
      <c r="D353">
        <v>0</v>
      </c>
    </row>
    <row r="354" spans="1:4" hidden="1" x14ac:dyDescent="0.35">
      <c r="A354">
        <v>1</v>
      </c>
      <c r="B354">
        <v>1</v>
      </c>
      <c r="C354">
        <v>74</v>
      </c>
      <c r="D354">
        <v>0</v>
      </c>
    </row>
    <row r="355" spans="1:4" hidden="1" x14ac:dyDescent="0.35">
      <c r="A355">
        <v>1</v>
      </c>
      <c r="B355">
        <v>1</v>
      </c>
      <c r="C355">
        <v>75</v>
      </c>
      <c r="D355">
        <v>0</v>
      </c>
    </row>
    <row r="356" spans="1:4" hidden="1" x14ac:dyDescent="0.35">
      <c r="A356">
        <v>1</v>
      </c>
      <c r="B356">
        <v>1</v>
      </c>
      <c r="C356">
        <v>76</v>
      </c>
      <c r="D356">
        <v>0</v>
      </c>
    </row>
    <row r="357" spans="1:4" hidden="1" x14ac:dyDescent="0.35">
      <c r="A357">
        <v>1</v>
      </c>
      <c r="B357">
        <v>1</v>
      </c>
      <c r="C357">
        <v>77</v>
      </c>
      <c r="D357">
        <v>0</v>
      </c>
    </row>
    <row r="358" spans="1:4" hidden="1" x14ac:dyDescent="0.35">
      <c r="A358">
        <v>1</v>
      </c>
      <c r="B358">
        <v>1</v>
      </c>
      <c r="C358">
        <v>78</v>
      </c>
      <c r="D358">
        <v>0</v>
      </c>
    </row>
    <row r="359" spans="1:4" hidden="1" x14ac:dyDescent="0.35">
      <c r="A359">
        <v>1</v>
      </c>
      <c r="B359">
        <v>1</v>
      </c>
      <c r="C359">
        <v>79</v>
      </c>
      <c r="D359">
        <v>0</v>
      </c>
    </row>
    <row r="360" spans="1:4" hidden="1" x14ac:dyDescent="0.35">
      <c r="A360">
        <v>1</v>
      </c>
      <c r="B360">
        <v>1</v>
      </c>
      <c r="C360">
        <v>80</v>
      </c>
      <c r="D360">
        <v>0</v>
      </c>
    </row>
    <row r="361" spans="1:4" hidden="1" x14ac:dyDescent="0.35">
      <c r="A361">
        <v>1</v>
      </c>
      <c r="B361">
        <v>1</v>
      </c>
      <c r="C361">
        <v>81</v>
      </c>
      <c r="D361">
        <v>0</v>
      </c>
    </row>
    <row r="362" spans="1:4" hidden="1" x14ac:dyDescent="0.35">
      <c r="A362">
        <v>1</v>
      </c>
      <c r="B362">
        <v>1</v>
      </c>
      <c r="C362">
        <v>82</v>
      </c>
      <c r="D362">
        <v>0</v>
      </c>
    </row>
    <row r="363" spans="1:4" hidden="1" x14ac:dyDescent="0.35">
      <c r="A363">
        <v>1</v>
      </c>
      <c r="B363">
        <v>1</v>
      </c>
      <c r="C363">
        <v>83</v>
      </c>
      <c r="D363">
        <v>0</v>
      </c>
    </row>
    <row r="364" spans="1:4" hidden="1" x14ac:dyDescent="0.35">
      <c r="A364">
        <v>1</v>
      </c>
      <c r="B364">
        <v>1</v>
      </c>
      <c r="C364">
        <v>84</v>
      </c>
      <c r="D364">
        <v>0</v>
      </c>
    </row>
    <row r="365" spans="1:4" hidden="1" x14ac:dyDescent="0.35">
      <c r="A365">
        <v>1</v>
      </c>
      <c r="B365">
        <v>1</v>
      </c>
      <c r="C365">
        <v>85</v>
      </c>
      <c r="D365">
        <v>0</v>
      </c>
    </row>
    <row r="366" spans="1:4" hidden="1" x14ac:dyDescent="0.35">
      <c r="A366">
        <v>1</v>
      </c>
      <c r="B366">
        <v>1</v>
      </c>
      <c r="C366">
        <v>86</v>
      </c>
      <c r="D366">
        <v>0</v>
      </c>
    </row>
    <row r="367" spans="1:4" hidden="1" x14ac:dyDescent="0.35">
      <c r="A367">
        <v>1</v>
      </c>
      <c r="B367">
        <v>1</v>
      </c>
      <c r="C367">
        <v>87</v>
      </c>
      <c r="D367">
        <v>0</v>
      </c>
    </row>
    <row r="368" spans="1:4" hidden="1" x14ac:dyDescent="0.35">
      <c r="A368">
        <v>1</v>
      </c>
      <c r="B368">
        <v>1</v>
      </c>
      <c r="C368">
        <v>88</v>
      </c>
      <c r="D368">
        <v>0</v>
      </c>
    </row>
    <row r="369" spans="1:4" hidden="1" x14ac:dyDescent="0.35">
      <c r="A369">
        <v>1</v>
      </c>
      <c r="B369">
        <v>1</v>
      </c>
      <c r="C369">
        <v>89</v>
      </c>
      <c r="D369">
        <v>0</v>
      </c>
    </row>
    <row r="370" spans="1:4" hidden="1" x14ac:dyDescent="0.35">
      <c r="A370">
        <v>1</v>
      </c>
      <c r="B370">
        <v>1</v>
      </c>
      <c r="C370">
        <v>90</v>
      </c>
      <c r="D370">
        <v>0</v>
      </c>
    </row>
    <row r="371" spans="1:4" hidden="1" x14ac:dyDescent="0.35">
      <c r="A371">
        <v>1</v>
      </c>
      <c r="B371">
        <v>1</v>
      </c>
      <c r="C371">
        <v>91</v>
      </c>
      <c r="D371">
        <v>0</v>
      </c>
    </row>
    <row r="372" spans="1:4" hidden="1" x14ac:dyDescent="0.35">
      <c r="A372">
        <v>1</v>
      </c>
      <c r="B372">
        <v>1</v>
      </c>
      <c r="C372">
        <v>92</v>
      </c>
      <c r="D372">
        <v>0</v>
      </c>
    </row>
    <row r="373" spans="1:4" hidden="1" x14ac:dyDescent="0.35">
      <c r="A373">
        <v>1</v>
      </c>
      <c r="B373">
        <v>1</v>
      </c>
      <c r="C373">
        <v>93</v>
      </c>
      <c r="D373">
        <v>0</v>
      </c>
    </row>
    <row r="374" spans="1:4" hidden="1" x14ac:dyDescent="0.35">
      <c r="A374">
        <v>1</v>
      </c>
      <c r="B374">
        <v>1</v>
      </c>
      <c r="C374">
        <v>94</v>
      </c>
      <c r="D374">
        <v>0</v>
      </c>
    </row>
    <row r="375" spans="1:4" hidden="1" x14ac:dyDescent="0.35">
      <c r="A375">
        <v>1</v>
      </c>
      <c r="B375">
        <v>1</v>
      </c>
      <c r="C375">
        <v>95</v>
      </c>
      <c r="D375">
        <v>0</v>
      </c>
    </row>
    <row r="376" spans="1:4" hidden="1" x14ac:dyDescent="0.35">
      <c r="A376">
        <v>1</v>
      </c>
      <c r="B376">
        <v>1</v>
      </c>
      <c r="C376">
        <v>96</v>
      </c>
      <c r="D376">
        <v>0</v>
      </c>
    </row>
    <row r="377" spans="1:4" hidden="1" x14ac:dyDescent="0.35">
      <c r="A377">
        <v>1</v>
      </c>
      <c r="B377">
        <v>1</v>
      </c>
      <c r="C377">
        <v>97</v>
      </c>
      <c r="D377">
        <v>0</v>
      </c>
    </row>
    <row r="378" spans="1:4" hidden="1" x14ac:dyDescent="0.35">
      <c r="A378">
        <v>1</v>
      </c>
      <c r="B378">
        <v>1</v>
      </c>
      <c r="C378">
        <v>98</v>
      </c>
      <c r="D378">
        <v>0</v>
      </c>
    </row>
    <row r="379" spans="1:4" hidden="1" x14ac:dyDescent="0.35">
      <c r="A379">
        <v>1</v>
      </c>
      <c r="B379">
        <v>1</v>
      </c>
      <c r="C379">
        <v>99</v>
      </c>
      <c r="D379">
        <v>0</v>
      </c>
    </row>
    <row r="380" spans="1:4" hidden="1" x14ac:dyDescent="0.35">
      <c r="A380">
        <v>1</v>
      </c>
      <c r="B380">
        <v>1</v>
      </c>
      <c r="C380">
        <v>100</v>
      </c>
      <c r="D380">
        <v>0</v>
      </c>
    </row>
    <row r="381" spans="1:4" hidden="1" x14ac:dyDescent="0.35">
      <c r="A381">
        <v>1</v>
      </c>
      <c r="B381">
        <v>1</v>
      </c>
      <c r="C381">
        <v>101</v>
      </c>
      <c r="D381">
        <v>0</v>
      </c>
    </row>
    <row r="382" spans="1:4" hidden="1" x14ac:dyDescent="0.35">
      <c r="A382">
        <v>1</v>
      </c>
      <c r="B382">
        <v>1</v>
      </c>
      <c r="C382">
        <v>102</v>
      </c>
      <c r="D382">
        <v>0</v>
      </c>
    </row>
    <row r="383" spans="1:4" hidden="1" x14ac:dyDescent="0.35">
      <c r="A383">
        <v>1</v>
      </c>
      <c r="B383">
        <v>1</v>
      </c>
      <c r="C383">
        <v>103</v>
      </c>
      <c r="D383">
        <v>0</v>
      </c>
    </row>
    <row r="384" spans="1:4" hidden="1" x14ac:dyDescent="0.35">
      <c r="A384">
        <v>1</v>
      </c>
      <c r="B384">
        <v>1</v>
      </c>
      <c r="C384">
        <v>104</v>
      </c>
      <c r="D384">
        <v>0</v>
      </c>
    </row>
    <row r="385" spans="1:4" hidden="1" x14ac:dyDescent="0.35">
      <c r="A385">
        <v>1</v>
      </c>
      <c r="B385">
        <v>1</v>
      </c>
      <c r="C385">
        <v>105</v>
      </c>
      <c r="D385">
        <v>0</v>
      </c>
    </row>
    <row r="386" spans="1:4" hidden="1" x14ac:dyDescent="0.35">
      <c r="A386">
        <v>1</v>
      </c>
      <c r="B386">
        <v>1</v>
      </c>
      <c r="C386">
        <v>106</v>
      </c>
      <c r="D386">
        <v>0</v>
      </c>
    </row>
    <row r="387" spans="1:4" hidden="1" x14ac:dyDescent="0.35">
      <c r="A387">
        <v>1</v>
      </c>
      <c r="B387">
        <v>1</v>
      </c>
      <c r="C387">
        <v>107</v>
      </c>
      <c r="D387">
        <v>0</v>
      </c>
    </row>
    <row r="388" spans="1:4" hidden="1" x14ac:dyDescent="0.35">
      <c r="A388">
        <v>1</v>
      </c>
      <c r="B388">
        <v>1</v>
      </c>
      <c r="C388">
        <v>108</v>
      </c>
      <c r="D388">
        <v>0</v>
      </c>
    </row>
    <row r="389" spans="1:4" hidden="1" x14ac:dyDescent="0.35">
      <c r="A389">
        <v>1</v>
      </c>
      <c r="B389">
        <v>1</v>
      </c>
      <c r="C389">
        <v>109</v>
      </c>
      <c r="D389">
        <v>0</v>
      </c>
    </row>
    <row r="390" spans="1:4" hidden="1" x14ac:dyDescent="0.35">
      <c r="A390">
        <v>1</v>
      </c>
      <c r="B390">
        <v>1</v>
      </c>
      <c r="C390">
        <v>110</v>
      </c>
      <c r="D390">
        <v>0</v>
      </c>
    </row>
    <row r="391" spans="1:4" hidden="1" x14ac:dyDescent="0.35">
      <c r="A391">
        <v>1</v>
      </c>
      <c r="B391">
        <v>1</v>
      </c>
      <c r="C391">
        <v>111</v>
      </c>
      <c r="D391">
        <v>0</v>
      </c>
    </row>
    <row r="392" spans="1:4" hidden="1" x14ac:dyDescent="0.35">
      <c r="A392">
        <v>1</v>
      </c>
      <c r="B392">
        <v>1</v>
      </c>
      <c r="C392">
        <v>112</v>
      </c>
      <c r="D392">
        <v>0</v>
      </c>
    </row>
    <row r="393" spans="1:4" hidden="1" x14ac:dyDescent="0.35">
      <c r="A393">
        <v>1</v>
      </c>
      <c r="B393">
        <v>1</v>
      </c>
      <c r="C393">
        <v>113</v>
      </c>
      <c r="D393">
        <v>0</v>
      </c>
    </row>
    <row r="394" spans="1:4" hidden="1" x14ac:dyDescent="0.35">
      <c r="A394">
        <v>1</v>
      </c>
      <c r="B394">
        <v>1</v>
      </c>
      <c r="C394">
        <v>114</v>
      </c>
      <c r="D394">
        <v>0</v>
      </c>
    </row>
    <row r="395" spans="1:4" hidden="1" x14ac:dyDescent="0.35">
      <c r="A395">
        <v>1</v>
      </c>
      <c r="B395">
        <v>1</v>
      </c>
      <c r="C395">
        <v>115</v>
      </c>
      <c r="D395">
        <v>0</v>
      </c>
    </row>
    <row r="396" spans="1:4" hidden="1" x14ac:dyDescent="0.35">
      <c r="A396">
        <v>1</v>
      </c>
      <c r="B396">
        <v>1</v>
      </c>
      <c r="C396">
        <v>116</v>
      </c>
      <c r="D396">
        <v>0</v>
      </c>
    </row>
    <row r="397" spans="1:4" hidden="1" x14ac:dyDescent="0.35">
      <c r="A397">
        <v>1</v>
      </c>
      <c r="B397">
        <v>1</v>
      </c>
      <c r="C397">
        <v>117</v>
      </c>
      <c r="D397">
        <v>0</v>
      </c>
    </row>
    <row r="398" spans="1:4" hidden="1" x14ac:dyDescent="0.35">
      <c r="A398">
        <v>1</v>
      </c>
      <c r="B398">
        <v>1</v>
      </c>
      <c r="C398">
        <v>118</v>
      </c>
      <c r="D398">
        <v>0</v>
      </c>
    </row>
    <row r="399" spans="1:4" hidden="1" x14ac:dyDescent="0.35">
      <c r="A399">
        <v>1</v>
      </c>
      <c r="B399">
        <v>1</v>
      </c>
      <c r="C399">
        <v>119</v>
      </c>
      <c r="D399">
        <v>0</v>
      </c>
    </row>
    <row r="400" spans="1:4" hidden="1" x14ac:dyDescent="0.35">
      <c r="A400">
        <v>1</v>
      </c>
      <c r="B400">
        <v>1</v>
      </c>
      <c r="C400">
        <v>120</v>
      </c>
      <c r="D400">
        <v>0</v>
      </c>
    </row>
    <row r="401" spans="1:4" hidden="1" x14ac:dyDescent="0.35">
      <c r="A401">
        <v>1</v>
      </c>
      <c r="B401">
        <v>1</v>
      </c>
      <c r="C401">
        <v>121</v>
      </c>
      <c r="D401">
        <v>0</v>
      </c>
    </row>
    <row r="402" spans="1:4" hidden="1" x14ac:dyDescent="0.35">
      <c r="A402">
        <v>1</v>
      </c>
      <c r="B402">
        <v>1</v>
      </c>
      <c r="C402">
        <v>122</v>
      </c>
      <c r="D402">
        <v>0</v>
      </c>
    </row>
    <row r="403" spans="1:4" hidden="1" x14ac:dyDescent="0.35">
      <c r="A403">
        <v>1</v>
      </c>
      <c r="B403">
        <v>1</v>
      </c>
      <c r="C403">
        <v>123</v>
      </c>
      <c r="D403">
        <v>0</v>
      </c>
    </row>
    <row r="404" spans="1:4" hidden="1" x14ac:dyDescent="0.35">
      <c r="A404">
        <v>1</v>
      </c>
      <c r="B404">
        <v>1</v>
      </c>
      <c r="C404">
        <v>124</v>
      </c>
      <c r="D404">
        <v>0</v>
      </c>
    </row>
    <row r="405" spans="1:4" hidden="1" x14ac:dyDescent="0.35">
      <c r="A405">
        <v>1</v>
      </c>
      <c r="B405">
        <v>1</v>
      </c>
      <c r="C405">
        <v>125</v>
      </c>
      <c r="D405">
        <v>0</v>
      </c>
    </row>
    <row r="406" spans="1:4" hidden="1" x14ac:dyDescent="0.35">
      <c r="A406">
        <v>1</v>
      </c>
      <c r="B406">
        <v>1</v>
      </c>
      <c r="C406">
        <v>126</v>
      </c>
      <c r="D406">
        <v>0</v>
      </c>
    </row>
    <row r="407" spans="1:4" hidden="1" x14ac:dyDescent="0.35">
      <c r="A407">
        <v>1</v>
      </c>
      <c r="B407">
        <v>1</v>
      </c>
      <c r="C407">
        <v>127</v>
      </c>
      <c r="D407">
        <v>0</v>
      </c>
    </row>
    <row r="408" spans="1:4" hidden="1" x14ac:dyDescent="0.35">
      <c r="A408">
        <v>1</v>
      </c>
      <c r="B408">
        <v>1</v>
      </c>
      <c r="C408">
        <v>128</v>
      </c>
      <c r="D408">
        <v>0</v>
      </c>
    </row>
    <row r="409" spans="1:4" hidden="1" x14ac:dyDescent="0.35">
      <c r="A409">
        <v>1</v>
      </c>
      <c r="B409">
        <v>1</v>
      </c>
      <c r="C409">
        <v>129</v>
      </c>
      <c r="D409">
        <v>0</v>
      </c>
    </row>
    <row r="410" spans="1:4" hidden="1" x14ac:dyDescent="0.35">
      <c r="A410">
        <v>1</v>
      </c>
      <c r="B410">
        <v>1</v>
      </c>
      <c r="C410">
        <v>130</v>
      </c>
      <c r="D410">
        <v>0</v>
      </c>
    </row>
    <row r="411" spans="1:4" hidden="1" x14ac:dyDescent="0.35">
      <c r="A411">
        <v>1</v>
      </c>
      <c r="B411">
        <v>1</v>
      </c>
      <c r="C411">
        <v>131</v>
      </c>
      <c r="D411">
        <v>0</v>
      </c>
    </row>
    <row r="412" spans="1:4" hidden="1" x14ac:dyDescent="0.35">
      <c r="A412">
        <v>1</v>
      </c>
      <c r="B412">
        <v>1</v>
      </c>
      <c r="C412">
        <v>132</v>
      </c>
      <c r="D412">
        <v>0</v>
      </c>
    </row>
    <row r="413" spans="1:4" hidden="1" x14ac:dyDescent="0.35">
      <c r="A413">
        <v>1</v>
      </c>
      <c r="B413">
        <v>1</v>
      </c>
      <c r="C413">
        <v>133</v>
      </c>
      <c r="D413">
        <v>0</v>
      </c>
    </row>
    <row r="414" spans="1:4" hidden="1" x14ac:dyDescent="0.35">
      <c r="A414">
        <v>1</v>
      </c>
      <c r="B414">
        <v>1</v>
      </c>
      <c r="C414">
        <v>134</v>
      </c>
      <c r="D414">
        <v>0</v>
      </c>
    </row>
    <row r="415" spans="1:4" hidden="1" x14ac:dyDescent="0.35">
      <c r="A415">
        <v>1</v>
      </c>
      <c r="B415">
        <v>1</v>
      </c>
      <c r="C415">
        <v>135</v>
      </c>
      <c r="D415">
        <v>0</v>
      </c>
    </row>
    <row r="416" spans="1:4" hidden="1" x14ac:dyDescent="0.35">
      <c r="A416">
        <v>1</v>
      </c>
      <c r="B416">
        <v>1</v>
      </c>
      <c r="C416">
        <v>136</v>
      </c>
      <c r="D416">
        <v>0</v>
      </c>
    </row>
    <row r="417" spans="1:4" hidden="1" x14ac:dyDescent="0.35">
      <c r="A417">
        <v>1</v>
      </c>
      <c r="B417">
        <v>1</v>
      </c>
      <c r="C417">
        <v>137</v>
      </c>
      <c r="D417">
        <v>0</v>
      </c>
    </row>
    <row r="418" spans="1:4" hidden="1" x14ac:dyDescent="0.35">
      <c r="A418">
        <v>1</v>
      </c>
      <c r="B418">
        <v>1</v>
      </c>
      <c r="C418">
        <v>138</v>
      </c>
      <c r="D418">
        <v>0</v>
      </c>
    </row>
    <row r="419" spans="1:4" x14ac:dyDescent="0.35">
      <c r="A419">
        <v>1</v>
      </c>
      <c r="B419">
        <v>2</v>
      </c>
      <c r="C419">
        <v>0</v>
      </c>
      <c r="D419">
        <v>0</v>
      </c>
    </row>
    <row r="420" spans="1:4" x14ac:dyDescent="0.35">
      <c r="A420">
        <v>1</v>
      </c>
      <c r="B420">
        <v>2</v>
      </c>
      <c r="C420">
        <v>1</v>
      </c>
      <c r="D420">
        <v>0</v>
      </c>
    </row>
    <row r="421" spans="1:4" x14ac:dyDescent="0.35">
      <c r="A421">
        <v>1</v>
      </c>
      <c r="B421">
        <v>2</v>
      </c>
      <c r="C421">
        <v>2</v>
      </c>
      <c r="D421">
        <v>0</v>
      </c>
    </row>
    <row r="422" spans="1:4" x14ac:dyDescent="0.35">
      <c r="A422">
        <v>1</v>
      </c>
      <c r="B422">
        <v>2</v>
      </c>
      <c r="C422">
        <v>3</v>
      </c>
      <c r="D422">
        <v>0</v>
      </c>
    </row>
    <row r="423" spans="1:4" x14ac:dyDescent="0.35">
      <c r="A423">
        <v>1</v>
      </c>
      <c r="B423">
        <v>2</v>
      </c>
      <c r="C423">
        <v>4</v>
      </c>
      <c r="D423">
        <v>0</v>
      </c>
    </row>
    <row r="424" spans="1:4" x14ac:dyDescent="0.35">
      <c r="A424">
        <v>1</v>
      </c>
      <c r="B424">
        <v>2</v>
      </c>
      <c r="C424">
        <v>5</v>
      </c>
      <c r="D424">
        <v>0</v>
      </c>
    </row>
    <row r="425" spans="1:4" x14ac:dyDescent="0.35">
      <c r="A425">
        <v>1</v>
      </c>
      <c r="B425">
        <v>2</v>
      </c>
      <c r="C425">
        <v>6</v>
      </c>
      <c r="D425">
        <v>0</v>
      </c>
    </row>
    <row r="426" spans="1:4" x14ac:dyDescent="0.35">
      <c r="A426">
        <v>1</v>
      </c>
      <c r="B426">
        <v>2</v>
      </c>
      <c r="C426">
        <v>7</v>
      </c>
      <c r="D426">
        <v>0</v>
      </c>
    </row>
    <row r="427" spans="1:4" x14ac:dyDescent="0.35">
      <c r="A427">
        <v>1</v>
      </c>
      <c r="B427">
        <v>2</v>
      </c>
      <c r="C427">
        <v>8</v>
      </c>
      <c r="D427">
        <v>0</v>
      </c>
    </row>
    <row r="428" spans="1:4" x14ac:dyDescent="0.35">
      <c r="A428">
        <v>1</v>
      </c>
      <c r="B428">
        <v>2</v>
      </c>
      <c r="C428">
        <v>9</v>
      </c>
      <c r="D428">
        <v>0</v>
      </c>
    </row>
    <row r="429" spans="1:4" x14ac:dyDescent="0.35">
      <c r="A429">
        <v>1</v>
      </c>
      <c r="B429">
        <v>2</v>
      </c>
      <c r="C429">
        <v>10</v>
      </c>
      <c r="D429">
        <v>0</v>
      </c>
    </row>
    <row r="430" spans="1:4" x14ac:dyDescent="0.35">
      <c r="A430">
        <v>1</v>
      </c>
      <c r="B430">
        <v>2</v>
      </c>
      <c r="C430">
        <v>11</v>
      </c>
      <c r="D430">
        <v>0</v>
      </c>
    </row>
    <row r="431" spans="1:4" x14ac:dyDescent="0.35">
      <c r="A431">
        <v>1</v>
      </c>
      <c r="B431">
        <v>2</v>
      </c>
      <c r="C431">
        <v>12</v>
      </c>
      <c r="D431">
        <v>0</v>
      </c>
    </row>
    <row r="432" spans="1:4" x14ac:dyDescent="0.35">
      <c r="A432">
        <v>1</v>
      </c>
      <c r="B432">
        <v>2</v>
      </c>
      <c r="C432">
        <v>13</v>
      </c>
      <c r="D432">
        <v>0</v>
      </c>
    </row>
    <row r="433" spans="1:4" x14ac:dyDescent="0.35">
      <c r="A433">
        <v>1</v>
      </c>
      <c r="B433">
        <v>2</v>
      </c>
      <c r="C433">
        <v>14</v>
      </c>
      <c r="D433">
        <v>0</v>
      </c>
    </row>
    <row r="434" spans="1:4" x14ac:dyDescent="0.35">
      <c r="A434">
        <v>1</v>
      </c>
      <c r="B434">
        <v>2</v>
      </c>
      <c r="C434">
        <v>15</v>
      </c>
      <c r="D434">
        <v>0</v>
      </c>
    </row>
    <row r="435" spans="1:4" x14ac:dyDescent="0.35">
      <c r="A435">
        <v>1</v>
      </c>
      <c r="B435">
        <v>2</v>
      </c>
      <c r="C435">
        <v>16</v>
      </c>
      <c r="D435">
        <v>0</v>
      </c>
    </row>
    <row r="436" spans="1:4" x14ac:dyDescent="0.35">
      <c r="A436">
        <v>1</v>
      </c>
      <c r="B436">
        <v>2</v>
      </c>
      <c r="C436">
        <v>17</v>
      </c>
      <c r="D436">
        <v>0</v>
      </c>
    </row>
    <row r="437" spans="1:4" x14ac:dyDescent="0.35">
      <c r="A437">
        <v>1</v>
      </c>
      <c r="B437">
        <v>2</v>
      </c>
      <c r="C437">
        <v>18</v>
      </c>
      <c r="D437">
        <v>0</v>
      </c>
    </row>
    <row r="438" spans="1:4" x14ac:dyDescent="0.35">
      <c r="A438">
        <v>1</v>
      </c>
      <c r="B438">
        <v>2</v>
      </c>
      <c r="C438">
        <v>19</v>
      </c>
      <c r="D438">
        <v>0</v>
      </c>
    </row>
    <row r="439" spans="1:4" x14ac:dyDescent="0.35">
      <c r="A439">
        <v>1</v>
      </c>
      <c r="B439">
        <v>2</v>
      </c>
      <c r="C439">
        <v>20</v>
      </c>
      <c r="D439">
        <v>0</v>
      </c>
    </row>
    <row r="440" spans="1:4" x14ac:dyDescent="0.35">
      <c r="A440">
        <v>1</v>
      </c>
      <c r="B440">
        <v>2</v>
      </c>
      <c r="C440">
        <v>21</v>
      </c>
      <c r="D440">
        <v>0</v>
      </c>
    </row>
    <row r="441" spans="1:4" x14ac:dyDescent="0.35">
      <c r="A441">
        <v>1</v>
      </c>
      <c r="B441">
        <v>2</v>
      </c>
      <c r="C441">
        <v>22</v>
      </c>
      <c r="D441">
        <v>0</v>
      </c>
    </row>
    <row r="442" spans="1:4" x14ac:dyDescent="0.35">
      <c r="A442">
        <v>1</v>
      </c>
      <c r="B442">
        <v>2</v>
      </c>
      <c r="C442">
        <v>23</v>
      </c>
      <c r="D442">
        <v>0</v>
      </c>
    </row>
    <row r="443" spans="1:4" x14ac:dyDescent="0.35">
      <c r="A443">
        <v>1</v>
      </c>
      <c r="B443">
        <v>2</v>
      </c>
      <c r="C443">
        <v>24</v>
      </c>
      <c r="D443">
        <v>0</v>
      </c>
    </row>
    <row r="444" spans="1:4" x14ac:dyDescent="0.35">
      <c r="A444">
        <v>1</v>
      </c>
      <c r="B444">
        <v>2</v>
      </c>
      <c r="C444">
        <v>25</v>
      </c>
      <c r="D444">
        <v>0</v>
      </c>
    </row>
    <row r="445" spans="1:4" x14ac:dyDescent="0.35">
      <c r="A445">
        <v>1</v>
      </c>
      <c r="B445">
        <v>2</v>
      </c>
      <c r="C445">
        <v>26</v>
      </c>
      <c r="D445">
        <v>0</v>
      </c>
    </row>
    <row r="446" spans="1:4" x14ac:dyDescent="0.35">
      <c r="A446">
        <v>1</v>
      </c>
      <c r="B446">
        <v>2</v>
      </c>
      <c r="C446">
        <v>27</v>
      </c>
      <c r="D446">
        <v>0</v>
      </c>
    </row>
    <row r="447" spans="1:4" x14ac:dyDescent="0.35">
      <c r="A447">
        <v>1</v>
      </c>
      <c r="B447">
        <v>2</v>
      </c>
      <c r="C447">
        <v>28</v>
      </c>
      <c r="D447">
        <v>16501</v>
      </c>
    </row>
    <row r="448" spans="1:4" x14ac:dyDescent="0.35">
      <c r="A448">
        <v>1</v>
      </c>
      <c r="B448">
        <v>2</v>
      </c>
      <c r="C448">
        <v>29</v>
      </c>
      <c r="D448">
        <v>16501</v>
      </c>
    </row>
    <row r="449" spans="1:4" x14ac:dyDescent="0.35">
      <c r="A449">
        <v>1</v>
      </c>
      <c r="B449">
        <v>2</v>
      </c>
      <c r="C449">
        <v>30</v>
      </c>
      <c r="D449">
        <v>16501</v>
      </c>
    </row>
    <row r="450" spans="1:4" x14ac:dyDescent="0.35">
      <c r="A450">
        <v>1</v>
      </c>
      <c r="B450">
        <v>2</v>
      </c>
      <c r="C450">
        <v>31</v>
      </c>
      <c r="D450">
        <v>16501</v>
      </c>
    </row>
    <row r="451" spans="1:4" x14ac:dyDescent="0.35">
      <c r="A451">
        <v>1</v>
      </c>
      <c r="B451">
        <v>2</v>
      </c>
      <c r="C451">
        <v>32</v>
      </c>
      <c r="D451">
        <v>16501</v>
      </c>
    </row>
    <row r="452" spans="1:4" x14ac:dyDescent="0.35">
      <c r="A452">
        <v>1</v>
      </c>
      <c r="B452">
        <v>2</v>
      </c>
      <c r="C452">
        <v>33</v>
      </c>
      <c r="D452">
        <v>16501</v>
      </c>
    </row>
    <row r="453" spans="1:4" x14ac:dyDescent="0.35">
      <c r="A453">
        <v>1</v>
      </c>
      <c r="B453">
        <v>2</v>
      </c>
      <c r="C453">
        <v>34</v>
      </c>
      <c r="D453">
        <v>16501</v>
      </c>
    </row>
    <row r="454" spans="1:4" x14ac:dyDescent="0.35">
      <c r="A454">
        <v>1</v>
      </c>
      <c r="B454">
        <v>2</v>
      </c>
      <c r="C454">
        <v>35</v>
      </c>
      <c r="D454">
        <v>16501</v>
      </c>
    </row>
    <row r="455" spans="1:4" x14ac:dyDescent="0.35">
      <c r="A455">
        <v>1</v>
      </c>
      <c r="B455">
        <v>2</v>
      </c>
      <c r="C455">
        <v>36</v>
      </c>
      <c r="D455">
        <v>16501</v>
      </c>
    </row>
    <row r="456" spans="1:4" x14ac:dyDescent="0.35">
      <c r="A456">
        <v>1</v>
      </c>
      <c r="B456">
        <v>2</v>
      </c>
      <c r="C456">
        <v>37</v>
      </c>
      <c r="D456">
        <v>16501</v>
      </c>
    </row>
    <row r="457" spans="1:4" x14ac:dyDescent="0.35">
      <c r="A457">
        <v>1</v>
      </c>
      <c r="B457">
        <v>2</v>
      </c>
      <c r="C457">
        <v>38</v>
      </c>
      <c r="D457">
        <v>16501</v>
      </c>
    </row>
    <row r="458" spans="1:4" x14ac:dyDescent="0.35">
      <c r="A458">
        <v>1</v>
      </c>
      <c r="B458">
        <v>2</v>
      </c>
      <c r="C458">
        <v>39</v>
      </c>
      <c r="D458">
        <v>16501</v>
      </c>
    </row>
    <row r="459" spans="1:4" x14ac:dyDescent="0.35">
      <c r="A459">
        <v>1</v>
      </c>
      <c r="B459">
        <v>2</v>
      </c>
      <c r="C459">
        <v>40</v>
      </c>
      <c r="D459">
        <v>16501</v>
      </c>
    </row>
    <row r="460" spans="1:4" x14ac:dyDescent="0.35">
      <c r="A460">
        <v>1</v>
      </c>
      <c r="B460">
        <v>2</v>
      </c>
      <c r="C460">
        <v>41</v>
      </c>
      <c r="D460">
        <v>16501</v>
      </c>
    </row>
    <row r="461" spans="1:4" x14ac:dyDescent="0.35">
      <c r="A461">
        <v>1</v>
      </c>
      <c r="B461">
        <v>2</v>
      </c>
      <c r="C461">
        <v>42</v>
      </c>
      <c r="D461">
        <v>16501</v>
      </c>
    </row>
    <row r="462" spans="1:4" x14ac:dyDescent="0.35">
      <c r="A462">
        <v>1</v>
      </c>
      <c r="B462">
        <v>2</v>
      </c>
      <c r="C462">
        <v>43</v>
      </c>
      <c r="D462">
        <v>16501</v>
      </c>
    </row>
    <row r="463" spans="1:4" x14ac:dyDescent="0.35">
      <c r="A463">
        <v>1</v>
      </c>
      <c r="B463">
        <v>2</v>
      </c>
      <c r="C463">
        <v>44</v>
      </c>
      <c r="D463">
        <v>16501</v>
      </c>
    </row>
    <row r="464" spans="1:4" x14ac:dyDescent="0.35">
      <c r="A464">
        <v>1</v>
      </c>
      <c r="B464">
        <v>2</v>
      </c>
      <c r="C464">
        <v>45</v>
      </c>
      <c r="D464">
        <v>16501</v>
      </c>
    </row>
    <row r="465" spans="1:4" x14ac:dyDescent="0.35">
      <c r="A465">
        <v>1</v>
      </c>
      <c r="B465">
        <v>2</v>
      </c>
      <c r="C465">
        <v>46</v>
      </c>
      <c r="D465">
        <v>16501</v>
      </c>
    </row>
    <row r="466" spans="1:4" x14ac:dyDescent="0.35">
      <c r="A466">
        <v>1</v>
      </c>
      <c r="B466">
        <v>2</v>
      </c>
      <c r="C466">
        <v>47</v>
      </c>
      <c r="D466">
        <v>16501</v>
      </c>
    </row>
    <row r="467" spans="1:4" x14ac:dyDescent="0.35">
      <c r="A467">
        <v>1</v>
      </c>
      <c r="B467">
        <v>2</v>
      </c>
      <c r="C467">
        <v>48</v>
      </c>
      <c r="D467">
        <v>16501</v>
      </c>
    </row>
    <row r="468" spans="1:4" x14ac:dyDescent="0.35">
      <c r="A468">
        <v>1</v>
      </c>
      <c r="B468">
        <v>2</v>
      </c>
      <c r="C468">
        <v>49</v>
      </c>
      <c r="D468">
        <v>16501</v>
      </c>
    </row>
    <row r="469" spans="1:4" x14ac:dyDescent="0.35">
      <c r="A469">
        <v>1</v>
      </c>
      <c r="B469">
        <v>2</v>
      </c>
      <c r="C469">
        <v>50</v>
      </c>
      <c r="D469">
        <v>16501</v>
      </c>
    </row>
    <row r="470" spans="1:4" x14ac:dyDescent="0.35">
      <c r="A470">
        <v>1</v>
      </c>
      <c r="B470">
        <v>2</v>
      </c>
      <c r="C470">
        <v>51</v>
      </c>
      <c r="D470">
        <v>16501</v>
      </c>
    </row>
    <row r="471" spans="1:4" x14ac:dyDescent="0.35">
      <c r="A471">
        <v>1</v>
      </c>
      <c r="B471">
        <v>2</v>
      </c>
      <c r="C471">
        <v>52</v>
      </c>
      <c r="D471">
        <v>16501</v>
      </c>
    </row>
    <row r="472" spans="1:4" x14ac:dyDescent="0.35">
      <c r="A472">
        <v>1</v>
      </c>
      <c r="B472">
        <v>2</v>
      </c>
      <c r="C472">
        <v>53</v>
      </c>
      <c r="D472">
        <v>16501</v>
      </c>
    </row>
    <row r="473" spans="1:4" x14ac:dyDescent="0.35">
      <c r="A473">
        <v>1</v>
      </c>
      <c r="B473">
        <v>2</v>
      </c>
      <c r="C473">
        <v>54</v>
      </c>
      <c r="D473">
        <v>16501</v>
      </c>
    </row>
    <row r="474" spans="1:4" x14ac:dyDescent="0.35">
      <c r="A474">
        <v>1</v>
      </c>
      <c r="B474">
        <v>2</v>
      </c>
      <c r="C474">
        <v>55</v>
      </c>
      <c r="D474">
        <v>16501</v>
      </c>
    </row>
    <row r="475" spans="1:4" x14ac:dyDescent="0.35">
      <c r="A475">
        <v>1</v>
      </c>
      <c r="B475">
        <v>2</v>
      </c>
      <c r="C475">
        <v>56</v>
      </c>
      <c r="D475">
        <v>16501</v>
      </c>
    </row>
    <row r="476" spans="1:4" x14ac:dyDescent="0.35">
      <c r="A476">
        <v>1</v>
      </c>
      <c r="B476">
        <v>2</v>
      </c>
      <c r="C476">
        <v>57</v>
      </c>
      <c r="D476">
        <v>16501</v>
      </c>
    </row>
    <row r="477" spans="1:4" x14ac:dyDescent="0.35">
      <c r="A477">
        <v>1</v>
      </c>
      <c r="B477">
        <v>2</v>
      </c>
      <c r="C477">
        <v>58</v>
      </c>
      <c r="D477">
        <v>16501</v>
      </c>
    </row>
    <row r="478" spans="1:4" x14ac:dyDescent="0.35">
      <c r="A478">
        <v>1</v>
      </c>
      <c r="B478">
        <v>2</v>
      </c>
      <c r="C478">
        <v>59</v>
      </c>
      <c r="D478">
        <v>16501</v>
      </c>
    </row>
    <row r="479" spans="1:4" x14ac:dyDescent="0.35">
      <c r="A479">
        <v>1</v>
      </c>
      <c r="B479">
        <v>2</v>
      </c>
      <c r="C479">
        <v>60</v>
      </c>
      <c r="D479">
        <v>16501</v>
      </c>
    </row>
    <row r="480" spans="1:4" x14ac:dyDescent="0.35">
      <c r="A480">
        <v>1</v>
      </c>
      <c r="B480">
        <v>2</v>
      </c>
      <c r="C480">
        <v>61</v>
      </c>
      <c r="D480">
        <v>16501</v>
      </c>
    </row>
    <row r="481" spans="1:4" x14ac:dyDescent="0.35">
      <c r="A481">
        <v>1</v>
      </c>
      <c r="B481">
        <v>2</v>
      </c>
      <c r="C481">
        <v>62</v>
      </c>
      <c r="D481">
        <v>16501</v>
      </c>
    </row>
    <row r="482" spans="1:4" x14ac:dyDescent="0.35">
      <c r="A482">
        <v>1</v>
      </c>
      <c r="B482">
        <v>2</v>
      </c>
      <c r="C482">
        <v>63</v>
      </c>
      <c r="D482">
        <v>16501</v>
      </c>
    </row>
    <row r="483" spans="1:4" x14ac:dyDescent="0.35">
      <c r="A483">
        <v>1</v>
      </c>
      <c r="B483">
        <v>2</v>
      </c>
      <c r="C483">
        <v>64</v>
      </c>
      <c r="D483">
        <v>16501</v>
      </c>
    </row>
    <row r="484" spans="1:4" x14ac:dyDescent="0.35">
      <c r="A484">
        <v>1</v>
      </c>
      <c r="B484">
        <v>2</v>
      </c>
      <c r="C484">
        <v>65</v>
      </c>
      <c r="D484">
        <v>16501</v>
      </c>
    </row>
    <row r="485" spans="1:4" x14ac:dyDescent="0.35">
      <c r="A485">
        <v>1</v>
      </c>
      <c r="B485">
        <v>2</v>
      </c>
      <c r="C485">
        <v>66</v>
      </c>
      <c r="D485">
        <v>16501</v>
      </c>
    </row>
    <row r="486" spans="1:4" x14ac:dyDescent="0.35">
      <c r="A486">
        <v>1</v>
      </c>
      <c r="B486">
        <v>2</v>
      </c>
      <c r="C486">
        <v>67</v>
      </c>
      <c r="D486">
        <v>16501</v>
      </c>
    </row>
    <row r="487" spans="1:4" x14ac:dyDescent="0.35">
      <c r="A487">
        <v>1</v>
      </c>
      <c r="B487">
        <v>2</v>
      </c>
      <c r="C487">
        <v>68</v>
      </c>
      <c r="D487">
        <v>16501</v>
      </c>
    </row>
    <row r="488" spans="1:4" x14ac:dyDescent="0.35">
      <c r="A488">
        <v>1</v>
      </c>
      <c r="B488">
        <v>2</v>
      </c>
      <c r="C488">
        <v>69</v>
      </c>
      <c r="D488">
        <v>16501</v>
      </c>
    </row>
    <row r="489" spans="1:4" x14ac:dyDescent="0.35">
      <c r="A489">
        <v>1</v>
      </c>
      <c r="B489">
        <v>2</v>
      </c>
      <c r="C489">
        <v>70</v>
      </c>
      <c r="D489">
        <v>16501</v>
      </c>
    </row>
    <row r="490" spans="1:4" x14ac:dyDescent="0.35">
      <c r="A490">
        <v>1</v>
      </c>
      <c r="B490">
        <v>2</v>
      </c>
      <c r="C490">
        <v>71</v>
      </c>
      <c r="D490">
        <v>16501</v>
      </c>
    </row>
    <row r="491" spans="1:4" x14ac:dyDescent="0.35">
      <c r="A491">
        <v>1</v>
      </c>
      <c r="B491">
        <v>2</v>
      </c>
      <c r="C491">
        <v>72</v>
      </c>
      <c r="D491">
        <v>16501</v>
      </c>
    </row>
    <row r="492" spans="1:4" x14ac:dyDescent="0.35">
      <c r="A492">
        <v>1</v>
      </c>
      <c r="B492">
        <v>2</v>
      </c>
      <c r="C492">
        <v>73</v>
      </c>
      <c r="D492">
        <v>16501</v>
      </c>
    </row>
    <row r="493" spans="1:4" x14ac:dyDescent="0.35">
      <c r="A493">
        <v>1</v>
      </c>
      <c r="B493">
        <v>2</v>
      </c>
      <c r="C493">
        <v>74</v>
      </c>
      <c r="D493">
        <v>16501</v>
      </c>
    </row>
    <row r="494" spans="1:4" x14ac:dyDescent="0.35">
      <c r="A494">
        <v>1</v>
      </c>
      <c r="B494">
        <v>2</v>
      </c>
      <c r="C494">
        <v>75</v>
      </c>
      <c r="D494">
        <v>16501</v>
      </c>
    </row>
    <row r="495" spans="1:4" x14ac:dyDescent="0.35">
      <c r="A495">
        <v>1</v>
      </c>
      <c r="B495">
        <v>2</v>
      </c>
      <c r="C495">
        <v>76</v>
      </c>
      <c r="D495">
        <v>16501</v>
      </c>
    </row>
    <row r="496" spans="1:4" x14ac:dyDescent="0.35">
      <c r="A496">
        <v>1</v>
      </c>
      <c r="B496">
        <v>2</v>
      </c>
      <c r="C496">
        <v>77</v>
      </c>
      <c r="D496">
        <v>16501</v>
      </c>
    </row>
    <row r="497" spans="1:4" x14ac:dyDescent="0.35">
      <c r="A497">
        <v>1</v>
      </c>
      <c r="B497">
        <v>2</v>
      </c>
      <c r="C497">
        <v>78</v>
      </c>
      <c r="D497">
        <v>16501</v>
      </c>
    </row>
    <row r="498" spans="1:4" x14ac:dyDescent="0.35">
      <c r="A498">
        <v>1</v>
      </c>
      <c r="B498">
        <v>2</v>
      </c>
      <c r="C498">
        <v>79</v>
      </c>
      <c r="D498">
        <v>16501</v>
      </c>
    </row>
    <row r="499" spans="1:4" x14ac:dyDescent="0.35">
      <c r="A499">
        <v>1</v>
      </c>
      <c r="B499">
        <v>2</v>
      </c>
      <c r="C499">
        <v>80</v>
      </c>
      <c r="D499">
        <v>16501</v>
      </c>
    </row>
    <row r="500" spans="1:4" x14ac:dyDescent="0.35">
      <c r="A500">
        <v>1</v>
      </c>
      <c r="B500">
        <v>2</v>
      </c>
      <c r="C500">
        <v>81</v>
      </c>
      <c r="D500">
        <v>16501</v>
      </c>
    </row>
    <row r="501" spans="1:4" x14ac:dyDescent="0.35">
      <c r="A501">
        <v>1</v>
      </c>
      <c r="B501">
        <v>2</v>
      </c>
      <c r="C501">
        <v>82</v>
      </c>
      <c r="D501">
        <v>16501</v>
      </c>
    </row>
    <row r="502" spans="1:4" x14ac:dyDescent="0.35">
      <c r="A502">
        <v>1</v>
      </c>
      <c r="B502">
        <v>2</v>
      </c>
      <c r="C502">
        <v>83</v>
      </c>
      <c r="D502">
        <v>16501</v>
      </c>
    </row>
    <row r="503" spans="1:4" x14ac:dyDescent="0.35">
      <c r="A503">
        <v>1</v>
      </c>
      <c r="B503">
        <v>2</v>
      </c>
      <c r="C503">
        <v>84</v>
      </c>
      <c r="D503">
        <v>16501</v>
      </c>
    </row>
    <row r="504" spans="1:4" x14ac:dyDescent="0.35">
      <c r="A504">
        <v>1</v>
      </c>
      <c r="B504">
        <v>2</v>
      </c>
      <c r="C504">
        <v>85</v>
      </c>
      <c r="D504">
        <v>16501</v>
      </c>
    </row>
    <row r="505" spans="1:4" x14ac:dyDescent="0.35">
      <c r="A505">
        <v>1</v>
      </c>
      <c r="B505">
        <v>2</v>
      </c>
      <c r="C505">
        <v>86</v>
      </c>
      <c r="D505">
        <v>16501</v>
      </c>
    </row>
    <row r="506" spans="1:4" x14ac:dyDescent="0.35">
      <c r="A506">
        <v>1</v>
      </c>
      <c r="B506">
        <v>2</v>
      </c>
      <c r="C506">
        <v>87</v>
      </c>
      <c r="D506">
        <v>16501</v>
      </c>
    </row>
    <row r="507" spans="1:4" x14ac:dyDescent="0.35">
      <c r="A507">
        <v>1</v>
      </c>
      <c r="B507">
        <v>2</v>
      </c>
      <c r="C507">
        <v>88</v>
      </c>
      <c r="D507">
        <v>16501</v>
      </c>
    </row>
    <row r="508" spans="1:4" x14ac:dyDescent="0.35">
      <c r="A508">
        <v>1</v>
      </c>
      <c r="B508">
        <v>2</v>
      </c>
      <c r="C508">
        <v>89</v>
      </c>
      <c r="D508">
        <v>16501</v>
      </c>
    </row>
    <row r="509" spans="1:4" x14ac:dyDescent="0.35">
      <c r="A509">
        <v>1</v>
      </c>
      <c r="B509">
        <v>2</v>
      </c>
      <c r="C509">
        <v>90</v>
      </c>
      <c r="D509">
        <v>16501</v>
      </c>
    </row>
    <row r="510" spans="1:4" x14ac:dyDescent="0.35">
      <c r="A510">
        <v>1</v>
      </c>
      <c r="B510">
        <v>2</v>
      </c>
      <c r="C510">
        <v>91</v>
      </c>
      <c r="D510">
        <v>16501</v>
      </c>
    </row>
    <row r="511" spans="1:4" x14ac:dyDescent="0.35">
      <c r="A511">
        <v>1</v>
      </c>
      <c r="B511">
        <v>2</v>
      </c>
      <c r="C511">
        <v>92</v>
      </c>
      <c r="D511">
        <v>16501</v>
      </c>
    </row>
    <row r="512" spans="1:4" x14ac:dyDescent="0.35">
      <c r="A512">
        <v>1</v>
      </c>
      <c r="B512">
        <v>2</v>
      </c>
      <c r="C512">
        <v>93</v>
      </c>
      <c r="D512">
        <v>16501</v>
      </c>
    </row>
    <row r="513" spans="1:4" x14ac:dyDescent="0.35">
      <c r="A513">
        <v>1</v>
      </c>
      <c r="B513">
        <v>2</v>
      </c>
      <c r="C513">
        <v>94</v>
      </c>
      <c r="D513">
        <v>16501</v>
      </c>
    </row>
    <row r="514" spans="1:4" x14ac:dyDescent="0.35">
      <c r="A514">
        <v>1</v>
      </c>
      <c r="B514">
        <v>2</v>
      </c>
      <c r="C514">
        <v>95</v>
      </c>
      <c r="D514">
        <v>16501</v>
      </c>
    </row>
    <row r="515" spans="1:4" x14ac:dyDescent="0.35">
      <c r="A515">
        <v>1</v>
      </c>
      <c r="B515">
        <v>2</v>
      </c>
      <c r="C515">
        <v>96</v>
      </c>
      <c r="D515">
        <v>16501</v>
      </c>
    </row>
    <row r="516" spans="1:4" x14ac:dyDescent="0.35">
      <c r="A516">
        <v>1</v>
      </c>
      <c r="B516">
        <v>2</v>
      </c>
      <c r="C516">
        <v>97</v>
      </c>
      <c r="D516">
        <v>16501</v>
      </c>
    </row>
    <row r="517" spans="1:4" x14ac:dyDescent="0.35">
      <c r="A517">
        <v>1</v>
      </c>
      <c r="B517">
        <v>2</v>
      </c>
      <c r="C517">
        <v>98</v>
      </c>
      <c r="D517">
        <v>16501</v>
      </c>
    </row>
    <row r="518" spans="1:4" x14ac:dyDescent="0.35">
      <c r="A518">
        <v>1</v>
      </c>
      <c r="B518">
        <v>2</v>
      </c>
      <c r="C518">
        <v>99</v>
      </c>
      <c r="D518">
        <v>16501</v>
      </c>
    </row>
    <row r="519" spans="1:4" x14ac:dyDescent="0.35">
      <c r="A519">
        <v>1</v>
      </c>
      <c r="B519">
        <v>2</v>
      </c>
      <c r="C519">
        <v>100</v>
      </c>
      <c r="D519">
        <v>16501</v>
      </c>
    </row>
    <row r="520" spans="1:4" x14ac:dyDescent="0.35">
      <c r="A520">
        <v>1</v>
      </c>
      <c r="B520">
        <v>2</v>
      </c>
      <c r="C520">
        <v>101</v>
      </c>
      <c r="D520">
        <v>16501</v>
      </c>
    </row>
    <row r="521" spans="1:4" x14ac:dyDescent="0.35">
      <c r="A521">
        <v>1</v>
      </c>
      <c r="B521">
        <v>2</v>
      </c>
      <c r="C521">
        <v>102</v>
      </c>
      <c r="D521">
        <v>16501</v>
      </c>
    </row>
    <row r="522" spans="1:4" x14ac:dyDescent="0.35">
      <c r="A522">
        <v>1</v>
      </c>
      <c r="B522">
        <v>2</v>
      </c>
      <c r="C522">
        <v>103</v>
      </c>
      <c r="D522">
        <v>16501</v>
      </c>
    </row>
    <row r="523" spans="1:4" x14ac:dyDescent="0.35">
      <c r="A523">
        <v>1</v>
      </c>
      <c r="B523">
        <v>2</v>
      </c>
      <c r="C523">
        <v>104</v>
      </c>
      <c r="D523">
        <v>16501</v>
      </c>
    </row>
    <row r="524" spans="1:4" x14ac:dyDescent="0.35">
      <c r="A524">
        <v>1</v>
      </c>
      <c r="B524">
        <v>2</v>
      </c>
      <c r="C524">
        <v>105</v>
      </c>
      <c r="D524">
        <v>16501</v>
      </c>
    </row>
    <row r="525" spans="1:4" x14ac:dyDescent="0.35">
      <c r="A525">
        <v>1</v>
      </c>
      <c r="B525">
        <v>2</v>
      </c>
      <c r="C525">
        <v>106</v>
      </c>
      <c r="D525">
        <v>16501</v>
      </c>
    </row>
    <row r="526" spans="1:4" x14ac:dyDescent="0.35">
      <c r="A526">
        <v>1</v>
      </c>
      <c r="B526">
        <v>2</v>
      </c>
      <c r="C526">
        <v>107</v>
      </c>
      <c r="D526">
        <v>16501</v>
      </c>
    </row>
    <row r="527" spans="1:4" x14ac:dyDescent="0.35">
      <c r="A527">
        <v>1</v>
      </c>
      <c r="B527">
        <v>2</v>
      </c>
      <c r="C527">
        <v>108</v>
      </c>
      <c r="D527">
        <v>16501</v>
      </c>
    </row>
    <row r="528" spans="1:4" x14ac:dyDescent="0.35">
      <c r="A528">
        <v>1</v>
      </c>
      <c r="B528">
        <v>2</v>
      </c>
      <c r="C528">
        <v>109</v>
      </c>
      <c r="D528">
        <v>16501</v>
      </c>
    </row>
    <row r="529" spans="1:4" x14ac:dyDescent="0.35">
      <c r="A529">
        <v>1</v>
      </c>
      <c r="B529">
        <v>2</v>
      </c>
      <c r="C529">
        <v>110</v>
      </c>
      <c r="D529">
        <v>16501</v>
      </c>
    </row>
    <row r="530" spans="1:4" x14ac:dyDescent="0.35">
      <c r="A530">
        <v>1</v>
      </c>
      <c r="B530">
        <v>2</v>
      </c>
      <c r="C530">
        <v>111</v>
      </c>
      <c r="D530">
        <v>16501</v>
      </c>
    </row>
    <row r="531" spans="1:4" x14ac:dyDescent="0.35">
      <c r="A531">
        <v>1</v>
      </c>
      <c r="B531">
        <v>2</v>
      </c>
      <c r="C531">
        <v>112</v>
      </c>
      <c r="D531">
        <v>16501</v>
      </c>
    </row>
    <row r="532" spans="1:4" x14ac:dyDescent="0.35">
      <c r="A532">
        <v>1</v>
      </c>
      <c r="B532">
        <v>2</v>
      </c>
      <c r="C532">
        <v>113</v>
      </c>
      <c r="D532">
        <v>16501</v>
      </c>
    </row>
    <row r="533" spans="1:4" x14ac:dyDescent="0.35">
      <c r="A533">
        <v>1</v>
      </c>
      <c r="B533">
        <v>2</v>
      </c>
      <c r="C533">
        <v>114</v>
      </c>
      <c r="D533">
        <v>16501</v>
      </c>
    </row>
    <row r="534" spans="1:4" x14ac:dyDescent="0.35">
      <c r="A534">
        <v>1</v>
      </c>
      <c r="B534">
        <v>2</v>
      </c>
      <c r="C534">
        <v>115</v>
      </c>
      <c r="D534">
        <v>16501</v>
      </c>
    </row>
    <row r="535" spans="1:4" x14ac:dyDescent="0.35">
      <c r="A535">
        <v>1</v>
      </c>
      <c r="B535">
        <v>2</v>
      </c>
      <c r="C535">
        <v>116</v>
      </c>
      <c r="D535">
        <v>16501</v>
      </c>
    </row>
    <row r="536" spans="1:4" x14ac:dyDescent="0.35">
      <c r="A536">
        <v>1</v>
      </c>
      <c r="B536">
        <v>2</v>
      </c>
      <c r="C536">
        <v>117</v>
      </c>
      <c r="D536">
        <v>16501</v>
      </c>
    </row>
    <row r="537" spans="1:4" x14ac:dyDescent="0.35">
      <c r="A537">
        <v>1</v>
      </c>
      <c r="B537">
        <v>2</v>
      </c>
      <c r="C537">
        <v>118</v>
      </c>
      <c r="D537">
        <v>16501</v>
      </c>
    </row>
    <row r="538" spans="1:4" x14ac:dyDescent="0.35">
      <c r="A538">
        <v>1</v>
      </c>
      <c r="B538">
        <v>2</v>
      </c>
      <c r="C538">
        <v>119</v>
      </c>
      <c r="D538">
        <v>16501</v>
      </c>
    </row>
    <row r="539" spans="1:4" x14ac:dyDescent="0.35">
      <c r="A539">
        <v>1</v>
      </c>
      <c r="B539">
        <v>2</v>
      </c>
      <c r="C539">
        <v>120</v>
      </c>
      <c r="D539">
        <v>16501</v>
      </c>
    </row>
    <row r="540" spans="1:4" x14ac:dyDescent="0.35">
      <c r="A540">
        <v>1</v>
      </c>
      <c r="B540">
        <v>2</v>
      </c>
      <c r="C540">
        <v>121</v>
      </c>
      <c r="D540">
        <v>16501</v>
      </c>
    </row>
    <row r="541" spans="1:4" x14ac:dyDescent="0.35">
      <c r="A541">
        <v>1</v>
      </c>
      <c r="B541">
        <v>2</v>
      </c>
      <c r="C541">
        <v>122</v>
      </c>
      <c r="D541">
        <v>16501</v>
      </c>
    </row>
    <row r="542" spans="1:4" x14ac:dyDescent="0.35">
      <c r="A542">
        <v>1</v>
      </c>
      <c r="B542">
        <v>2</v>
      </c>
      <c r="C542">
        <v>123</v>
      </c>
      <c r="D542">
        <v>16501</v>
      </c>
    </row>
    <row r="543" spans="1:4" x14ac:dyDescent="0.35">
      <c r="A543">
        <v>1</v>
      </c>
      <c r="B543">
        <v>2</v>
      </c>
      <c r="C543">
        <v>124</v>
      </c>
      <c r="D543">
        <v>16501</v>
      </c>
    </row>
    <row r="544" spans="1:4" x14ac:dyDescent="0.35">
      <c r="A544">
        <v>1</v>
      </c>
      <c r="B544">
        <v>2</v>
      </c>
      <c r="C544">
        <v>125</v>
      </c>
      <c r="D544">
        <v>16501</v>
      </c>
    </row>
    <row r="545" spans="1:4" x14ac:dyDescent="0.35">
      <c r="A545">
        <v>1</v>
      </c>
      <c r="B545">
        <v>2</v>
      </c>
      <c r="C545">
        <v>126</v>
      </c>
      <c r="D545">
        <v>16501</v>
      </c>
    </row>
    <row r="546" spans="1:4" x14ac:dyDescent="0.35">
      <c r="A546">
        <v>1</v>
      </c>
      <c r="B546">
        <v>2</v>
      </c>
      <c r="C546">
        <v>127</v>
      </c>
      <c r="D546">
        <v>16501</v>
      </c>
    </row>
    <row r="547" spans="1:4" x14ac:dyDescent="0.35">
      <c r="A547">
        <v>1</v>
      </c>
      <c r="B547">
        <v>2</v>
      </c>
      <c r="C547">
        <v>128</v>
      </c>
      <c r="D547">
        <v>16501</v>
      </c>
    </row>
    <row r="548" spans="1:4" x14ac:dyDescent="0.35">
      <c r="A548">
        <v>1</v>
      </c>
      <c r="B548">
        <v>2</v>
      </c>
      <c r="C548">
        <v>129</v>
      </c>
      <c r="D548">
        <v>16501</v>
      </c>
    </row>
    <row r="549" spans="1:4" x14ac:dyDescent="0.35">
      <c r="A549">
        <v>1</v>
      </c>
      <c r="B549">
        <v>2</v>
      </c>
      <c r="C549">
        <v>130</v>
      </c>
      <c r="D549">
        <v>16501</v>
      </c>
    </row>
    <row r="550" spans="1:4" x14ac:dyDescent="0.35">
      <c r="A550">
        <v>1</v>
      </c>
      <c r="B550">
        <v>2</v>
      </c>
      <c r="C550">
        <v>131</v>
      </c>
      <c r="D550">
        <v>16501</v>
      </c>
    </row>
    <row r="551" spans="1:4" x14ac:dyDescent="0.35">
      <c r="A551">
        <v>1</v>
      </c>
      <c r="B551">
        <v>2</v>
      </c>
      <c r="C551">
        <v>132</v>
      </c>
      <c r="D551">
        <v>16501</v>
      </c>
    </row>
    <row r="552" spans="1:4" x14ac:dyDescent="0.35">
      <c r="A552">
        <v>1</v>
      </c>
      <c r="B552">
        <v>2</v>
      </c>
      <c r="C552">
        <v>133</v>
      </c>
      <c r="D552">
        <v>16501</v>
      </c>
    </row>
    <row r="553" spans="1:4" x14ac:dyDescent="0.35">
      <c r="A553">
        <v>1</v>
      </c>
      <c r="B553">
        <v>2</v>
      </c>
      <c r="C553">
        <v>134</v>
      </c>
      <c r="D553">
        <v>16501</v>
      </c>
    </row>
    <row r="554" spans="1:4" x14ac:dyDescent="0.35">
      <c r="A554">
        <v>1</v>
      </c>
      <c r="B554">
        <v>2</v>
      </c>
      <c r="C554">
        <v>135</v>
      </c>
      <c r="D554">
        <v>16501</v>
      </c>
    </row>
    <row r="555" spans="1:4" x14ac:dyDescent="0.35">
      <c r="A555">
        <v>1</v>
      </c>
      <c r="B555">
        <v>2</v>
      </c>
      <c r="C555">
        <v>136</v>
      </c>
      <c r="D555">
        <v>16501</v>
      </c>
    </row>
    <row r="556" spans="1:4" x14ac:dyDescent="0.35">
      <c r="A556">
        <v>1</v>
      </c>
      <c r="B556">
        <v>2</v>
      </c>
      <c r="C556">
        <v>137</v>
      </c>
      <c r="D556">
        <v>16501</v>
      </c>
    </row>
    <row r="557" spans="1:4" x14ac:dyDescent="0.35">
      <c r="A557">
        <v>1</v>
      </c>
      <c r="B557">
        <v>2</v>
      </c>
      <c r="C557">
        <v>138</v>
      </c>
      <c r="D557">
        <v>16501</v>
      </c>
    </row>
    <row r="558" spans="1:4" hidden="1" x14ac:dyDescent="0.35">
      <c r="A558">
        <v>2</v>
      </c>
      <c r="B558">
        <v>1</v>
      </c>
      <c r="C558">
        <v>0</v>
      </c>
      <c r="D558">
        <v>0</v>
      </c>
    </row>
    <row r="559" spans="1:4" hidden="1" x14ac:dyDescent="0.35">
      <c r="A559">
        <v>2</v>
      </c>
      <c r="B559">
        <v>1</v>
      </c>
      <c r="C559">
        <v>1</v>
      </c>
      <c r="D559">
        <v>0</v>
      </c>
    </row>
    <row r="560" spans="1:4" hidden="1" x14ac:dyDescent="0.35">
      <c r="A560">
        <v>2</v>
      </c>
      <c r="B560">
        <v>1</v>
      </c>
      <c r="C560">
        <v>2</v>
      </c>
      <c r="D560">
        <v>0</v>
      </c>
    </row>
    <row r="561" spans="1:4" hidden="1" x14ac:dyDescent="0.35">
      <c r="A561">
        <v>2</v>
      </c>
      <c r="B561">
        <v>1</v>
      </c>
      <c r="C561">
        <v>3</v>
      </c>
      <c r="D561">
        <v>0</v>
      </c>
    </row>
    <row r="562" spans="1:4" hidden="1" x14ac:dyDescent="0.35">
      <c r="A562">
        <v>2</v>
      </c>
      <c r="B562">
        <v>1</v>
      </c>
      <c r="C562">
        <v>4</v>
      </c>
      <c r="D562">
        <v>0</v>
      </c>
    </row>
    <row r="563" spans="1:4" hidden="1" x14ac:dyDescent="0.35">
      <c r="A563">
        <v>2</v>
      </c>
      <c r="B563">
        <v>1</v>
      </c>
      <c r="C563">
        <v>5</v>
      </c>
      <c r="D563">
        <v>0</v>
      </c>
    </row>
    <row r="564" spans="1:4" hidden="1" x14ac:dyDescent="0.35">
      <c r="A564">
        <v>2</v>
      </c>
      <c r="B564">
        <v>1</v>
      </c>
      <c r="C564">
        <v>6</v>
      </c>
      <c r="D564">
        <v>0</v>
      </c>
    </row>
    <row r="565" spans="1:4" hidden="1" x14ac:dyDescent="0.35">
      <c r="A565">
        <v>2</v>
      </c>
      <c r="B565">
        <v>1</v>
      </c>
      <c r="C565">
        <v>7</v>
      </c>
      <c r="D565">
        <v>0</v>
      </c>
    </row>
    <row r="566" spans="1:4" hidden="1" x14ac:dyDescent="0.35">
      <c r="A566">
        <v>2</v>
      </c>
      <c r="B566">
        <v>1</v>
      </c>
      <c r="C566">
        <v>8</v>
      </c>
      <c r="D566">
        <v>0</v>
      </c>
    </row>
    <row r="567" spans="1:4" hidden="1" x14ac:dyDescent="0.35">
      <c r="A567">
        <v>2</v>
      </c>
      <c r="B567">
        <v>1</v>
      </c>
      <c r="C567">
        <v>9</v>
      </c>
      <c r="D567">
        <v>0</v>
      </c>
    </row>
    <row r="568" spans="1:4" hidden="1" x14ac:dyDescent="0.35">
      <c r="A568">
        <v>2</v>
      </c>
      <c r="B568">
        <v>1</v>
      </c>
      <c r="C568">
        <v>10</v>
      </c>
      <c r="D568">
        <v>0</v>
      </c>
    </row>
    <row r="569" spans="1:4" hidden="1" x14ac:dyDescent="0.35">
      <c r="A569">
        <v>2</v>
      </c>
      <c r="B569">
        <v>1</v>
      </c>
      <c r="C569">
        <v>11</v>
      </c>
      <c r="D569">
        <v>0</v>
      </c>
    </row>
    <row r="570" spans="1:4" hidden="1" x14ac:dyDescent="0.35">
      <c r="A570">
        <v>2</v>
      </c>
      <c r="B570">
        <v>1</v>
      </c>
      <c r="C570">
        <v>12</v>
      </c>
      <c r="D570">
        <v>0</v>
      </c>
    </row>
    <row r="571" spans="1:4" hidden="1" x14ac:dyDescent="0.35">
      <c r="A571">
        <v>2</v>
      </c>
      <c r="B571">
        <v>1</v>
      </c>
      <c r="C571">
        <v>13</v>
      </c>
      <c r="D571">
        <v>0</v>
      </c>
    </row>
    <row r="572" spans="1:4" hidden="1" x14ac:dyDescent="0.35">
      <c r="A572">
        <v>2</v>
      </c>
      <c r="B572">
        <v>1</v>
      </c>
      <c r="C572">
        <v>14</v>
      </c>
      <c r="D572">
        <v>0</v>
      </c>
    </row>
    <row r="573" spans="1:4" hidden="1" x14ac:dyDescent="0.35">
      <c r="A573">
        <v>2</v>
      </c>
      <c r="B573">
        <v>1</v>
      </c>
      <c r="C573">
        <v>15</v>
      </c>
      <c r="D573">
        <v>0</v>
      </c>
    </row>
    <row r="574" spans="1:4" hidden="1" x14ac:dyDescent="0.35">
      <c r="A574">
        <v>2</v>
      </c>
      <c r="B574">
        <v>1</v>
      </c>
      <c r="C574">
        <v>16</v>
      </c>
      <c r="D574">
        <v>0</v>
      </c>
    </row>
    <row r="575" spans="1:4" hidden="1" x14ac:dyDescent="0.35">
      <c r="A575">
        <v>2</v>
      </c>
      <c r="B575">
        <v>1</v>
      </c>
      <c r="C575">
        <v>17</v>
      </c>
      <c r="D575">
        <v>0</v>
      </c>
    </row>
    <row r="576" spans="1:4" hidden="1" x14ac:dyDescent="0.35">
      <c r="A576">
        <v>2</v>
      </c>
      <c r="B576">
        <v>1</v>
      </c>
      <c r="C576">
        <v>18</v>
      </c>
      <c r="D576">
        <v>0</v>
      </c>
    </row>
    <row r="577" spans="1:4" hidden="1" x14ac:dyDescent="0.35">
      <c r="A577">
        <v>2</v>
      </c>
      <c r="B577">
        <v>1</v>
      </c>
      <c r="C577">
        <v>19</v>
      </c>
      <c r="D577">
        <v>0</v>
      </c>
    </row>
    <row r="578" spans="1:4" hidden="1" x14ac:dyDescent="0.35">
      <c r="A578">
        <v>2</v>
      </c>
      <c r="B578">
        <v>1</v>
      </c>
      <c r="C578">
        <v>20</v>
      </c>
      <c r="D578">
        <v>0</v>
      </c>
    </row>
    <row r="579" spans="1:4" hidden="1" x14ac:dyDescent="0.35">
      <c r="A579">
        <v>2</v>
      </c>
      <c r="B579">
        <v>1</v>
      </c>
      <c r="C579">
        <v>21</v>
      </c>
      <c r="D579">
        <v>0</v>
      </c>
    </row>
    <row r="580" spans="1:4" hidden="1" x14ac:dyDescent="0.35">
      <c r="A580">
        <v>2</v>
      </c>
      <c r="B580">
        <v>1</v>
      </c>
      <c r="C580">
        <v>22</v>
      </c>
      <c r="D580">
        <v>0</v>
      </c>
    </row>
    <row r="581" spans="1:4" hidden="1" x14ac:dyDescent="0.35">
      <c r="A581">
        <v>2</v>
      </c>
      <c r="B581">
        <v>1</v>
      </c>
      <c r="C581">
        <v>23</v>
      </c>
      <c r="D581">
        <v>0</v>
      </c>
    </row>
    <row r="582" spans="1:4" hidden="1" x14ac:dyDescent="0.35">
      <c r="A582">
        <v>2</v>
      </c>
      <c r="B582">
        <v>1</v>
      </c>
      <c r="C582">
        <v>24</v>
      </c>
      <c r="D582">
        <v>0</v>
      </c>
    </row>
    <row r="583" spans="1:4" hidden="1" x14ac:dyDescent="0.35">
      <c r="A583">
        <v>2</v>
      </c>
      <c r="B583">
        <v>1</v>
      </c>
      <c r="C583">
        <v>25</v>
      </c>
      <c r="D583">
        <v>0</v>
      </c>
    </row>
    <row r="584" spans="1:4" hidden="1" x14ac:dyDescent="0.35">
      <c r="A584">
        <v>2</v>
      </c>
      <c r="B584">
        <v>1</v>
      </c>
      <c r="C584">
        <v>26</v>
      </c>
      <c r="D584">
        <v>0</v>
      </c>
    </row>
    <row r="585" spans="1:4" hidden="1" x14ac:dyDescent="0.35">
      <c r="A585">
        <v>2</v>
      </c>
      <c r="B585">
        <v>1</v>
      </c>
      <c r="C585">
        <v>27</v>
      </c>
      <c r="D585">
        <v>0</v>
      </c>
    </row>
    <row r="586" spans="1:4" hidden="1" x14ac:dyDescent="0.35">
      <c r="A586">
        <v>2</v>
      </c>
      <c r="B586">
        <v>1</v>
      </c>
      <c r="C586">
        <v>28</v>
      </c>
      <c r="D586">
        <v>0</v>
      </c>
    </row>
    <row r="587" spans="1:4" hidden="1" x14ac:dyDescent="0.35">
      <c r="A587">
        <v>2</v>
      </c>
      <c r="B587">
        <v>1</v>
      </c>
      <c r="C587">
        <v>29</v>
      </c>
      <c r="D587">
        <v>0</v>
      </c>
    </row>
    <row r="588" spans="1:4" hidden="1" x14ac:dyDescent="0.35">
      <c r="A588">
        <v>2</v>
      </c>
      <c r="B588">
        <v>1</v>
      </c>
      <c r="C588">
        <v>30</v>
      </c>
      <c r="D588">
        <v>0</v>
      </c>
    </row>
    <row r="589" spans="1:4" hidden="1" x14ac:dyDescent="0.35">
      <c r="A589">
        <v>2</v>
      </c>
      <c r="B589">
        <v>1</v>
      </c>
      <c r="C589">
        <v>31</v>
      </c>
      <c r="D589">
        <v>0</v>
      </c>
    </row>
    <row r="590" spans="1:4" hidden="1" x14ac:dyDescent="0.35">
      <c r="A590">
        <v>2</v>
      </c>
      <c r="B590">
        <v>1</v>
      </c>
      <c r="C590">
        <v>32</v>
      </c>
      <c r="D590">
        <v>0</v>
      </c>
    </row>
    <row r="591" spans="1:4" hidden="1" x14ac:dyDescent="0.35">
      <c r="A591">
        <v>2</v>
      </c>
      <c r="B591">
        <v>1</v>
      </c>
      <c r="C591">
        <v>33</v>
      </c>
      <c r="D591">
        <v>0</v>
      </c>
    </row>
    <row r="592" spans="1:4" hidden="1" x14ac:dyDescent="0.35">
      <c r="A592">
        <v>2</v>
      </c>
      <c r="B592">
        <v>1</v>
      </c>
      <c r="C592">
        <v>34</v>
      </c>
      <c r="D592">
        <v>0</v>
      </c>
    </row>
    <row r="593" spans="1:4" hidden="1" x14ac:dyDescent="0.35">
      <c r="A593">
        <v>2</v>
      </c>
      <c r="B593">
        <v>1</v>
      </c>
      <c r="C593">
        <v>35</v>
      </c>
      <c r="D593">
        <v>0</v>
      </c>
    </row>
    <row r="594" spans="1:4" hidden="1" x14ac:dyDescent="0.35">
      <c r="A594">
        <v>2</v>
      </c>
      <c r="B594">
        <v>1</v>
      </c>
      <c r="C594">
        <v>36</v>
      </c>
      <c r="D594">
        <v>0</v>
      </c>
    </row>
    <row r="595" spans="1:4" hidden="1" x14ac:dyDescent="0.35">
      <c r="A595">
        <v>2</v>
      </c>
      <c r="B595">
        <v>1</v>
      </c>
      <c r="C595">
        <v>37</v>
      </c>
      <c r="D595">
        <v>0</v>
      </c>
    </row>
    <row r="596" spans="1:4" hidden="1" x14ac:dyDescent="0.35">
      <c r="A596">
        <v>2</v>
      </c>
      <c r="B596">
        <v>1</v>
      </c>
      <c r="C596">
        <v>38</v>
      </c>
      <c r="D596">
        <v>0</v>
      </c>
    </row>
    <row r="597" spans="1:4" hidden="1" x14ac:dyDescent="0.35">
      <c r="A597">
        <v>2</v>
      </c>
      <c r="B597">
        <v>1</v>
      </c>
      <c r="C597">
        <v>39</v>
      </c>
      <c r="D597">
        <v>0</v>
      </c>
    </row>
    <row r="598" spans="1:4" hidden="1" x14ac:dyDescent="0.35">
      <c r="A598">
        <v>2</v>
      </c>
      <c r="B598">
        <v>1</v>
      </c>
      <c r="C598">
        <v>40</v>
      </c>
      <c r="D598">
        <v>0</v>
      </c>
    </row>
    <row r="599" spans="1:4" hidden="1" x14ac:dyDescent="0.35">
      <c r="A599">
        <v>2</v>
      </c>
      <c r="B599">
        <v>1</v>
      </c>
      <c r="C599">
        <v>41</v>
      </c>
      <c r="D599">
        <v>0</v>
      </c>
    </row>
    <row r="600" spans="1:4" hidden="1" x14ac:dyDescent="0.35">
      <c r="A600">
        <v>2</v>
      </c>
      <c r="B600">
        <v>1</v>
      </c>
      <c r="C600">
        <v>42</v>
      </c>
      <c r="D600">
        <v>0</v>
      </c>
    </row>
    <row r="601" spans="1:4" hidden="1" x14ac:dyDescent="0.35">
      <c r="A601">
        <v>2</v>
      </c>
      <c r="B601">
        <v>1</v>
      </c>
      <c r="C601">
        <v>43</v>
      </c>
      <c r="D601">
        <v>0</v>
      </c>
    </row>
    <row r="602" spans="1:4" hidden="1" x14ac:dyDescent="0.35">
      <c r="A602">
        <v>2</v>
      </c>
      <c r="B602">
        <v>1</v>
      </c>
      <c r="C602">
        <v>44</v>
      </c>
      <c r="D602">
        <v>0</v>
      </c>
    </row>
    <row r="603" spans="1:4" hidden="1" x14ac:dyDescent="0.35">
      <c r="A603">
        <v>2</v>
      </c>
      <c r="B603">
        <v>1</v>
      </c>
      <c r="C603">
        <v>45</v>
      </c>
      <c r="D603">
        <v>0</v>
      </c>
    </row>
    <row r="604" spans="1:4" hidden="1" x14ac:dyDescent="0.35">
      <c r="A604">
        <v>2</v>
      </c>
      <c r="B604">
        <v>1</v>
      </c>
      <c r="C604">
        <v>46</v>
      </c>
      <c r="D604">
        <v>0</v>
      </c>
    </row>
    <row r="605" spans="1:4" hidden="1" x14ac:dyDescent="0.35">
      <c r="A605">
        <v>2</v>
      </c>
      <c r="B605">
        <v>1</v>
      </c>
      <c r="C605">
        <v>47</v>
      </c>
      <c r="D605">
        <v>0</v>
      </c>
    </row>
    <row r="606" spans="1:4" hidden="1" x14ac:dyDescent="0.35">
      <c r="A606">
        <v>2</v>
      </c>
      <c r="B606">
        <v>1</v>
      </c>
      <c r="C606">
        <v>48</v>
      </c>
      <c r="D606">
        <v>0</v>
      </c>
    </row>
    <row r="607" spans="1:4" hidden="1" x14ac:dyDescent="0.35">
      <c r="A607">
        <v>2</v>
      </c>
      <c r="B607">
        <v>1</v>
      </c>
      <c r="C607">
        <v>49</v>
      </c>
      <c r="D607">
        <v>0</v>
      </c>
    </row>
    <row r="608" spans="1:4" hidden="1" x14ac:dyDescent="0.35">
      <c r="A608">
        <v>2</v>
      </c>
      <c r="B608">
        <v>1</v>
      </c>
      <c r="C608">
        <v>50</v>
      </c>
      <c r="D608">
        <v>0</v>
      </c>
    </row>
    <row r="609" spans="1:4" hidden="1" x14ac:dyDescent="0.35">
      <c r="A609">
        <v>2</v>
      </c>
      <c r="B609">
        <v>1</v>
      </c>
      <c r="C609">
        <v>51</v>
      </c>
      <c r="D609">
        <v>0</v>
      </c>
    </row>
    <row r="610" spans="1:4" hidden="1" x14ac:dyDescent="0.35">
      <c r="A610">
        <v>2</v>
      </c>
      <c r="B610">
        <v>1</v>
      </c>
      <c r="C610">
        <v>52</v>
      </c>
      <c r="D610">
        <v>0</v>
      </c>
    </row>
    <row r="611" spans="1:4" hidden="1" x14ac:dyDescent="0.35">
      <c r="A611">
        <v>2</v>
      </c>
      <c r="B611">
        <v>1</v>
      </c>
      <c r="C611">
        <v>53</v>
      </c>
      <c r="D611">
        <v>0</v>
      </c>
    </row>
    <row r="612" spans="1:4" hidden="1" x14ac:dyDescent="0.35">
      <c r="A612">
        <v>2</v>
      </c>
      <c r="B612">
        <v>1</v>
      </c>
      <c r="C612">
        <v>54</v>
      </c>
      <c r="D612">
        <v>0</v>
      </c>
    </row>
    <row r="613" spans="1:4" hidden="1" x14ac:dyDescent="0.35">
      <c r="A613">
        <v>2</v>
      </c>
      <c r="B613">
        <v>1</v>
      </c>
      <c r="C613">
        <v>55</v>
      </c>
      <c r="D613">
        <v>0</v>
      </c>
    </row>
    <row r="614" spans="1:4" hidden="1" x14ac:dyDescent="0.35">
      <c r="A614">
        <v>2</v>
      </c>
      <c r="B614">
        <v>1</v>
      </c>
      <c r="C614">
        <v>56</v>
      </c>
      <c r="D614">
        <v>0</v>
      </c>
    </row>
    <row r="615" spans="1:4" hidden="1" x14ac:dyDescent="0.35">
      <c r="A615">
        <v>2</v>
      </c>
      <c r="B615">
        <v>1</v>
      </c>
      <c r="C615">
        <v>57</v>
      </c>
      <c r="D615">
        <v>0</v>
      </c>
    </row>
    <row r="616" spans="1:4" hidden="1" x14ac:dyDescent="0.35">
      <c r="A616">
        <v>2</v>
      </c>
      <c r="B616">
        <v>1</v>
      </c>
      <c r="C616">
        <v>58</v>
      </c>
      <c r="D616">
        <v>0</v>
      </c>
    </row>
    <row r="617" spans="1:4" hidden="1" x14ac:dyDescent="0.35">
      <c r="A617">
        <v>2</v>
      </c>
      <c r="B617">
        <v>1</v>
      </c>
      <c r="C617">
        <v>59</v>
      </c>
      <c r="D617">
        <v>0</v>
      </c>
    </row>
    <row r="618" spans="1:4" hidden="1" x14ac:dyDescent="0.35">
      <c r="A618">
        <v>2</v>
      </c>
      <c r="B618">
        <v>1</v>
      </c>
      <c r="C618">
        <v>60</v>
      </c>
      <c r="D618">
        <v>0</v>
      </c>
    </row>
    <row r="619" spans="1:4" hidden="1" x14ac:dyDescent="0.35">
      <c r="A619">
        <v>2</v>
      </c>
      <c r="B619">
        <v>1</v>
      </c>
      <c r="C619">
        <v>61</v>
      </c>
      <c r="D619">
        <v>0</v>
      </c>
    </row>
    <row r="620" spans="1:4" hidden="1" x14ac:dyDescent="0.35">
      <c r="A620">
        <v>2</v>
      </c>
      <c r="B620">
        <v>1</v>
      </c>
      <c r="C620">
        <v>62</v>
      </c>
      <c r="D620">
        <v>0</v>
      </c>
    </row>
    <row r="621" spans="1:4" hidden="1" x14ac:dyDescent="0.35">
      <c r="A621">
        <v>2</v>
      </c>
      <c r="B621">
        <v>1</v>
      </c>
      <c r="C621">
        <v>63</v>
      </c>
      <c r="D621">
        <v>0</v>
      </c>
    </row>
    <row r="622" spans="1:4" hidden="1" x14ac:dyDescent="0.35">
      <c r="A622">
        <v>2</v>
      </c>
      <c r="B622">
        <v>1</v>
      </c>
      <c r="C622">
        <v>64</v>
      </c>
      <c r="D622">
        <v>0</v>
      </c>
    </row>
    <row r="623" spans="1:4" hidden="1" x14ac:dyDescent="0.35">
      <c r="A623">
        <v>2</v>
      </c>
      <c r="B623">
        <v>1</v>
      </c>
      <c r="C623">
        <v>65</v>
      </c>
      <c r="D623">
        <v>0</v>
      </c>
    </row>
    <row r="624" spans="1:4" hidden="1" x14ac:dyDescent="0.35">
      <c r="A624">
        <v>2</v>
      </c>
      <c r="B624">
        <v>1</v>
      </c>
      <c r="C624">
        <v>66</v>
      </c>
      <c r="D624">
        <v>0</v>
      </c>
    </row>
    <row r="625" spans="1:4" hidden="1" x14ac:dyDescent="0.35">
      <c r="A625">
        <v>2</v>
      </c>
      <c r="B625">
        <v>1</v>
      </c>
      <c r="C625">
        <v>67</v>
      </c>
      <c r="D625">
        <v>0</v>
      </c>
    </row>
    <row r="626" spans="1:4" hidden="1" x14ac:dyDescent="0.35">
      <c r="A626">
        <v>2</v>
      </c>
      <c r="B626">
        <v>1</v>
      </c>
      <c r="C626">
        <v>68</v>
      </c>
      <c r="D626">
        <v>0</v>
      </c>
    </row>
    <row r="627" spans="1:4" hidden="1" x14ac:dyDescent="0.35">
      <c r="A627">
        <v>2</v>
      </c>
      <c r="B627">
        <v>1</v>
      </c>
      <c r="C627">
        <v>69</v>
      </c>
      <c r="D627">
        <v>0</v>
      </c>
    </row>
    <row r="628" spans="1:4" hidden="1" x14ac:dyDescent="0.35">
      <c r="A628">
        <v>2</v>
      </c>
      <c r="B628">
        <v>1</v>
      </c>
      <c r="C628">
        <v>70</v>
      </c>
      <c r="D628">
        <v>0</v>
      </c>
    </row>
    <row r="629" spans="1:4" hidden="1" x14ac:dyDescent="0.35">
      <c r="A629">
        <v>2</v>
      </c>
      <c r="B629">
        <v>1</v>
      </c>
      <c r="C629">
        <v>71</v>
      </c>
      <c r="D629">
        <v>0</v>
      </c>
    </row>
    <row r="630" spans="1:4" hidden="1" x14ac:dyDescent="0.35">
      <c r="A630">
        <v>2</v>
      </c>
      <c r="B630">
        <v>1</v>
      </c>
      <c r="C630">
        <v>72</v>
      </c>
      <c r="D630">
        <v>0</v>
      </c>
    </row>
    <row r="631" spans="1:4" hidden="1" x14ac:dyDescent="0.35">
      <c r="A631">
        <v>2</v>
      </c>
      <c r="B631">
        <v>1</v>
      </c>
      <c r="C631">
        <v>73</v>
      </c>
      <c r="D631">
        <v>0</v>
      </c>
    </row>
    <row r="632" spans="1:4" hidden="1" x14ac:dyDescent="0.35">
      <c r="A632">
        <v>2</v>
      </c>
      <c r="B632">
        <v>1</v>
      </c>
      <c r="C632">
        <v>74</v>
      </c>
      <c r="D632">
        <v>0</v>
      </c>
    </row>
    <row r="633" spans="1:4" hidden="1" x14ac:dyDescent="0.35">
      <c r="A633">
        <v>2</v>
      </c>
      <c r="B633">
        <v>1</v>
      </c>
      <c r="C633">
        <v>75</v>
      </c>
      <c r="D633">
        <v>0</v>
      </c>
    </row>
    <row r="634" spans="1:4" hidden="1" x14ac:dyDescent="0.35">
      <c r="A634">
        <v>2</v>
      </c>
      <c r="B634">
        <v>1</v>
      </c>
      <c r="C634">
        <v>76</v>
      </c>
      <c r="D634">
        <v>0</v>
      </c>
    </row>
    <row r="635" spans="1:4" hidden="1" x14ac:dyDescent="0.35">
      <c r="A635">
        <v>2</v>
      </c>
      <c r="B635">
        <v>1</v>
      </c>
      <c r="C635">
        <v>77</v>
      </c>
      <c r="D635">
        <v>0</v>
      </c>
    </row>
    <row r="636" spans="1:4" hidden="1" x14ac:dyDescent="0.35">
      <c r="A636">
        <v>2</v>
      </c>
      <c r="B636">
        <v>1</v>
      </c>
      <c r="C636">
        <v>78</v>
      </c>
      <c r="D636">
        <v>0</v>
      </c>
    </row>
    <row r="637" spans="1:4" hidden="1" x14ac:dyDescent="0.35">
      <c r="A637">
        <v>2</v>
      </c>
      <c r="B637">
        <v>1</v>
      </c>
      <c r="C637">
        <v>79</v>
      </c>
      <c r="D637">
        <v>0</v>
      </c>
    </row>
    <row r="638" spans="1:4" hidden="1" x14ac:dyDescent="0.35">
      <c r="A638">
        <v>2</v>
      </c>
      <c r="B638">
        <v>1</v>
      </c>
      <c r="C638">
        <v>80</v>
      </c>
      <c r="D638">
        <v>0</v>
      </c>
    </row>
    <row r="639" spans="1:4" hidden="1" x14ac:dyDescent="0.35">
      <c r="A639">
        <v>2</v>
      </c>
      <c r="B639">
        <v>1</v>
      </c>
      <c r="C639">
        <v>81</v>
      </c>
      <c r="D639">
        <v>0</v>
      </c>
    </row>
    <row r="640" spans="1:4" hidden="1" x14ac:dyDescent="0.35">
      <c r="A640">
        <v>2</v>
      </c>
      <c r="B640">
        <v>1</v>
      </c>
      <c r="C640">
        <v>82</v>
      </c>
      <c r="D640">
        <v>0</v>
      </c>
    </row>
    <row r="641" spans="1:4" hidden="1" x14ac:dyDescent="0.35">
      <c r="A641">
        <v>2</v>
      </c>
      <c r="B641">
        <v>1</v>
      </c>
      <c r="C641">
        <v>83</v>
      </c>
      <c r="D641">
        <v>0</v>
      </c>
    </row>
    <row r="642" spans="1:4" hidden="1" x14ac:dyDescent="0.35">
      <c r="A642">
        <v>2</v>
      </c>
      <c r="B642">
        <v>1</v>
      </c>
      <c r="C642">
        <v>84</v>
      </c>
      <c r="D642">
        <v>0</v>
      </c>
    </row>
    <row r="643" spans="1:4" hidden="1" x14ac:dyDescent="0.35">
      <c r="A643">
        <v>2</v>
      </c>
      <c r="B643">
        <v>1</v>
      </c>
      <c r="C643">
        <v>85</v>
      </c>
      <c r="D643">
        <v>0</v>
      </c>
    </row>
    <row r="644" spans="1:4" hidden="1" x14ac:dyDescent="0.35">
      <c r="A644">
        <v>2</v>
      </c>
      <c r="B644">
        <v>1</v>
      </c>
      <c r="C644">
        <v>86</v>
      </c>
      <c r="D644">
        <v>0</v>
      </c>
    </row>
    <row r="645" spans="1:4" hidden="1" x14ac:dyDescent="0.35">
      <c r="A645">
        <v>2</v>
      </c>
      <c r="B645">
        <v>1</v>
      </c>
      <c r="C645">
        <v>87</v>
      </c>
      <c r="D645">
        <v>0</v>
      </c>
    </row>
    <row r="646" spans="1:4" hidden="1" x14ac:dyDescent="0.35">
      <c r="A646">
        <v>2</v>
      </c>
      <c r="B646">
        <v>1</v>
      </c>
      <c r="C646">
        <v>88</v>
      </c>
      <c r="D646">
        <v>0</v>
      </c>
    </row>
    <row r="647" spans="1:4" hidden="1" x14ac:dyDescent="0.35">
      <c r="A647">
        <v>2</v>
      </c>
      <c r="B647">
        <v>1</v>
      </c>
      <c r="C647">
        <v>89</v>
      </c>
      <c r="D647">
        <v>0</v>
      </c>
    </row>
    <row r="648" spans="1:4" hidden="1" x14ac:dyDescent="0.35">
      <c r="A648">
        <v>2</v>
      </c>
      <c r="B648">
        <v>1</v>
      </c>
      <c r="C648">
        <v>90</v>
      </c>
      <c r="D648">
        <v>0</v>
      </c>
    </row>
    <row r="649" spans="1:4" hidden="1" x14ac:dyDescent="0.35">
      <c r="A649">
        <v>2</v>
      </c>
      <c r="B649">
        <v>1</v>
      </c>
      <c r="C649">
        <v>91</v>
      </c>
      <c r="D649">
        <v>0</v>
      </c>
    </row>
    <row r="650" spans="1:4" hidden="1" x14ac:dyDescent="0.35">
      <c r="A650">
        <v>2</v>
      </c>
      <c r="B650">
        <v>1</v>
      </c>
      <c r="C650">
        <v>92</v>
      </c>
      <c r="D650">
        <v>0</v>
      </c>
    </row>
    <row r="651" spans="1:4" hidden="1" x14ac:dyDescent="0.35">
      <c r="A651">
        <v>2</v>
      </c>
      <c r="B651">
        <v>1</v>
      </c>
      <c r="C651">
        <v>93</v>
      </c>
      <c r="D651">
        <v>0</v>
      </c>
    </row>
    <row r="652" spans="1:4" hidden="1" x14ac:dyDescent="0.35">
      <c r="A652">
        <v>2</v>
      </c>
      <c r="B652">
        <v>1</v>
      </c>
      <c r="C652">
        <v>94</v>
      </c>
      <c r="D652">
        <v>0</v>
      </c>
    </row>
    <row r="653" spans="1:4" hidden="1" x14ac:dyDescent="0.35">
      <c r="A653">
        <v>2</v>
      </c>
      <c r="B653">
        <v>1</v>
      </c>
      <c r="C653">
        <v>95</v>
      </c>
      <c r="D653">
        <v>0</v>
      </c>
    </row>
    <row r="654" spans="1:4" hidden="1" x14ac:dyDescent="0.35">
      <c r="A654">
        <v>2</v>
      </c>
      <c r="B654">
        <v>1</v>
      </c>
      <c r="C654">
        <v>96</v>
      </c>
      <c r="D654">
        <v>0</v>
      </c>
    </row>
    <row r="655" spans="1:4" hidden="1" x14ac:dyDescent="0.35">
      <c r="A655">
        <v>2</v>
      </c>
      <c r="B655">
        <v>1</v>
      </c>
      <c r="C655">
        <v>97</v>
      </c>
      <c r="D655">
        <v>0</v>
      </c>
    </row>
    <row r="656" spans="1:4" hidden="1" x14ac:dyDescent="0.35">
      <c r="A656">
        <v>2</v>
      </c>
      <c r="B656">
        <v>1</v>
      </c>
      <c r="C656">
        <v>98</v>
      </c>
      <c r="D656">
        <v>0</v>
      </c>
    </row>
    <row r="657" spans="1:4" hidden="1" x14ac:dyDescent="0.35">
      <c r="A657">
        <v>2</v>
      </c>
      <c r="B657">
        <v>1</v>
      </c>
      <c r="C657">
        <v>99</v>
      </c>
      <c r="D657">
        <v>0</v>
      </c>
    </row>
    <row r="658" spans="1:4" hidden="1" x14ac:dyDescent="0.35">
      <c r="A658">
        <v>2</v>
      </c>
      <c r="B658">
        <v>1</v>
      </c>
      <c r="C658">
        <v>100</v>
      </c>
      <c r="D658">
        <v>0</v>
      </c>
    </row>
    <row r="659" spans="1:4" hidden="1" x14ac:dyDescent="0.35">
      <c r="A659">
        <v>2</v>
      </c>
      <c r="B659">
        <v>1</v>
      </c>
      <c r="C659">
        <v>101</v>
      </c>
      <c r="D659">
        <v>0</v>
      </c>
    </row>
    <row r="660" spans="1:4" hidden="1" x14ac:dyDescent="0.35">
      <c r="A660">
        <v>2</v>
      </c>
      <c r="B660">
        <v>1</v>
      </c>
      <c r="C660">
        <v>102</v>
      </c>
      <c r="D660">
        <v>0</v>
      </c>
    </row>
    <row r="661" spans="1:4" hidden="1" x14ac:dyDescent="0.35">
      <c r="A661">
        <v>2</v>
      </c>
      <c r="B661">
        <v>1</v>
      </c>
      <c r="C661">
        <v>103</v>
      </c>
      <c r="D661">
        <v>0</v>
      </c>
    </row>
    <row r="662" spans="1:4" hidden="1" x14ac:dyDescent="0.35">
      <c r="A662">
        <v>2</v>
      </c>
      <c r="B662">
        <v>1</v>
      </c>
      <c r="C662">
        <v>104</v>
      </c>
      <c r="D662">
        <v>0</v>
      </c>
    </row>
    <row r="663" spans="1:4" hidden="1" x14ac:dyDescent="0.35">
      <c r="A663">
        <v>2</v>
      </c>
      <c r="B663">
        <v>1</v>
      </c>
      <c r="C663">
        <v>105</v>
      </c>
      <c r="D663">
        <v>0</v>
      </c>
    </row>
    <row r="664" spans="1:4" hidden="1" x14ac:dyDescent="0.35">
      <c r="A664">
        <v>2</v>
      </c>
      <c r="B664">
        <v>1</v>
      </c>
      <c r="C664">
        <v>106</v>
      </c>
      <c r="D664">
        <v>0</v>
      </c>
    </row>
    <row r="665" spans="1:4" hidden="1" x14ac:dyDescent="0.35">
      <c r="A665">
        <v>2</v>
      </c>
      <c r="B665">
        <v>1</v>
      </c>
      <c r="C665">
        <v>107</v>
      </c>
      <c r="D665">
        <v>0</v>
      </c>
    </row>
    <row r="666" spans="1:4" hidden="1" x14ac:dyDescent="0.35">
      <c r="A666">
        <v>2</v>
      </c>
      <c r="B666">
        <v>1</v>
      </c>
      <c r="C666">
        <v>108</v>
      </c>
      <c r="D666">
        <v>0</v>
      </c>
    </row>
    <row r="667" spans="1:4" hidden="1" x14ac:dyDescent="0.35">
      <c r="A667">
        <v>2</v>
      </c>
      <c r="B667">
        <v>1</v>
      </c>
      <c r="C667">
        <v>109</v>
      </c>
      <c r="D667">
        <v>0</v>
      </c>
    </row>
    <row r="668" spans="1:4" hidden="1" x14ac:dyDescent="0.35">
      <c r="A668">
        <v>2</v>
      </c>
      <c r="B668">
        <v>1</v>
      </c>
      <c r="C668">
        <v>110</v>
      </c>
      <c r="D668">
        <v>0</v>
      </c>
    </row>
    <row r="669" spans="1:4" hidden="1" x14ac:dyDescent="0.35">
      <c r="A669">
        <v>2</v>
      </c>
      <c r="B669">
        <v>1</v>
      </c>
      <c r="C669">
        <v>111</v>
      </c>
      <c r="D669">
        <v>0</v>
      </c>
    </row>
    <row r="670" spans="1:4" hidden="1" x14ac:dyDescent="0.35">
      <c r="A670">
        <v>2</v>
      </c>
      <c r="B670">
        <v>1</v>
      </c>
      <c r="C670">
        <v>112</v>
      </c>
      <c r="D670">
        <v>0</v>
      </c>
    </row>
    <row r="671" spans="1:4" hidden="1" x14ac:dyDescent="0.35">
      <c r="A671">
        <v>2</v>
      </c>
      <c r="B671">
        <v>1</v>
      </c>
      <c r="C671">
        <v>113</v>
      </c>
      <c r="D671">
        <v>0</v>
      </c>
    </row>
    <row r="672" spans="1:4" hidden="1" x14ac:dyDescent="0.35">
      <c r="A672">
        <v>2</v>
      </c>
      <c r="B672">
        <v>1</v>
      </c>
      <c r="C672">
        <v>114</v>
      </c>
      <c r="D672">
        <v>0</v>
      </c>
    </row>
    <row r="673" spans="1:4" hidden="1" x14ac:dyDescent="0.35">
      <c r="A673">
        <v>2</v>
      </c>
      <c r="B673">
        <v>1</v>
      </c>
      <c r="C673">
        <v>115</v>
      </c>
      <c r="D673">
        <v>0</v>
      </c>
    </row>
    <row r="674" spans="1:4" hidden="1" x14ac:dyDescent="0.35">
      <c r="A674">
        <v>2</v>
      </c>
      <c r="B674">
        <v>1</v>
      </c>
      <c r="C674">
        <v>116</v>
      </c>
      <c r="D674">
        <v>0</v>
      </c>
    </row>
    <row r="675" spans="1:4" hidden="1" x14ac:dyDescent="0.35">
      <c r="A675">
        <v>2</v>
      </c>
      <c r="B675">
        <v>1</v>
      </c>
      <c r="C675">
        <v>117</v>
      </c>
      <c r="D675">
        <v>0</v>
      </c>
    </row>
    <row r="676" spans="1:4" hidden="1" x14ac:dyDescent="0.35">
      <c r="A676">
        <v>2</v>
      </c>
      <c r="B676">
        <v>1</v>
      </c>
      <c r="C676">
        <v>118</v>
      </c>
      <c r="D676">
        <v>0</v>
      </c>
    </row>
    <row r="677" spans="1:4" hidden="1" x14ac:dyDescent="0.35">
      <c r="A677">
        <v>2</v>
      </c>
      <c r="B677">
        <v>1</v>
      </c>
      <c r="C677">
        <v>119</v>
      </c>
      <c r="D677">
        <v>0</v>
      </c>
    </row>
    <row r="678" spans="1:4" hidden="1" x14ac:dyDescent="0.35">
      <c r="A678">
        <v>2</v>
      </c>
      <c r="B678">
        <v>1</v>
      </c>
      <c r="C678">
        <v>120</v>
      </c>
      <c r="D678">
        <v>0</v>
      </c>
    </row>
    <row r="679" spans="1:4" hidden="1" x14ac:dyDescent="0.35">
      <c r="A679">
        <v>2</v>
      </c>
      <c r="B679">
        <v>1</v>
      </c>
      <c r="C679">
        <v>121</v>
      </c>
      <c r="D679">
        <v>0</v>
      </c>
    </row>
    <row r="680" spans="1:4" hidden="1" x14ac:dyDescent="0.35">
      <c r="A680">
        <v>2</v>
      </c>
      <c r="B680">
        <v>1</v>
      </c>
      <c r="C680">
        <v>122</v>
      </c>
      <c r="D680">
        <v>0</v>
      </c>
    </row>
    <row r="681" spans="1:4" hidden="1" x14ac:dyDescent="0.35">
      <c r="A681">
        <v>2</v>
      </c>
      <c r="B681">
        <v>1</v>
      </c>
      <c r="C681">
        <v>123</v>
      </c>
      <c r="D681">
        <v>0</v>
      </c>
    </row>
    <row r="682" spans="1:4" hidden="1" x14ac:dyDescent="0.35">
      <c r="A682">
        <v>2</v>
      </c>
      <c r="B682">
        <v>1</v>
      </c>
      <c r="C682">
        <v>124</v>
      </c>
      <c r="D682">
        <v>0</v>
      </c>
    </row>
    <row r="683" spans="1:4" hidden="1" x14ac:dyDescent="0.35">
      <c r="A683">
        <v>2</v>
      </c>
      <c r="B683">
        <v>1</v>
      </c>
      <c r="C683">
        <v>125</v>
      </c>
      <c r="D683">
        <v>0</v>
      </c>
    </row>
    <row r="684" spans="1:4" hidden="1" x14ac:dyDescent="0.35">
      <c r="A684">
        <v>2</v>
      </c>
      <c r="B684">
        <v>1</v>
      </c>
      <c r="C684">
        <v>126</v>
      </c>
      <c r="D684">
        <v>0</v>
      </c>
    </row>
    <row r="685" spans="1:4" hidden="1" x14ac:dyDescent="0.35">
      <c r="A685">
        <v>2</v>
      </c>
      <c r="B685">
        <v>1</v>
      </c>
      <c r="C685">
        <v>127</v>
      </c>
      <c r="D685">
        <v>0</v>
      </c>
    </row>
    <row r="686" spans="1:4" hidden="1" x14ac:dyDescent="0.35">
      <c r="A686">
        <v>2</v>
      </c>
      <c r="B686">
        <v>1</v>
      </c>
      <c r="C686">
        <v>128</v>
      </c>
      <c r="D686">
        <v>0</v>
      </c>
    </row>
    <row r="687" spans="1:4" hidden="1" x14ac:dyDescent="0.35">
      <c r="A687">
        <v>2</v>
      </c>
      <c r="B687">
        <v>1</v>
      </c>
      <c r="C687">
        <v>129</v>
      </c>
      <c r="D687">
        <v>0</v>
      </c>
    </row>
    <row r="688" spans="1:4" hidden="1" x14ac:dyDescent="0.35">
      <c r="A688">
        <v>2</v>
      </c>
      <c r="B688">
        <v>1</v>
      </c>
      <c r="C688">
        <v>130</v>
      </c>
      <c r="D688">
        <v>0</v>
      </c>
    </row>
    <row r="689" spans="1:4" hidden="1" x14ac:dyDescent="0.35">
      <c r="A689">
        <v>2</v>
      </c>
      <c r="B689">
        <v>1</v>
      </c>
      <c r="C689">
        <v>131</v>
      </c>
      <c r="D689">
        <v>0</v>
      </c>
    </row>
    <row r="690" spans="1:4" hidden="1" x14ac:dyDescent="0.35">
      <c r="A690">
        <v>2</v>
      </c>
      <c r="B690">
        <v>1</v>
      </c>
      <c r="C690">
        <v>132</v>
      </c>
      <c r="D690">
        <v>0</v>
      </c>
    </row>
    <row r="691" spans="1:4" hidden="1" x14ac:dyDescent="0.35">
      <c r="A691">
        <v>2</v>
      </c>
      <c r="B691">
        <v>1</v>
      </c>
      <c r="C691">
        <v>133</v>
      </c>
      <c r="D691">
        <v>0</v>
      </c>
    </row>
    <row r="692" spans="1:4" hidden="1" x14ac:dyDescent="0.35">
      <c r="A692">
        <v>2</v>
      </c>
      <c r="B692">
        <v>1</v>
      </c>
      <c r="C692">
        <v>134</v>
      </c>
      <c r="D692">
        <v>0</v>
      </c>
    </row>
    <row r="693" spans="1:4" hidden="1" x14ac:dyDescent="0.35">
      <c r="A693">
        <v>2</v>
      </c>
      <c r="B693">
        <v>1</v>
      </c>
      <c r="C693">
        <v>135</v>
      </c>
      <c r="D693">
        <v>0</v>
      </c>
    </row>
    <row r="694" spans="1:4" hidden="1" x14ac:dyDescent="0.35">
      <c r="A694">
        <v>2</v>
      </c>
      <c r="B694">
        <v>1</v>
      </c>
      <c r="C694">
        <v>136</v>
      </c>
      <c r="D694">
        <v>0</v>
      </c>
    </row>
    <row r="695" spans="1:4" hidden="1" x14ac:dyDescent="0.35">
      <c r="A695">
        <v>2</v>
      </c>
      <c r="B695">
        <v>1</v>
      </c>
      <c r="C695">
        <v>137</v>
      </c>
      <c r="D695">
        <v>0</v>
      </c>
    </row>
    <row r="696" spans="1:4" hidden="1" x14ac:dyDescent="0.35">
      <c r="A696">
        <v>2</v>
      </c>
      <c r="B696">
        <v>1</v>
      </c>
      <c r="C696">
        <v>138</v>
      </c>
      <c r="D696">
        <v>0</v>
      </c>
    </row>
    <row r="697" spans="1:4" x14ac:dyDescent="0.35">
      <c r="A697">
        <v>2</v>
      </c>
      <c r="B697">
        <v>2</v>
      </c>
      <c r="C697">
        <v>0</v>
      </c>
      <c r="D697">
        <v>0</v>
      </c>
    </row>
    <row r="698" spans="1:4" x14ac:dyDescent="0.35">
      <c r="A698">
        <v>2</v>
      </c>
      <c r="B698">
        <v>2</v>
      </c>
      <c r="C698">
        <v>1</v>
      </c>
      <c r="D698">
        <v>0</v>
      </c>
    </row>
    <row r="699" spans="1:4" x14ac:dyDescent="0.35">
      <c r="A699">
        <v>2</v>
      </c>
      <c r="B699">
        <v>2</v>
      </c>
      <c r="C699">
        <v>2</v>
      </c>
      <c r="D699">
        <v>0</v>
      </c>
    </row>
    <row r="700" spans="1:4" x14ac:dyDescent="0.35">
      <c r="A700">
        <v>2</v>
      </c>
      <c r="B700">
        <v>2</v>
      </c>
      <c r="C700">
        <v>3</v>
      </c>
      <c r="D700">
        <v>0</v>
      </c>
    </row>
    <row r="701" spans="1:4" x14ac:dyDescent="0.35">
      <c r="A701">
        <v>2</v>
      </c>
      <c r="B701">
        <v>2</v>
      </c>
      <c r="C701">
        <v>4</v>
      </c>
      <c r="D701">
        <v>0</v>
      </c>
    </row>
    <row r="702" spans="1:4" x14ac:dyDescent="0.35">
      <c r="A702">
        <v>2</v>
      </c>
      <c r="B702">
        <v>2</v>
      </c>
      <c r="C702">
        <v>5</v>
      </c>
      <c r="D702">
        <v>0</v>
      </c>
    </row>
    <row r="703" spans="1:4" x14ac:dyDescent="0.35">
      <c r="A703">
        <v>2</v>
      </c>
      <c r="B703">
        <v>2</v>
      </c>
      <c r="C703">
        <v>6</v>
      </c>
      <c r="D703">
        <v>0</v>
      </c>
    </row>
    <row r="704" spans="1:4" x14ac:dyDescent="0.35">
      <c r="A704">
        <v>2</v>
      </c>
      <c r="B704">
        <v>2</v>
      </c>
      <c r="C704">
        <v>7</v>
      </c>
      <c r="D704">
        <v>0</v>
      </c>
    </row>
    <row r="705" spans="1:4" x14ac:dyDescent="0.35">
      <c r="A705">
        <v>2</v>
      </c>
      <c r="B705">
        <v>2</v>
      </c>
      <c r="C705">
        <v>8</v>
      </c>
      <c r="D705">
        <v>0</v>
      </c>
    </row>
    <row r="706" spans="1:4" x14ac:dyDescent="0.35">
      <c r="A706">
        <v>2</v>
      </c>
      <c r="B706">
        <v>2</v>
      </c>
      <c r="C706">
        <v>9</v>
      </c>
      <c r="D706">
        <v>0</v>
      </c>
    </row>
    <row r="707" spans="1:4" x14ac:dyDescent="0.35">
      <c r="A707">
        <v>2</v>
      </c>
      <c r="B707">
        <v>2</v>
      </c>
      <c r="C707">
        <v>10</v>
      </c>
      <c r="D707">
        <v>0</v>
      </c>
    </row>
    <row r="708" spans="1:4" x14ac:dyDescent="0.35">
      <c r="A708">
        <v>2</v>
      </c>
      <c r="B708">
        <v>2</v>
      </c>
      <c r="C708">
        <v>11</v>
      </c>
      <c r="D708">
        <v>0</v>
      </c>
    </row>
    <row r="709" spans="1:4" x14ac:dyDescent="0.35">
      <c r="A709">
        <v>2</v>
      </c>
      <c r="B709">
        <v>2</v>
      </c>
      <c r="C709">
        <v>12</v>
      </c>
      <c r="D709">
        <v>0</v>
      </c>
    </row>
    <row r="710" spans="1:4" x14ac:dyDescent="0.35">
      <c r="A710">
        <v>2</v>
      </c>
      <c r="B710">
        <v>2</v>
      </c>
      <c r="C710">
        <v>13</v>
      </c>
      <c r="D710">
        <v>0</v>
      </c>
    </row>
    <row r="711" spans="1:4" x14ac:dyDescent="0.35">
      <c r="A711">
        <v>2</v>
      </c>
      <c r="B711">
        <v>2</v>
      </c>
      <c r="C711">
        <v>14</v>
      </c>
      <c r="D711">
        <v>0</v>
      </c>
    </row>
    <row r="712" spans="1:4" x14ac:dyDescent="0.35">
      <c r="A712">
        <v>2</v>
      </c>
      <c r="B712">
        <v>2</v>
      </c>
      <c r="C712">
        <v>15</v>
      </c>
      <c r="D712">
        <v>0</v>
      </c>
    </row>
    <row r="713" spans="1:4" x14ac:dyDescent="0.35">
      <c r="A713">
        <v>2</v>
      </c>
      <c r="B713">
        <v>2</v>
      </c>
      <c r="C713">
        <v>16</v>
      </c>
      <c r="D713">
        <v>0</v>
      </c>
    </row>
    <row r="714" spans="1:4" x14ac:dyDescent="0.35">
      <c r="A714">
        <v>2</v>
      </c>
      <c r="B714">
        <v>2</v>
      </c>
      <c r="C714">
        <v>17</v>
      </c>
      <c r="D714">
        <v>0</v>
      </c>
    </row>
    <row r="715" spans="1:4" x14ac:dyDescent="0.35">
      <c r="A715">
        <v>2</v>
      </c>
      <c r="B715">
        <v>2</v>
      </c>
      <c r="C715">
        <v>18</v>
      </c>
      <c r="D715">
        <v>0</v>
      </c>
    </row>
    <row r="716" spans="1:4" x14ac:dyDescent="0.35">
      <c r="A716">
        <v>2</v>
      </c>
      <c r="B716">
        <v>2</v>
      </c>
      <c r="C716">
        <v>19</v>
      </c>
      <c r="D716">
        <v>0</v>
      </c>
    </row>
    <row r="717" spans="1:4" x14ac:dyDescent="0.35">
      <c r="A717">
        <v>2</v>
      </c>
      <c r="B717">
        <v>2</v>
      </c>
      <c r="C717">
        <v>20</v>
      </c>
      <c r="D717">
        <v>0</v>
      </c>
    </row>
    <row r="718" spans="1:4" x14ac:dyDescent="0.35">
      <c r="A718">
        <v>2</v>
      </c>
      <c r="B718">
        <v>2</v>
      </c>
      <c r="C718">
        <v>21</v>
      </c>
      <c r="D718">
        <v>0</v>
      </c>
    </row>
    <row r="719" spans="1:4" x14ac:dyDescent="0.35">
      <c r="A719">
        <v>2</v>
      </c>
      <c r="B719">
        <v>2</v>
      </c>
      <c r="C719">
        <v>22</v>
      </c>
      <c r="D719">
        <v>0</v>
      </c>
    </row>
    <row r="720" spans="1:4" x14ac:dyDescent="0.35">
      <c r="A720">
        <v>2</v>
      </c>
      <c r="B720">
        <v>2</v>
      </c>
      <c r="C720">
        <v>23</v>
      </c>
      <c r="D720">
        <v>0</v>
      </c>
    </row>
    <row r="721" spans="1:4" x14ac:dyDescent="0.35">
      <c r="A721">
        <v>2</v>
      </c>
      <c r="B721">
        <v>2</v>
      </c>
      <c r="C721">
        <v>24</v>
      </c>
      <c r="D721">
        <v>0</v>
      </c>
    </row>
    <row r="722" spans="1:4" x14ac:dyDescent="0.35">
      <c r="A722">
        <v>2</v>
      </c>
      <c r="B722">
        <v>2</v>
      </c>
      <c r="C722">
        <v>25</v>
      </c>
      <c r="D722">
        <v>0</v>
      </c>
    </row>
    <row r="723" spans="1:4" x14ac:dyDescent="0.35">
      <c r="A723">
        <v>2</v>
      </c>
      <c r="B723">
        <v>2</v>
      </c>
      <c r="C723">
        <v>26</v>
      </c>
      <c r="D723">
        <v>0</v>
      </c>
    </row>
    <row r="724" spans="1:4" x14ac:dyDescent="0.35">
      <c r="A724">
        <v>2</v>
      </c>
      <c r="B724">
        <v>2</v>
      </c>
      <c r="C724">
        <v>27</v>
      </c>
      <c r="D724">
        <v>0</v>
      </c>
    </row>
    <row r="725" spans="1:4" x14ac:dyDescent="0.35">
      <c r="A725">
        <v>2</v>
      </c>
      <c r="B725">
        <v>2</v>
      </c>
      <c r="C725">
        <v>28</v>
      </c>
      <c r="D725">
        <v>18840.3</v>
      </c>
    </row>
    <row r="726" spans="1:4" x14ac:dyDescent="0.35">
      <c r="A726">
        <v>2</v>
      </c>
      <c r="B726">
        <v>2</v>
      </c>
      <c r="C726">
        <v>29</v>
      </c>
      <c r="D726">
        <v>18840.3</v>
      </c>
    </row>
    <row r="727" spans="1:4" x14ac:dyDescent="0.35">
      <c r="A727">
        <v>2</v>
      </c>
      <c r="B727">
        <v>2</v>
      </c>
      <c r="C727">
        <v>30</v>
      </c>
      <c r="D727">
        <v>18840.3</v>
      </c>
    </row>
    <row r="728" spans="1:4" x14ac:dyDescent="0.35">
      <c r="A728">
        <v>2</v>
      </c>
      <c r="B728">
        <v>2</v>
      </c>
      <c r="C728">
        <v>31</v>
      </c>
      <c r="D728">
        <v>18840.3</v>
      </c>
    </row>
    <row r="729" spans="1:4" x14ac:dyDescent="0.35">
      <c r="A729">
        <v>2</v>
      </c>
      <c r="B729">
        <v>2</v>
      </c>
      <c r="C729">
        <v>32</v>
      </c>
      <c r="D729">
        <v>18840.3</v>
      </c>
    </row>
    <row r="730" spans="1:4" x14ac:dyDescent="0.35">
      <c r="A730">
        <v>2</v>
      </c>
      <c r="B730">
        <v>2</v>
      </c>
      <c r="C730">
        <v>33</v>
      </c>
      <c r="D730">
        <v>18840.3</v>
      </c>
    </row>
    <row r="731" spans="1:4" x14ac:dyDescent="0.35">
      <c r="A731">
        <v>2</v>
      </c>
      <c r="B731">
        <v>2</v>
      </c>
      <c r="C731">
        <v>34</v>
      </c>
      <c r="D731">
        <v>18840.3</v>
      </c>
    </row>
    <row r="732" spans="1:4" x14ac:dyDescent="0.35">
      <c r="A732">
        <v>2</v>
      </c>
      <c r="B732">
        <v>2</v>
      </c>
      <c r="C732">
        <v>35</v>
      </c>
      <c r="D732">
        <v>18840.3</v>
      </c>
    </row>
    <row r="733" spans="1:4" x14ac:dyDescent="0.35">
      <c r="A733">
        <v>2</v>
      </c>
      <c r="B733">
        <v>2</v>
      </c>
      <c r="C733">
        <v>36</v>
      </c>
      <c r="D733">
        <v>18840.3</v>
      </c>
    </row>
    <row r="734" spans="1:4" x14ac:dyDescent="0.35">
      <c r="A734">
        <v>2</v>
      </c>
      <c r="B734">
        <v>2</v>
      </c>
      <c r="C734">
        <v>37</v>
      </c>
      <c r="D734">
        <v>18840.3</v>
      </c>
    </row>
    <row r="735" spans="1:4" x14ac:dyDescent="0.35">
      <c r="A735">
        <v>2</v>
      </c>
      <c r="B735">
        <v>2</v>
      </c>
      <c r="C735">
        <v>38</v>
      </c>
      <c r="D735">
        <v>18840.3</v>
      </c>
    </row>
    <row r="736" spans="1:4" x14ac:dyDescent="0.35">
      <c r="A736">
        <v>2</v>
      </c>
      <c r="B736">
        <v>2</v>
      </c>
      <c r="C736">
        <v>39</v>
      </c>
      <c r="D736">
        <v>18840.3</v>
      </c>
    </row>
    <row r="737" spans="1:4" x14ac:dyDescent="0.35">
      <c r="A737">
        <v>2</v>
      </c>
      <c r="B737">
        <v>2</v>
      </c>
      <c r="C737">
        <v>40</v>
      </c>
      <c r="D737">
        <v>18840.3</v>
      </c>
    </row>
    <row r="738" spans="1:4" x14ac:dyDescent="0.35">
      <c r="A738">
        <v>2</v>
      </c>
      <c r="B738">
        <v>2</v>
      </c>
      <c r="C738">
        <v>41</v>
      </c>
      <c r="D738">
        <v>18840.3</v>
      </c>
    </row>
    <row r="739" spans="1:4" x14ac:dyDescent="0.35">
      <c r="A739">
        <v>2</v>
      </c>
      <c r="B739">
        <v>2</v>
      </c>
      <c r="C739">
        <v>42</v>
      </c>
      <c r="D739">
        <v>18840.3</v>
      </c>
    </row>
    <row r="740" spans="1:4" x14ac:dyDescent="0.35">
      <c r="A740">
        <v>2</v>
      </c>
      <c r="B740">
        <v>2</v>
      </c>
      <c r="C740">
        <v>43</v>
      </c>
      <c r="D740">
        <v>18840.3</v>
      </c>
    </row>
    <row r="741" spans="1:4" x14ac:dyDescent="0.35">
      <c r="A741">
        <v>2</v>
      </c>
      <c r="B741">
        <v>2</v>
      </c>
      <c r="C741">
        <v>44</v>
      </c>
      <c r="D741">
        <v>18840.3</v>
      </c>
    </row>
    <row r="742" spans="1:4" x14ac:dyDescent="0.35">
      <c r="A742">
        <v>2</v>
      </c>
      <c r="B742">
        <v>2</v>
      </c>
      <c r="C742">
        <v>45</v>
      </c>
      <c r="D742">
        <v>18840.3</v>
      </c>
    </row>
    <row r="743" spans="1:4" x14ac:dyDescent="0.35">
      <c r="A743">
        <v>2</v>
      </c>
      <c r="B743">
        <v>2</v>
      </c>
      <c r="C743">
        <v>46</v>
      </c>
      <c r="D743">
        <v>18840.3</v>
      </c>
    </row>
    <row r="744" spans="1:4" x14ac:dyDescent="0.35">
      <c r="A744">
        <v>2</v>
      </c>
      <c r="B744">
        <v>2</v>
      </c>
      <c r="C744">
        <v>47</v>
      </c>
      <c r="D744">
        <v>18840.3</v>
      </c>
    </row>
    <row r="745" spans="1:4" x14ac:dyDescent="0.35">
      <c r="A745">
        <v>2</v>
      </c>
      <c r="B745">
        <v>2</v>
      </c>
      <c r="C745">
        <v>48</v>
      </c>
      <c r="D745">
        <v>18840.3</v>
      </c>
    </row>
    <row r="746" spans="1:4" x14ac:dyDescent="0.35">
      <c r="A746">
        <v>2</v>
      </c>
      <c r="B746">
        <v>2</v>
      </c>
      <c r="C746">
        <v>49</v>
      </c>
      <c r="D746">
        <v>18840.3</v>
      </c>
    </row>
    <row r="747" spans="1:4" x14ac:dyDescent="0.35">
      <c r="A747">
        <v>2</v>
      </c>
      <c r="B747">
        <v>2</v>
      </c>
      <c r="C747">
        <v>50</v>
      </c>
      <c r="D747">
        <v>18840.3</v>
      </c>
    </row>
    <row r="748" spans="1:4" x14ac:dyDescent="0.35">
      <c r="A748">
        <v>2</v>
      </c>
      <c r="B748">
        <v>2</v>
      </c>
      <c r="C748">
        <v>51</v>
      </c>
      <c r="D748">
        <v>18840.3</v>
      </c>
    </row>
    <row r="749" spans="1:4" x14ac:dyDescent="0.35">
      <c r="A749">
        <v>2</v>
      </c>
      <c r="B749">
        <v>2</v>
      </c>
      <c r="C749">
        <v>52</v>
      </c>
      <c r="D749">
        <v>18840.3</v>
      </c>
    </row>
    <row r="750" spans="1:4" x14ac:dyDescent="0.35">
      <c r="A750">
        <v>2</v>
      </c>
      <c r="B750">
        <v>2</v>
      </c>
      <c r="C750">
        <v>53</v>
      </c>
      <c r="D750">
        <v>18840.3</v>
      </c>
    </row>
    <row r="751" spans="1:4" x14ac:dyDescent="0.35">
      <c r="A751">
        <v>2</v>
      </c>
      <c r="B751">
        <v>2</v>
      </c>
      <c r="C751">
        <v>54</v>
      </c>
      <c r="D751">
        <v>18840.3</v>
      </c>
    </row>
    <row r="752" spans="1:4" x14ac:dyDescent="0.35">
      <c r="A752">
        <v>2</v>
      </c>
      <c r="B752">
        <v>2</v>
      </c>
      <c r="C752">
        <v>55</v>
      </c>
      <c r="D752">
        <v>18840.3</v>
      </c>
    </row>
    <row r="753" spans="1:4" x14ac:dyDescent="0.35">
      <c r="A753">
        <v>2</v>
      </c>
      <c r="B753">
        <v>2</v>
      </c>
      <c r="C753">
        <v>56</v>
      </c>
      <c r="D753">
        <v>18840.3</v>
      </c>
    </row>
    <row r="754" spans="1:4" x14ac:dyDescent="0.35">
      <c r="A754">
        <v>2</v>
      </c>
      <c r="B754">
        <v>2</v>
      </c>
      <c r="C754">
        <v>57</v>
      </c>
      <c r="D754">
        <v>18840.3</v>
      </c>
    </row>
    <row r="755" spans="1:4" x14ac:dyDescent="0.35">
      <c r="A755">
        <v>2</v>
      </c>
      <c r="B755">
        <v>2</v>
      </c>
      <c r="C755">
        <v>58</v>
      </c>
      <c r="D755">
        <v>18840.3</v>
      </c>
    </row>
    <row r="756" spans="1:4" x14ac:dyDescent="0.35">
      <c r="A756">
        <v>2</v>
      </c>
      <c r="B756">
        <v>2</v>
      </c>
      <c r="C756">
        <v>59</v>
      </c>
      <c r="D756">
        <v>18840.3</v>
      </c>
    </row>
    <row r="757" spans="1:4" x14ac:dyDescent="0.35">
      <c r="A757">
        <v>2</v>
      </c>
      <c r="B757">
        <v>2</v>
      </c>
      <c r="C757">
        <v>60</v>
      </c>
      <c r="D757">
        <v>18840.3</v>
      </c>
    </row>
    <row r="758" spans="1:4" x14ac:dyDescent="0.35">
      <c r="A758">
        <v>2</v>
      </c>
      <c r="B758">
        <v>2</v>
      </c>
      <c r="C758">
        <v>61</v>
      </c>
      <c r="D758">
        <v>18840.3</v>
      </c>
    </row>
    <row r="759" spans="1:4" x14ac:dyDescent="0.35">
      <c r="A759">
        <v>2</v>
      </c>
      <c r="B759">
        <v>2</v>
      </c>
      <c r="C759">
        <v>62</v>
      </c>
      <c r="D759">
        <v>18840.3</v>
      </c>
    </row>
    <row r="760" spans="1:4" x14ac:dyDescent="0.35">
      <c r="A760">
        <v>2</v>
      </c>
      <c r="B760">
        <v>2</v>
      </c>
      <c r="C760">
        <v>63</v>
      </c>
      <c r="D760">
        <v>18840.3</v>
      </c>
    </row>
    <row r="761" spans="1:4" x14ac:dyDescent="0.35">
      <c r="A761">
        <v>2</v>
      </c>
      <c r="B761">
        <v>2</v>
      </c>
      <c r="C761">
        <v>64</v>
      </c>
      <c r="D761">
        <v>18840.3</v>
      </c>
    </row>
    <row r="762" spans="1:4" x14ac:dyDescent="0.35">
      <c r="A762">
        <v>2</v>
      </c>
      <c r="B762">
        <v>2</v>
      </c>
      <c r="C762">
        <v>65</v>
      </c>
      <c r="D762">
        <v>18840.3</v>
      </c>
    </row>
    <row r="763" spans="1:4" x14ac:dyDescent="0.35">
      <c r="A763">
        <v>2</v>
      </c>
      <c r="B763">
        <v>2</v>
      </c>
      <c r="C763">
        <v>66</v>
      </c>
      <c r="D763">
        <v>18840.3</v>
      </c>
    </row>
    <row r="764" spans="1:4" x14ac:dyDescent="0.35">
      <c r="A764">
        <v>2</v>
      </c>
      <c r="B764">
        <v>2</v>
      </c>
      <c r="C764">
        <v>67</v>
      </c>
      <c r="D764">
        <v>18840.3</v>
      </c>
    </row>
    <row r="765" spans="1:4" x14ac:dyDescent="0.35">
      <c r="A765">
        <v>2</v>
      </c>
      <c r="B765">
        <v>2</v>
      </c>
      <c r="C765">
        <v>68</v>
      </c>
      <c r="D765">
        <v>18840.3</v>
      </c>
    </row>
    <row r="766" spans="1:4" x14ac:dyDescent="0.35">
      <c r="A766">
        <v>2</v>
      </c>
      <c r="B766">
        <v>2</v>
      </c>
      <c r="C766">
        <v>69</v>
      </c>
      <c r="D766">
        <v>18840.3</v>
      </c>
    </row>
    <row r="767" spans="1:4" x14ac:dyDescent="0.35">
      <c r="A767">
        <v>2</v>
      </c>
      <c r="B767">
        <v>2</v>
      </c>
      <c r="C767">
        <v>70</v>
      </c>
      <c r="D767">
        <v>18840.3</v>
      </c>
    </row>
    <row r="768" spans="1:4" x14ac:dyDescent="0.35">
      <c r="A768">
        <v>2</v>
      </c>
      <c r="B768">
        <v>2</v>
      </c>
      <c r="C768">
        <v>71</v>
      </c>
      <c r="D768">
        <v>18840.3</v>
      </c>
    </row>
    <row r="769" spans="1:4" x14ac:dyDescent="0.35">
      <c r="A769">
        <v>2</v>
      </c>
      <c r="B769">
        <v>2</v>
      </c>
      <c r="C769">
        <v>72</v>
      </c>
      <c r="D769">
        <v>18840.3</v>
      </c>
    </row>
    <row r="770" spans="1:4" x14ac:dyDescent="0.35">
      <c r="A770">
        <v>2</v>
      </c>
      <c r="B770">
        <v>2</v>
      </c>
      <c r="C770">
        <v>73</v>
      </c>
      <c r="D770">
        <v>18840.3</v>
      </c>
    </row>
    <row r="771" spans="1:4" x14ac:dyDescent="0.35">
      <c r="A771">
        <v>2</v>
      </c>
      <c r="B771">
        <v>2</v>
      </c>
      <c r="C771">
        <v>74</v>
      </c>
      <c r="D771">
        <v>18840.3</v>
      </c>
    </row>
    <row r="772" spans="1:4" x14ac:dyDescent="0.35">
      <c r="A772">
        <v>2</v>
      </c>
      <c r="B772">
        <v>2</v>
      </c>
      <c r="C772">
        <v>75</v>
      </c>
      <c r="D772">
        <v>18840.3</v>
      </c>
    </row>
    <row r="773" spans="1:4" x14ac:dyDescent="0.35">
      <c r="A773">
        <v>2</v>
      </c>
      <c r="B773">
        <v>2</v>
      </c>
      <c r="C773">
        <v>76</v>
      </c>
      <c r="D773">
        <v>18840.3</v>
      </c>
    </row>
    <row r="774" spans="1:4" x14ac:dyDescent="0.35">
      <c r="A774">
        <v>2</v>
      </c>
      <c r="B774">
        <v>2</v>
      </c>
      <c r="C774">
        <v>77</v>
      </c>
      <c r="D774">
        <v>18840.3</v>
      </c>
    </row>
    <row r="775" spans="1:4" x14ac:dyDescent="0.35">
      <c r="A775">
        <v>2</v>
      </c>
      <c r="B775">
        <v>2</v>
      </c>
      <c r="C775">
        <v>78</v>
      </c>
      <c r="D775">
        <v>18840.3</v>
      </c>
    </row>
    <row r="776" spans="1:4" x14ac:dyDescent="0.35">
      <c r="A776">
        <v>2</v>
      </c>
      <c r="B776">
        <v>2</v>
      </c>
      <c r="C776">
        <v>79</v>
      </c>
      <c r="D776">
        <v>18840.3</v>
      </c>
    </row>
    <row r="777" spans="1:4" x14ac:dyDescent="0.35">
      <c r="A777">
        <v>2</v>
      </c>
      <c r="B777">
        <v>2</v>
      </c>
      <c r="C777">
        <v>80</v>
      </c>
      <c r="D777">
        <v>18840.3</v>
      </c>
    </row>
    <row r="778" spans="1:4" x14ac:dyDescent="0.35">
      <c r="A778">
        <v>2</v>
      </c>
      <c r="B778">
        <v>2</v>
      </c>
      <c r="C778">
        <v>81</v>
      </c>
      <c r="D778">
        <v>18840.3</v>
      </c>
    </row>
    <row r="779" spans="1:4" x14ac:dyDescent="0.35">
      <c r="A779">
        <v>2</v>
      </c>
      <c r="B779">
        <v>2</v>
      </c>
      <c r="C779">
        <v>82</v>
      </c>
      <c r="D779">
        <v>18840.3</v>
      </c>
    </row>
    <row r="780" spans="1:4" x14ac:dyDescent="0.35">
      <c r="A780">
        <v>2</v>
      </c>
      <c r="B780">
        <v>2</v>
      </c>
      <c r="C780">
        <v>83</v>
      </c>
      <c r="D780">
        <v>18840.3</v>
      </c>
    </row>
    <row r="781" spans="1:4" x14ac:dyDescent="0.35">
      <c r="A781">
        <v>2</v>
      </c>
      <c r="B781">
        <v>2</v>
      </c>
      <c r="C781">
        <v>84</v>
      </c>
      <c r="D781">
        <v>18840.3</v>
      </c>
    </row>
    <row r="782" spans="1:4" x14ac:dyDescent="0.35">
      <c r="A782">
        <v>2</v>
      </c>
      <c r="B782">
        <v>2</v>
      </c>
      <c r="C782">
        <v>85</v>
      </c>
      <c r="D782">
        <v>18840.3</v>
      </c>
    </row>
    <row r="783" spans="1:4" x14ac:dyDescent="0.35">
      <c r="A783">
        <v>2</v>
      </c>
      <c r="B783">
        <v>2</v>
      </c>
      <c r="C783">
        <v>86</v>
      </c>
      <c r="D783">
        <v>18840.3</v>
      </c>
    </row>
    <row r="784" spans="1:4" x14ac:dyDescent="0.35">
      <c r="A784">
        <v>2</v>
      </c>
      <c r="B784">
        <v>2</v>
      </c>
      <c r="C784">
        <v>87</v>
      </c>
      <c r="D784">
        <v>18840.3</v>
      </c>
    </row>
    <row r="785" spans="1:4" x14ac:dyDescent="0.35">
      <c r="A785">
        <v>2</v>
      </c>
      <c r="B785">
        <v>2</v>
      </c>
      <c r="C785">
        <v>88</v>
      </c>
      <c r="D785">
        <v>18840.3</v>
      </c>
    </row>
    <row r="786" spans="1:4" x14ac:dyDescent="0.35">
      <c r="A786">
        <v>2</v>
      </c>
      <c r="B786">
        <v>2</v>
      </c>
      <c r="C786">
        <v>89</v>
      </c>
      <c r="D786">
        <v>18840.3</v>
      </c>
    </row>
    <row r="787" spans="1:4" x14ac:dyDescent="0.35">
      <c r="A787">
        <v>2</v>
      </c>
      <c r="B787">
        <v>2</v>
      </c>
      <c r="C787">
        <v>90</v>
      </c>
      <c r="D787">
        <v>18840.3</v>
      </c>
    </row>
    <row r="788" spans="1:4" x14ac:dyDescent="0.35">
      <c r="A788">
        <v>2</v>
      </c>
      <c r="B788">
        <v>2</v>
      </c>
      <c r="C788">
        <v>91</v>
      </c>
      <c r="D788">
        <v>18840.3</v>
      </c>
    </row>
    <row r="789" spans="1:4" x14ac:dyDescent="0.35">
      <c r="A789">
        <v>2</v>
      </c>
      <c r="B789">
        <v>2</v>
      </c>
      <c r="C789">
        <v>92</v>
      </c>
      <c r="D789">
        <v>18840.3</v>
      </c>
    </row>
    <row r="790" spans="1:4" x14ac:dyDescent="0.35">
      <c r="A790">
        <v>2</v>
      </c>
      <c r="B790">
        <v>2</v>
      </c>
      <c r="C790">
        <v>93</v>
      </c>
      <c r="D790">
        <v>18840.3</v>
      </c>
    </row>
    <row r="791" spans="1:4" x14ac:dyDescent="0.35">
      <c r="A791">
        <v>2</v>
      </c>
      <c r="B791">
        <v>2</v>
      </c>
      <c r="C791">
        <v>94</v>
      </c>
      <c r="D791">
        <v>18840.3</v>
      </c>
    </row>
    <row r="792" spans="1:4" x14ac:dyDescent="0.35">
      <c r="A792">
        <v>2</v>
      </c>
      <c r="B792">
        <v>2</v>
      </c>
      <c r="C792">
        <v>95</v>
      </c>
      <c r="D792">
        <v>18840.3</v>
      </c>
    </row>
    <row r="793" spans="1:4" x14ac:dyDescent="0.35">
      <c r="A793">
        <v>2</v>
      </c>
      <c r="B793">
        <v>2</v>
      </c>
      <c r="C793">
        <v>96</v>
      </c>
      <c r="D793">
        <v>18840.3</v>
      </c>
    </row>
    <row r="794" spans="1:4" x14ac:dyDescent="0.35">
      <c r="A794">
        <v>2</v>
      </c>
      <c r="B794">
        <v>2</v>
      </c>
      <c r="C794">
        <v>97</v>
      </c>
      <c r="D794">
        <v>18840.3</v>
      </c>
    </row>
    <row r="795" spans="1:4" x14ac:dyDescent="0.35">
      <c r="A795">
        <v>2</v>
      </c>
      <c r="B795">
        <v>2</v>
      </c>
      <c r="C795">
        <v>98</v>
      </c>
      <c r="D795">
        <v>18840.3</v>
      </c>
    </row>
    <row r="796" spans="1:4" x14ac:dyDescent="0.35">
      <c r="A796">
        <v>2</v>
      </c>
      <c r="B796">
        <v>2</v>
      </c>
      <c r="C796">
        <v>99</v>
      </c>
      <c r="D796">
        <v>18840.3</v>
      </c>
    </row>
    <row r="797" spans="1:4" x14ac:dyDescent="0.35">
      <c r="A797">
        <v>2</v>
      </c>
      <c r="B797">
        <v>2</v>
      </c>
      <c r="C797">
        <v>100</v>
      </c>
      <c r="D797">
        <v>18840.3</v>
      </c>
    </row>
    <row r="798" spans="1:4" x14ac:dyDescent="0.35">
      <c r="A798">
        <v>2</v>
      </c>
      <c r="B798">
        <v>2</v>
      </c>
      <c r="C798">
        <v>101</v>
      </c>
      <c r="D798">
        <v>18840.3</v>
      </c>
    </row>
    <row r="799" spans="1:4" x14ac:dyDescent="0.35">
      <c r="A799">
        <v>2</v>
      </c>
      <c r="B799">
        <v>2</v>
      </c>
      <c r="C799">
        <v>102</v>
      </c>
      <c r="D799">
        <v>18840.3</v>
      </c>
    </row>
    <row r="800" spans="1:4" x14ac:dyDescent="0.35">
      <c r="A800">
        <v>2</v>
      </c>
      <c r="B800">
        <v>2</v>
      </c>
      <c r="C800">
        <v>103</v>
      </c>
      <c r="D800">
        <v>18840.3</v>
      </c>
    </row>
    <row r="801" spans="1:4" x14ac:dyDescent="0.35">
      <c r="A801">
        <v>2</v>
      </c>
      <c r="B801">
        <v>2</v>
      </c>
      <c r="C801">
        <v>104</v>
      </c>
      <c r="D801">
        <v>18840.3</v>
      </c>
    </row>
    <row r="802" spans="1:4" x14ac:dyDescent="0.35">
      <c r="A802">
        <v>2</v>
      </c>
      <c r="B802">
        <v>2</v>
      </c>
      <c r="C802">
        <v>105</v>
      </c>
      <c r="D802">
        <v>18840.3</v>
      </c>
    </row>
    <row r="803" spans="1:4" x14ac:dyDescent="0.35">
      <c r="A803">
        <v>2</v>
      </c>
      <c r="B803">
        <v>2</v>
      </c>
      <c r="C803">
        <v>106</v>
      </c>
      <c r="D803">
        <v>18840.3</v>
      </c>
    </row>
    <row r="804" spans="1:4" x14ac:dyDescent="0.35">
      <c r="A804">
        <v>2</v>
      </c>
      <c r="B804">
        <v>2</v>
      </c>
      <c r="C804">
        <v>107</v>
      </c>
      <c r="D804">
        <v>18840.3</v>
      </c>
    </row>
    <row r="805" spans="1:4" x14ac:dyDescent="0.35">
      <c r="A805">
        <v>2</v>
      </c>
      <c r="B805">
        <v>2</v>
      </c>
      <c r="C805">
        <v>108</v>
      </c>
      <c r="D805">
        <v>18840.3</v>
      </c>
    </row>
    <row r="806" spans="1:4" x14ac:dyDescent="0.35">
      <c r="A806">
        <v>2</v>
      </c>
      <c r="B806">
        <v>2</v>
      </c>
      <c r="C806">
        <v>109</v>
      </c>
      <c r="D806">
        <v>18840.3</v>
      </c>
    </row>
    <row r="807" spans="1:4" x14ac:dyDescent="0.35">
      <c r="A807">
        <v>2</v>
      </c>
      <c r="B807">
        <v>2</v>
      </c>
      <c r="C807">
        <v>110</v>
      </c>
      <c r="D807">
        <v>18840.3</v>
      </c>
    </row>
    <row r="808" spans="1:4" x14ac:dyDescent="0.35">
      <c r="A808">
        <v>2</v>
      </c>
      <c r="B808">
        <v>2</v>
      </c>
      <c r="C808">
        <v>111</v>
      </c>
      <c r="D808">
        <v>18840.3</v>
      </c>
    </row>
    <row r="809" spans="1:4" x14ac:dyDescent="0.35">
      <c r="A809">
        <v>2</v>
      </c>
      <c r="B809">
        <v>2</v>
      </c>
      <c r="C809">
        <v>112</v>
      </c>
      <c r="D809">
        <v>18840.3</v>
      </c>
    </row>
    <row r="810" spans="1:4" x14ac:dyDescent="0.35">
      <c r="A810">
        <v>2</v>
      </c>
      <c r="B810">
        <v>2</v>
      </c>
      <c r="C810">
        <v>113</v>
      </c>
      <c r="D810">
        <v>18840.3</v>
      </c>
    </row>
    <row r="811" spans="1:4" x14ac:dyDescent="0.35">
      <c r="A811">
        <v>2</v>
      </c>
      <c r="B811">
        <v>2</v>
      </c>
      <c r="C811">
        <v>114</v>
      </c>
      <c r="D811">
        <v>18840.3</v>
      </c>
    </row>
    <row r="812" spans="1:4" x14ac:dyDescent="0.35">
      <c r="A812">
        <v>2</v>
      </c>
      <c r="B812">
        <v>2</v>
      </c>
      <c r="C812">
        <v>115</v>
      </c>
      <c r="D812">
        <v>18840.3</v>
      </c>
    </row>
    <row r="813" spans="1:4" x14ac:dyDescent="0.35">
      <c r="A813">
        <v>2</v>
      </c>
      <c r="B813">
        <v>2</v>
      </c>
      <c r="C813">
        <v>116</v>
      </c>
      <c r="D813">
        <v>18840.3</v>
      </c>
    </row>
    <row r="814" spans="1:4" x14ac:dyDescent="0.35">
      <c r="A814">
        <v>2</v>
      </c>
      <c r="B814">
        <v>2</v>
      </c>
      <c r="C814">
        <v>117</v>
      </c>
      <c r="D814">
        <v>18840.3</v>
      </c>
    </row>
    <row r="815" spans="1:4" x14ac:dyDescent="0.35">
      <c r="A815">
        <v>2</v>
      </c>
      <c r="B815">
        <v>2</v>
      </c>
      <c r="C815">
        <v>118</v>
      </c>
      <c r="D815">
        <v>18840.3</v>
      </c>
    </row>
    <row r="816" spans="1:4" x14ac:dyDescent="0.35">
      <c r="A816">
        <v>2</v>
      </c>
      <c r="B816">
        <v>2</v>
      </c>
      <c r="C816">
        <v>119</v>
      </c>
      <c r="D816">
        <v>18840.3</v>
      </c>
    </row>
    <row r="817" spans="1:4" x14ac:dyDescent="0.35">
      <c r="A817">
        <v>2</v>
      </c>
      <c r="B817">
        <v>2</v>
      </c>
      <c r="C817">
        <v>120</v>
      </c>
      <c r="D817">
        <v>18840.3</v>
      </c>
    </row>
    <row r="818" spans="1:4" x14ac:dyDescent="0.35">
      <c r="A818">
        <v>2</v>
      </c>
      <c r="B818">
        <v>2</v>
      </c>
      <c r="C818">
        <v>121</v>
      </c>
      <c r="D818">
        <v>18840.3</v>
      </c>
    </row>
    <row r="819" spans="1:4" x14ac:dyDescent="0.35">
      <c r="A819">
        <v>2</v>
      </c>
      <c r="B819">
        <v>2</v>
      </c>
      <c r="C819">
        <v>122</v>
      </c>
      <c r="D819">
        <v>18840.3</v>
      </c>
    </row>
    <row r="820" spans="1:4" x14ac:dyDescent="0.35">
      <c r="A820">
        <v>2</v>
      </c>
      <c r="B820">
        <v>2</v>
      </c>
      <c r="C820">
        <v>123</v>
      </c>
      <c r="D820">
        <v>18840.3</v>
      </c>
    </row>
    <row r="821" spans="1:4" x14ac:dyDescent="0.35">
      <c r="A821">
        <v>2</v>
      </c>
      <c r="B821">
        <v>2</v>
      </c>
      <c r="C821">
        <v>124</v>
      </c>
      <c r="D821">
        <v>18840.3</v>
      </c>
    </row>
    <row r="822" spans="1:4" x14ac:dyDescent="0.35">
      <c r="A822">
        <v>2</v>
      </c>
      <c r="B822">
        <v>2</v>
      </c>
      <c r="C822">
        <v>125</v>
      </c>
      <c r="D822">
        <v>18840.3</v>
      </c>
    </row>
    <row r="823" spans="1:4" x14ac:dyDescent="0.35">
      <c r="A823">
        <v>2</v>
      </c>
      <c r="B823">
        <v>2</v>
      </c>
      <c r="C823">
        <v>126</v>
      </c>
      <c r="D823">
        <v>18840.3</v>
      </c>
    </row>
    <row r="824" spans="1:4" x14ac:dyDescent="0.35">
      <c r="A824">
        <v>2</v>
      </c>
      <c r="B824">
        <v>2</v>
      </c>
      <c r="C824">
        <v>127</v>
      </c>
      <c r="D824">
        <v>18840.3</v>
      </c>
    </row>
    <row r="825" spans="1:4" x14ac:dyDescent="0.35">
      <c r="A825">
        <v>2</v>
      </c>
      <c r="B825">
        <v>2</v>
      </c>
      <c r="C825">
        <v>128</v>
      </c>
      <c r="D825">
        <v>18840.3</v>
      </c>
    </row>
    <row r="826" spans="1:4" x14ac:dyDescent="0.35">
      <c r="A826">
        <v>2</v>
      </c>
      <c r="B826">
        <v>2</v>
      </c>
      <c r="C826">
        <v>129</v>
      </c>
      <c r="D826">
        <v>18840.3</v>
      </c>
    </row>
    <row r="827" spans="1:4" x14ac:dyDescent="0.35">
      <c r="A827">
        <v>2</v>
      </c>
      <c r="B827">
        <v>2</v>
      </c>
      <c r="C827">
        <v>130</v>
      </c>
      <c r="D827">
        <v>18840.3</v>
      </c>
    </row>
    <row r="828" spans="1:4" x14ac:dyDescent="0.35">
      <c r="A828">
        <v>2</v>
      </c>
      <c r="B828">
        <v>2</v>
      </c>
      <c r="C828">
        <v>131</v>
      </c>
      <c r="D828">
        <v>18840.3</v>
      </c>
    </row>
    <row r="829" spans="1:4" x14ac:dyDescent="0.35">
      <c r="A829">
        <v>2</v>
      </c>
      <c r="B829">
        <v>2</v>
      </c>
      <c r="C829">
        <v>132</v>
      </c>
      <c r="D829">
        <v>18840.3</v>
      </c>
    </row>
    <row r="830" spans="1:4" x14ac:dyDescent="0.35">
      <c r="A830">
        <v>2</v>
      </c>
      <c r="B830">
        <v>2</v>
      </c>
      <c r="C830">
        <v>133</v>
      </c>
      <c r="D830">
        <v>18840.3</v>
      </c>
    </row>
    <row r="831" spans="1:4" x14ac:dyDescent="0.35">
      <c r="A831">
        <v>2</v>
      </c>
      <c r="B831">
        <v>2</v>
      </c>
      <c r="C831">
        <v>134</v>
      </c>
      <c r="D831">
        <v>18840.3</v>
      </c>
    </row>
    <row r="832" spans="1:4" x14ac:dyDescent="0.35">
      <c r="A832">
        <v>2</v>
      </c>
      <c r="B832">
        <v>2</v>
      </c>
      <c r="C832">
        <v>135</v>
      </c>
      <c r="D832">
        <v>18840.3</v>
      </c>
    </row>
    <row r="833" spans="1:4" x14ac:dyDescent="0.35">
      <c r="A833">
        <v>2</v>
      </c>
      <c r="B833">
        <v>2</v>
      </c>
      <c r="C833">
        <v>136</v>
      </c>
      <c r="D833">
        <v>18840.3</v>
      </c>
    </row>
    <row r="834" spans="1:4" x14ac:dyDescent="0.35">
      <c r="A834">
        <v>2</v>
      </c>
      <c r="B834">
        <v>2</v>
      </c>
      <c r="C834">
        <v>137</v>
      </c>
      <c r="D834">
        <v>18840.3</v>
      </c>
    </row>
    <row r="835" spans="1:4" x14ac:dyDescent="0.35">
      <c r="A835">
        <v>2</v>
      </c>
      <c r="B835">
        <v>2</v>
      </c>
      <c r="C835">
        <v>138</v>
      </c>
      <c r="D835">
        <v>18840.3</v>
      </c>
    </row>
    <row r="836" spans="1:4" hidden="1" x14ac:dyDescent="0.35">
      <c r="A836">
        <v>3</v>
      </c>
      <c r="B836">
        <v>1</v>
      </c>
      <c r="C836">
        <v>0</v>
      </c>
      <c r="D836">
        <v>0</v>
      </c>
    </row>
    <row r="837" spans="1:4" hidden="1" x14ac:dyDescent="0.35">
      <c r="A837">
        <v>3</v>
      </c>
      <c r="B837">
        <v>1</v>
      </c>
      <c r="C837">
        <v>1</v>
      </c>
      <c r="D837">
        <v>0</v>
      </c>
    </row>
    <row r="838" spans="1:4" hidden="1" x14ac:dyDescent="0.35">
      <c r="A838">
        <v>3</v>
      </c>
      <c r="B838">
        <v>1</v>
      </c>
      <c r="C838">
        <v>2</v>
      </c>
      <c r="D838">
        <v>0</v>
      </c>
    </row>
    <row r="839" spans="1:4" hidden="1" x14ac:dyDescent="0.35">
      <c r="A839">
        <v>3</v>
      </c>
      <c r="B839">
        <v>1</v>
      </c>
      <c r="C839">
        <v>3</v>
      </c>
      <c r="D839">
        <v>0</v>
      </c>
    </row>
    <row r="840" spans="1:4" hidden="1" x14ac:dyDescent="0.35">
      <c r="A840">
        <v>3</v>
      </c>
      <c r="B840">
        <v>1</v>
      </c>
      <c r="C840">
        <v>4</v>
      </c>
      <c r="D840">
        <v>0</v>
      </c>
    </row>
    <row r="841" spans="1:4" hidden="1" x14ac:dyDescent="0.35">
      <c r="A841">
        <v>3</v>
      </c>
      <c r="B841">
        <v>1</v>
      </c>
      <c r="C841">
        <v>5</v>
      </c>
      <c r="D841">
        <v>0</v>
      </c>
    </row>
    <row r="842" spans="1:4" hidden="1" x14ac:dyDescent="0.35">
      <c r="A842">
        <v>3</v>
      </c>
      <c r="B842">
        <v>1</v>
      </c>
      <c r="C842">
        <v>6</v>
      </c>
      <c r="D842">
        <v>0</v>
      </c>
    </row>
    <row r="843" spans="1:4" hidden="1" x14ac:dyDescent="0.35">
      <c r="A843">
        <v>3</v>
      </c>
      <c r="B843">
        <v>1</v>
      </c>
      <c r="C843">
        <v>7</v>
      </c>
      <c r="D843">
        <v>0</v>
      </c>
    </row>
    <row r="844" spans="1:4" hidden="1" x14ac:dyDescent="0.35">
      <c r="A844">
        <v>3</v>
      </c>
      <c r="B844">
        <v>1</v>
      </c>
      <c r="C844">
        <v>8</v>
      </c>
      <c r="D844">
        <v>0</v>
      </c>
    </row>
    <row r="845" spans="1:4" hidden="1" x14ac:dyDescent="0.35">
      <c r="A845">
        <v>3</v>
      </c>
      <c r="B845">
        <v>1</v>
      </c>
      <c r="C845">
        <v>9</v>
      </c>
      <c r="D845">
        <v>0</v>
      </c>
    </row>
    <row r="846" spans="1:4" hidden="1" x14ac:dyDescent="0.35">
      <c r="A846">
        <v>3</v>
      </c>
      <c r="B846">
        <v>1</v>
      </c>
      <c r="C846">
        <v>10</v>
      </c>
      <c r="D846">
        <v>0</v>
      </c>
    </row>
    <row r="847" spans="1:4" hidden="1" x14ac:dyDescent="0.35">
      <c r="A847">
        <v>3</v>
      </c>
      <c r="B847">
        <v>1</v>
      </c>
      <c r="C847">
        <v>11</v>
      </c>
      <c r="D847">
        <v>0</v>
      </c>
    </row>
    <row r="848" spans="1:4" hidden="1" x14ac:dyDescent="0.35">
      <c r="A848">
        <v>3</v>
      </c>
      <c r="B848">
        <v>1</v>
      </c>
      <c r="C848">
        <v>12</v>
      </c>
      <c r="D848">
        <v>0</v>
      </c>
    </row>
    <row r="849" spans="1:4" hidden="1" x14ac:dyDescent="0.35">
      <c r="A849">
        <v>3</v>
      </c>
      <c r="B849">
        <v>1</v>
      </c>
      <c r="C849">
        <v>13</v>
      </c>
      <c r="D849">
        <v>0</v>
      </c>
    </row>
    <row r="850" spans="1:4" hidden="1" x14ac:dyDescent="0.35">
      <c r="A850">
        <v>3</v>
      </c>
      <c r="B850">
        <v>1</v>
      </c>
      <c r="C850">
        <v>14</v>
      </c>
      <c r="D850">
        <v>0</v>
      </c>
    </row>
    <row r="851" spans="1:4" hidden="1" x14ac:dyDescent="0.35">
      <c r="A851">
        <v>3</v>
      </c>
      <c r="B851">
        <v>1</v>
      </c>
      <c r="C851">
        <v>15</v>
      </c>
      <c r="D851">
        <v>0</v>
      </c>
    </row>
    <row r="852" spans="1:4" hidden="1" x14ac:dyDescent="0.35">
      <c r="A852">
        <v>3</v>
      </c>
      <c r="B852">
        <v>1</v>
      </c>
      <c r="C852">
        <v>16</v>
      </c>
      <c r="D852">
        <v>0</v>
      </c>
    </row>
    <row r="853" spans="1:4" hidden="1" x14ac:dyDescent="0.35">
      <c r="A853">
        <v>3</v>
      </c>
      <c r="B853">
        <v>1</v>
      </c>
      <c r="C853">
        <v>17</v>
      </c>
      <c r="D853">
        <v>0</v>
      </c>
    </row>
    <row r="854" spans="1:4" hidden="1" x14ac:dyDescent="0.35">
      <c r="A854">
        <v>3</v>
      </c>
      <c r="B854">
        <v>1</v>
      </c>
      <c r="C854">
        <v>18</v>
      </c>
      <c r="D854">
        <v>0</v>
      </c>
    </row>
    <row r="855" spans="1:4" hidden="1" x14ac:dyDescent="0.35">
      <c r="A855">
        <v>3</v>
      </c>
      <c r="B855">
        <v>1</v>
      </c>
      <c r="C855">
        <v>19</v>
      </c>
      <c r="D855">
        <v>0</v>
      </c>
    </row>
    <row r="856" spans="1:4" hidden="1" x14ac:dyDescent="0.35">
      <c r="A856">
        <v>3</v>
      </c>
      <c r="B856">
        <v>1</v>
      </c>
      <c r="C856">
        <v>20</v>
      </c>
      <c r="D856">
        <v>0</v>
      </c>
    </row>
    <row r="857" spans="1:4" hidden="1" x14ac:dyDescent="0.35">
      <c r="A857">
        <v>3</v>
      </c>
      <c r="B857">
        <v>1</v>
      </c>
      <c r="C857">
        <v>21</v>
      </c>
      <c r="D857">
        <v>0</v>
      </c>
    </row>
    <row r="858" spans="1:4" hidden="1" x14ac:dyDescent="0.35">
      <c r="A858">
        <v>3</v>
      </c>
      <c r="B858">
        <v>1</v>
      </c>
      <c r="C858">
        <v>22</v>
      </c>
      <c r="D858">
        <v>0</v>
      </c>
    </row>
    <row r="859" spans="1:4" hidden="1" x14ac:dyDescent="0.35">
      <c r="A859">
        <v>3</v>
      </c>
      <c r="B859">
        <v>1</v>
      </c>
      <c r="C859">
        <v>23</v>
      </c>
      <c r="D859">
        <v>0</v>
      </c>
    </row>
    <row r="860" spans="1:4" hidden="1" x14ac:dyDescent="0.35">
      <c r="A860">
        <v>3</v>
      </c>
      <c r="B860">
        <v>1</v>
      </c>
      <c r="C860">
        <v>24</v>
      </c>
      <c r="D860">
        <v>0</v>
      </c>
    </row>
    <row r="861" spans="1:4" hidden="1" x14ac:dyDescent="0.35">
      <c r="A861">
        <v>3</v>
      </c>
      <c r="B861">
        <v>1</v>
      </c>
      <c r="C861">
        <v>25</v>
      </c>
      <c r="D861">
        <v>0</v>
      </c>
    </row>
    <row r="862" spans="1:4" hidden="1" x14ac:dyDescent="0.35">
      <c r="A862">
        <v>3</v>
      </c>
      <c r="B862">
        <v>1</v>
      </c>
      <c r="C862">
        <v>26</v>
      </c>
      <c r="D862">
        <v>0</v>
      </c>
    </row>
    <row r="863" spans="1:4" hidden="1" x14ac:dyDescent="0.35">
      <c r="A863">
        <v>3</v>
      </c>
      <c r="B863">
        <v>1</v>
      </c>
      <c r="C863">
        <v>27</v>
      </c>
      <c r="D863">
        <v>0</v>
      </c>
    </row>
    <row r="864" spans="1:4" hidden="1" x14ac:dyDescent="0.35">
      <c r="A864">
        <v>3</v>
      </c>
      <c r="B864">
        <v>1</v>
      </c>
      <c r="C864">
        <v>28</v>
      </c>
      <c r="D864">
        <v>0</v>
      </c>
    </row>
    <row r="865" spans="1:4" hidden="1" x14ac:dyDescent="0.35">
      <c r="A865">
        <v>3</v>
      </c>
      <c r="B865">
        <v>1</v>
      </c>
      <c r="C865">
        <v>29</v>
      </c>
      <c r="D865">
        <v>0</v>
      </c>
    </row>
    <row r="866" spans="1:4" hidden="1" x14ac:dyDescent="0.35">
      <c r="A866">
        <v>3</v>
      </c>
      <c r="B866">
        <v>1</v>
      </c>
      <c r="C866">
        <v>30</v>
      </c>
      <c r="D866">
        <v>0</v>
      </c>
    </row>
    <row r="867" spans="1:4" hidden="1" x14ac:dyDescent="0.35">
      <c r="A867">
        <v>3</v>
      </c>
      <c r="B867">
        <v>1</v>
      </c>
      <c r="C867">
        <v>31</v>
      </c>
      <c r="D867">
        <v>0</v>
      </c>
    </row>
    <row r="868" spans="1:4" hidden="1" x14ac:dyDescent="0.35">
      <c r="A868">
        <v>3</v>
      </c>
      <c r="B868">
        <v>1</v>
      </c>
      <c r="C868">
        <v>32</v>
      </c>
      <c r="D868">
        <v>0</v>
      </c>
    </row>
    <row r="869" spans="1:4" hidden="1" x14ac:dyDescent="0.35">
      <c r="A869">
        <v>3</v>
      </c>
      <c r="B869">
        <v>1</v>
      </c>
      <c r="C869">
        <v>33</v>
      </c>
      <c r="D869">
        <v>0</v>
      </c>
    </row>
    <row r="870" spans="1:4" hidden="1" x14ac:dyDescent="0.35">
      <c r="A870">
        <v>3</v>
      </c>
      <c r="B870">
        <v>1</v>
      </c>
      <c r="C870">
        <v>34</v>
      </c>
      <c r="D870">
        <v>0</v>
      </c>
    </row>
    <row r="871" spans="1:4" hidden="1" x14ac:dyDescent="0.35">
      <c r="A871">
        <v>3</v>
      </c>
      <c r="B871">
        <v>1</v>
      </c>
      <c r="C871">
        <v>35</v>
      </c>
      <c r="D871">
        <v>0</v>
      </c>
    </row>
    <row r="872" spans="1:4" hidden="1" x14ac:dyDescent="0.35">
      <c r="A872">
        <v>3</v>
      </c>
      <c r="B872">
        <v>1</v>
      </c>
      <c r="C872">
        <v>36</v>
      </c>
      <c r="D872">
        <v>0</v>
      </c>
    </row>
    <row r="873" spans="1:4" hidden="1" x14ac:dyDescent="0.35">
      <c r="A873">
        <v>3</v>
      </c>
      <c r="B873">
        <v>1</v>
      </c>
      <c r="C873">
        <v>37</v>
      </c>
      <c r="D873">
        <v>0</v>
      </c>
    </row>
    <row r="874" spans="1:4" hidden="1" x14ac:dyDescent="0.35">
      <c r="A874">
        <v>3</v>
      </c>
      <c r="B874">
        <v>1</v>
      </c>
      <c r="C874">
        <v>38</v>
      </c>
      <c r="D874">
        <v>0</v>
      </c>
    </row>
    <row r="875" spans="1:4" hidden="1" x14ac:dyDescent="0.35">
      <c r="A875">
        <v>3</v>
      </c>
      <c r="B875">
        <v>1</v>
      </c>
      <c r="C875">
        <v>39</v>
      </c>
      <c r="D875">
        <v>0</v>
      </c>
    </row>
    <row r="876" spans="1:4" hidden="1" x14ac:dyDescent="0.35">
      <c r="A876">
        <v>3</v>
      </c>
      <c r="B876">
        <v>1</v>
      </c>
      <c r="C876">
        <v>40</v>
      </c>
      <c r="D876">
        <v>0</v>
      </c>
    </row>
    <row r="877" spans="1:4" hidden="1" x14ac:dyDescent="0.35">
      <c r="A877">
        <v>3</v>
      </c>
      <c r="B877">
        <v>1</v>
      </c>
      <c r="C877">
        <v>41</v>
      </c>
      <c r="D877">
        <v>0</v>
      </c>
    </row>
    <row r="878" spans="1:4" hidden="1" x14ac:dyDescent="0.35">
      <c r="A878">
        <v>3</v>
      </c>
      <c r="B878">
        <v>1</v>
      </c>
      <c r="C878">
        <v>42</v>
      </c>
      <c r="D878">
        <v>0</v>
      </c>
    </row>
    <row r="879" spans="1:4" hidden="1" x14ac:dyDescent="0.35">
      <c r="A879">
        <v>3</v>
      </c>
      <c r="B879">
        <v>1</v>
      </c>
      <c r="C879">
        <v>43</v>
      </c>
      <c r="D879">
        <v>0</v>
      </c>
    </row>
    <row r="880" spans="1:4" hidden="1" x14ac:dyDescent="0.35">
      <c r="A880">
        <v>3</v>
      </c>
      <c r="B880">
        <v>1</v>
      </c>
      <c r="C880">
        <v>44</v>
      </c>
      <c r="D880">
        <v>0</v>
      </c>
    </row>
    <row r="881" spans="1:4" hidden="1" x14ac:dyDescent="0.35">
      <c r="A881">
        <v>3</v>
      </c>
      <c r="B881">
        <v>1</v>
      </c>
      <c r="C881">
        <v>45</v>
      </c>
      <c r="D881">
        <v>0</v>
      </c>
    </row>
    <row r="882" spans="1:4" hidden="1" x14ac:dyDescent="0.35">
      <c r="A882">
        <v>3</v>
      </c>
      <c r="B882">
        <v>1</v>
      </c>
      <c r="C882">
        <v>46</v>
      </c>
      <c r="D882">
        <v>0</v>
      </c>
    </row>
    <row r="883" spans="1:4" hidden="1" x14ac:dyDescent="0.35">
      <c r="A883">
        <v>3</v>
      </c>
      <c r="B883">
        <v>1</v>
      </c>
      <c r="C883">
        <v>47</v>
      </c>
      <c r="D883">
        <v>0</v>
      </c>
    </row>
    <row r="884" spans="1:4" hidden="1" x14ac:dyDescent="0.35">
      <c r="A884">
        <v>3</v>
      </c>
      <c r="B884">
        <v>1</v>
      </c>
      <c r="C884">
        <v>48</v>
      </c>
      <c r="D884">
        <v>0</v>
      </c>
    </row>
    <row r="885" spans="1:4" hidden="1" x14ac:dyDescent="0.35">
      <c r="A885">
        <v>3</v>
      </c>
      <c r="B885">
        <v>1</v>
      </c>
      <c r="C885">
        <v>49</v>
      </c>
      <c r="D885">
        <v>0</v>
      </c>
    </row>
    <row r="886" spans="1:4" hidden="1" x14ac:dyDescent="0.35">
      <c r="A886">
        <v>3</v>
      </c>
      <c r="B886">
        <v>1</v>
      </c>
      <c r="C886">
        <v>50</v>
      </c>
      <c r="D886">
        <v>0</v>
      </c>
    </row>
    <row r="887" spans="1:4" hidden="1" x14ac:dyDescent="0.35">
      <c r="A887">
        <v>3</v>
      </c>
      <c r="B887">
        <v>1</v>
      </c>
      <c r="C887">
        <v>51</v>
      </c>
      <c r="D887">
        <v>0</v>
      </c>
    </row>
    <row r="888" spans="1:4" hidden="1" x14ac:dyDescent="0.35">
      <c r="A888">
        <v>3</v>
      </c>
      <c r="B888">
        <v>1</v>
      </c>
      <c r="C888">
        <v>52</v>
      </c>
      <c r="D888">
        <v>0</v>
      </c>
    </row>
    <row r="889" spans="1:4" hidden="1" x14ac:dyDescent="0.35">
      <c r="A889">
        <v>3</v>
      </c>
      <c r="B889">
        <v>1</v>
      </c>
      <c r="C889">
        <v>53</v>
      </c>
      <c r="D889">
        <v>0</v>
      </c>
    </row>
    <row r="890" spans="1:4" hidden="1" x14ac:dyDescent="0.35">
      <c r="A890">
        <v>3</v>
      </c>
      <c r="B890">
        <v>1</v>
      </c>
      <c r="C890">
        <v>54</v>
      </c>
      <c r="D890">
        <v>0</v>
      </c>
    </row>
    <row r="891" spans="1:4" hidden="1" x14ac:dyDescent="0.35">
      <c r="A891">
        <v>3</v>
      </c>
      <c r="B891">
        <v>1</v>
      </c>
      <c r="C891">
        <v>55</v>
      </c>
      <c r="D891">
        <v>0</v>
      </c>
    </row>
    <row r="892" spans="1:4" hidden="1" x14ac:dyDescent="0.35">
      <c r="A892">
        <v>3</v>
      </c>
      <c r="B892">
        <v>1</v>
      </c>
      <c r="C892">
        <v>56</v>
      </c>
      <c r="D892">
        <v>0</v>
      </c>
    </row>
    <row r="893" spans="1:4" hidden="1" x14ac:dyDescent="0.35">
      <c r="A893">
        <v>3</v>
      </c>
      <c r="B893">
        <v>1</v>
      </c>
      <c r="C893">
        <v>57</v>
      </c>
      <c r="D893">
        <v>0</v>
      </c>
    </row>
    <row r="894" spans="1:4" hidden="1" x14ac:dyDescent="0.35">
      <c r="A894">
        <v>3</v>
      </c>
      <c r="B894">
        <v>1</v>
      </c>
      <c r="C894">
        <v>58</v>
      </c>
      <c r="D894">
        <v>0</v>
      </c>
    </row>
    <row r="895" spans="1:4" hidden="1" x14ac:dyDescent="0.35">
      <c r="A895">
        <v>3</v>
      </c>
      <c r="B895">
        <v>1</v>
      </c>
      <c r="C895">
        <v>59</v>
      </c>
      <c r="D895">
        <v>0</v>
      </c>
    </row>
    <row r="896" spans="1:4" hidden="1" x14ac:dyDescent="0.35">
      <c r="A896">
        <v>3</v>
      </c>
      <c r="B896">
        <v>1</v>
      </c>
      <c r="C896">
        <v>60</v>
      </c>
      <c r="D896">
        <v>0</v>
      </c>
    </row>
    <row r="897" spans="1:4" hidden="1" x14ac:dyDescent="0.35">
      <c r="A897">
        <v>3</v>
      </c>
      <c r="B897">
        <v>1</v>
      </c>
      <c r="C897">
        <v>61</v>
      </c>
      <c r="D897">
        <v>0</v>
      </c>
    </row>
    <row r="898" spans="1:4" hidden="1" x14ac:dyDescent="0.35">
      <c r="A898">
        <v>3</v>
      </c>
      <c r="B898">
        <v>1</v>
      </c>
      <c r="C898">
        <v>62</v>
      </c>
      <c r="D898">
        <v>0</v>
      </c>
    </row>
    <row r="899" spans="1:4" hidden="1" x14ac:dyDescent="0.35">
      <c r="A899">
        <v>3</v>
      </c>
      <c r="B899">
        <v>1</v>
      </c>
      <c r="C899">
        <v>63</v>
      </c>
      <c r="D899">
        <v>0</v>
      </c>
    </row>
    <row r="900" spans="1:4" hidden="1" x14ac:dyDescent="0.35">
      <c r="A900">
        <v>3</v>
      </c>
      <c r="B900">
        <v>1</v>
      </c>
      <c r="C900">
        <v>64</v>
      </c>
      <c r="D900">
        <v>0</v>
      </c>
    </row>
    <row r="901" spans="1:4" hidden="1" x14ac:dyDescent="0.35">
      <c r="A901">
        <v>3</v>
      </c>
      <c r="B901">
        <v>1</v>
      </c>
      <c r="C901">
        <v>65</v>
      </c>
      <c r="D901">
        <v>0</v>
      </c>
    </row>
    <row r="902" spans="1:4" hidden="1" x14ac:dyDescent="0.35">
      <c r="A902">
        <v>3</v>
      </c>
      <c r="B902">
        <v>1</v>
      </c>
      <c r="C902">
        <v>66</v>
      </c>
      <c r="D902">
        <v>0</v>
      </c>
    </row>
    <row r="903" spans="1:4" hidden="1" x14ac:dyDescent="0.35">
      <c r="A903">
        <v>3</v>
      </c>
      <c r="B903">
        <v>1</v>
      </c>
      <c r="C903">
        <v>67</v>
      </c>
      <c r="D903">
        <v>0</v>
      </c>
    </row>
    <row r="904" spans="1:4" hidden="1" x14ac:dyDescent="0.35">
      <c r="A904">
        <v>3</v>
      </c>
      <c r="B904">
        <v>1</v>
      </c>
      <c r="C904">
        <v>68</v>
      </c>
      <c r="D904">
        <v>0</v>
      </c>
    </row>
    <row r="905" spans="1:4" hidden="1" x14ac:dyDescent="0.35">
      <c r="A905">
        <v>3</v>
      </c>
      <c r="B905">
        <v>1</v>
      </c>
      <c r="C905">
        <v>69</v>
      </c>
      <c r="D905">
        <v>0</v>
      </c>
    </row>
    <row r="906" spans="1:4" hidden="1" x14ac:dyDescent="0.35">
      <c r="A906">
        <v>3</v>
      </c>
      <c r="B906">
        <v>1</v>
      </c>
      <c r="C906">
        <v>70</v>
      </c>
      <c r="D906">
        <v>0</v>
      </c>
    </row>
    <row r="907" spans="1:4" hidden="1" x14ac:dyDescent="0.35">
      <c r="A907">
        <v>3</v>
      </c>
      <c r="B907">
        <v>1</v>
      </c>
      <c r="C907">
        <v>71</v>
      </c>
      <c r="D907">
        <v>0</v>
      </c>
    </row>
    <row r="908" spans="1:4" hidden="1" x14ac:dyDescent="0.35">
      <c r="A908">
        <v>3</v>
      </c>
      <c r="B908">
        <v>1</v>
      </c>
      <c r="C908">
        <v>72</v>
      </c>
      <c r="D908">
        <v>0</v>
      </c>
    </row>
    <row r="909" spans="1:4" hidden="1" x14ac:dyDescent="0.35">
      <c r="A909">
        <v>3</v>
      </c>
      <c r="B909">
        <v>1</v>
      </c>
      <c r="C909">
        <v>73</v>
      </c>
      <c r="D909">
        <v>0</v>
      </c>
    </row>
    <row r="910" spans="1:4" hidden="1" x14ac:dyDescent="0.35">
      <c r="A910">
        <v>3</v>
      </c>
      <c r="B910">
        <v>1</v>
      </c>
      <c r="C910">
        <v>74</v>
      </c>
      <c r="D910">
        <v>0</v>
      </c>
    </row>
    <row r="911" spans="1:4" hidden="1" x14ac:dyDescent="0.35">
      <c r="A911">
        <v>3</v>
      </c>
      <c r="B911">
        <v>1</v>
      </c>
      <c r="C911">
        <v>75</v>
      </c>
      <c r="D911">
        <v>0</v>
      </c>
    </row>
    <row r="912" spans="1:4" hidden="1" x14ac:dyDescent="0.35">
      <c r="A912">
        <v>3</v>
      </c>
      <c r="B912">
        <v>1</v>
      </c>
      <c r="C912">
        <v>76</v>
      </c>
      <c r="D912">
        <v>0</v>
      </c>
    </row>
    <row r="913" spans="1:4" hidden="1" x14ac:dyDescent="0.35">
      <c r="A913">
        <v>3</v>
      </c>
      <c r="B913">
        <v>1</v>
      </c>
      <c r="C913">
        <v>77</v>
      </c>
      <c r="D913">
        <v>0</v>
      </c>
    </row>
    <row r="914" spans="1:4" hidden="1" x14ac:dyDescent="0.35">
      <c r="A914">
        <v>3</v>
      </c>
      <c r="B914">
        <v>1</v>
      </c>
      <c r="C914">
        <v>78</v>
      </c>
      <c r="D914">
        <v>0</v>
      </c>
    </row>
    <row r="915" spans="1:4" hidden="1" x14ac:dyDescent="0.35">
      <c r="A915">
        <v>3</v>
      </c>
      <c r="B915">
        <v>1</v>
      </c>
      <c r="C915">
        <v>79</v>
      </c>
      <c r="D915">
        <v>0</v>
      </c>
    </row>
    <row r="916" spans="1:4" hidden="1" x14ac:dyDescent="0.35">
      <c r="A916">
        <v>3</v>
      </c>
      <c r="B916">
        <v>1</v>
      </c>
      <c r="C916">
        <v>80</v>
      </c>
      <c r="D916">
        <v>0</v>
      </c>
    </row>
    <row r="917" spans="1:4" hidden="1" x14ac:dyDescent="0.35">
      <c r="A917">
        <v>3</v>
      </c>
      <c r="B917">
        <v>1</v>
      </c>
      <c r="C917">
        <v>81</v>
      </c>
      <c r="D917">
        <v>0</v>
      </c>
    </row>
    <row r="918" spans="1:4" hidden="1" x14ac:dyDescent="0.35">
      <c r="A918">
        <v>3</v>
      </c>
      <c r="B918">
        <v>1</v>
      </c>
      <c r="C918">
        <v>82</v>
      </c>
      <c r="D918">
        <v>0</v>
      </c>
    </row>
    <row r="919" spans="1:4" hidden="1" x14ac:dyDescent="0.35">
      <c r="A919">
        <v>3</v>
      </c>
      <c r="B919">
        <v>1</v>
      </c>
      <c r="C919">
        <v>83</v>
      </c>
      <c r="D919">
        <v>0</v>
      </c>
    </row>
    <row r="920" spans="1:4" hidden="1" x14ac:dyDescent="0.35">
      <c r="A920">
        <v>3</v>
      </c>
      <c r="B920">
        <v>1</v>
      </c>
      <c r="C920">
        <v>84</v>
      </c>
      <c r="D920">
        <v>0</v>
      </c>
    </row>
    <row r="921" spans="1:4" hidden="1" x14ac:dyDescent="0.35">
      <c r="A921">
        <v>3</v>
      </c>
      <c r="B921">
        <v>1</v>
      </c>
      <c r="C921">
        <v>85</v>
      </c>
      <c r="D921">
        <v>0</v>
      </c>
    </row>
    <row r="922" spans="1:4" hidden="1" x14ac:dyDescent="0.35">
      <c r="A922">
        <v>3</v>
      </c>
      <c r="B922">
        <v>1</v>
      </c>
      <c r="C922">
        <v>86</v>
      </c>
      <c r="D922">
        <v>0</v>
      </c>
    </row>
    <row r="923" spans="1:4" hidden="1" x14ac:dyDescent="0.35">
      <c r="A923">
        <v>3</v>
      </c>
      <c r="B923">
        <v>1</v>
      </c>
      <c r="C923">
        <v>87</v>
      </c>
      <c r="D923">
        <v>0</v>
      </c>
    </row>
    <row r="924" spans="1:4" hidden="1" x14ac:dyDescent="0.35">
      <c r="A924">
        <v>3</v>
      </c>
      <c r="B924">
        <v>1</v>
      </c>
      <c r="C924">
        <v>88</v>
      </c>
      <c r="D924">
        <v>0</v>
      </c>
    </row>
    <row r="925" spans="1:4" hidden="1" x14ac:dyDescent="0.35">
      <c r="A925">
        <v>3</v>
      </c>
      <c r="B925">
        <v>1</v>
      </c>
      <c r="C925">
        <v>89</v>
      </c>
      <c r="D925">
        <v>0</v>
      </c>
    </row>
    <row r="926" spans="1:4" hidden="1" x14ac:dyDescent="0.35">
      <c r="A926">
        <v>3</v>
      </c>
      <c r="B926">
        <v>1</v>
      </c>
      <c r="C926">
        <v>90</v>
      </c>
      <c r="D926">
        <v>0</v>
      </c>
    </row>
    <row r="927" spans="1:4" hidden="1" x14ac:dyDescent="0.35">
      <c r="A927">
        <v>3</v>
      </c>
      <c r="B927">
        <v>1</v>
      </c>
      <c r="C927">
        <v>91</v>
      </c>
      <c r="D927">
        <v>0</v>
      </c>
    </row>
    <row r="928" spans="1:4" hidden="1" x14ac:dyDescent="0.35">
      <c r="A928">
        <v>3</v>
      </c>
      <c r="B928">
        <v>1</v>
      </c>
      <c r="C928">
        <v>92</v>
      </c>
      <c r="D928">
        <v>0</v>
      </c>
    </row>
    <row r="929" spans="1:4" hidden="1" x14ac:dyDescent="0.35">
      <c r="A929">
        <v>3</v>
      </c>
      <c r="B929">
        <v>1</v>
      </c>
      <c r="C929">
        <v>93</v>
      </c>
      <c r="D929">
        <v>0</v>
      </c>
    </row>
    <row r="930" spans="1:4" hidden="1" x14ac:dyDescent="0.35">
      <c r="A930">
        <v>3</v>
      </c>
      <c r="B930">
        <v>1</v>
      </c>
      <c r="C930">
        <v>94</v>
      </c>
      <c r="D930">
        <v>0</v>
      </c>
    </row>
    <row r="931" spans="1:4" hidden="1" x14ac:dyDescent="0.35">
      <c r="A931">
        <v>3</v>
      </c>
      <c r="B931">
        <v>1</v>
      </c>
      <c r="C931">
        <v>95</v>
      </c>
      <c r="D931">
        <v>0</v>
      </c>
    </row>
    <row r="932" spans="1:4" hidden="1" x14ac:dyDescent="0.35">
      <c r="A932">
        <v>3</v>
      </c>
      <c r="B932">
        <v>1</v>
      </c>
      <c r="C932">
        <v>96</v>
      </c>
      <c r="D932">
        <v>0</v>
      </c>
    </row>
    <row r="933" spans="1:4" hidden="1" x14ac:dyDescent="0.35">
      <c r="A933">
        <v>3</v>
      </c>
      <c r="B933">
        <v>1</v>
      </c>
      <c r="C933">
        <v>97</v>
      </c>
      <c r="D933">
        <v>0</v>
      </c>
    </row>
    <row r="934" spans="1:4" hidden="1" x14ac:dyDescent="0.35">
      <c r="A934">
        <v>3</v>
      </c>
      <c r="B934">
        <v>1</v>
      </c>
      <c r="C934">
        <v>98</v>
      </c>
      <c r="D934">
        <v>0</v>
      </c>
    </row>
    <row r="935" spans="1:4" hidden="1" x14ac:dyDescent="0.35">
      <c r="A935">
        <v>3</v>
      </c>
      <c r="B935">
        <v>1</v>
      </c>
      <c r="C935">
        <v>99</v>
      </c>
      <c r="D935">
        <v>0</v>
      </c>
    </row>
    <row r="936" spans="1:4" hidden="1" x14ac:dyDescent="0.35">
      <c r="A936">
        <v>3</v>
      </c>
      <c r="B936">
        <v>1</v>
      </c>
      <c r="C936">
        <v>100</v>
      </c>
      <c r="D936">
        <v>0</v>
      </c>
    </row>
    <row r="937" spans="1:4" hidden="1" x14ac:dyDescent="0.35">
      <c r="A937">
        <v>3</v>
      </c>
      <c r="B937">
        <v>1</v>
      </c>
      <c r="C937">
        <v>101</v>
      </c>
      <c r="D937">
        <v>0</v>
      </c>
    </row>
    <row r="938" spans="1:4" hidden="1" x14ac:dyDescent="0.35">
      <c r="A938">
        <v>3</v>
      </c>
      <c r="B938">
        <v>1</v>
      </c>
      <c r="C938">
        <v>102</v>
      </c>
      <c r="D938">
        <v>0</v>
      </c>
    </row>
    <row r="939" spans="1:4" hidden="1" x14ac:dyDescent="0.35">
      <c r="A939">
        <v>3</v>
      </c>
      <c r="B939">
        <v>1</v>
      </c>
      <c r="C939">
        <v>103</v>
      </c>
      <c r="D939">
        <v>0</v>
      </c>
    </row>
    <row r="940" spans="1:4" hidden="1" x14ac:dyDescent="0.35">
      <c r="A940">
        <v>3</v>
      </c>
      <c r="B940">
        <v>1</v>
      </c>
      <c r="C940">
        <v>104</v>
      </c>
      <c r="D940">
        <v>0</v>
      </c>
    </row>
    <row r="941" spans="1:4" hidden="1" x14ac:dyDescent="0.35">
      <c r="A941">
        <v>3</v>
      </c>
      <c r="B941">
        <v>1</v>
      </c>
      <c r="C941">
        <v>105</v>
      </c>
      <c r="D941">
        <v>0</v>
      </c>
    </row>
    <row r="942" spans="1:4" hidden="1" x14ac:dyDescent="0.35">
      <c r="A942">
        <v>3</v>
      </c>
      <c r="B942">
        <v>1</v>
      </c>
      <c r="C942">
        <v>106</v>
      </c>
      <c r="D942">
        <v>0</v>
      </c>
    </row>
    <row r="943" spans="1:4" hidden="1" x14ac:dyDescent="0.35">
      <c r="A943">
        <v>3</v>
      </c>
      <c r="B943">
        <v>1</v>
      </c>
      <c r="C943">
        <v>107</v>
      </c>
      <c r="D943">
        <v>0</v>
      </c>
    </row>
    <row r="944" spans="1:4" hidden="1" x14ac:dyDescent="0.35">
      <c r="A944">
        <v>3</v>
      </c>
      <c r="B944">
        <v>1</v>
      </c>
      <c r="C944">
        <v>108</v>
      </c>
      <c r="D944">
        <v>0</v>
      </c>
    </row>
    <row r="945" spans="1:4" hidden="1" x14ac:dyDescent="0.35">
      <c r="A945">
        <v>3</v>
      </c>
      <c r="B945">
        <v>1</v>
      </c>
      <c r="C945">
        <v>109</v>
      </c>
      <c r="D945">
        <v>0</v>
      </c>
    </row>
    <row r="946" spans="1:4" hidden="1" x14ac:dyDescent="0.35">
      <c r="A946">
        <v>3</v>
      </c>
      <c r="B946">
        <v>1</v>
      </c>
      <c r="C946">
        <v>110</v>
      </c>
      <c r="D946">
        <v>0</v>
      </c>
    </row>
    <row r="947" spans="1:4" hidden="1" x14ac:dyDescent="0.35">
      <c r="A947">
        <v>3</v>
      </c>
      <c r="B947">
        <v>1</v>
      </c>
      <c r="C947">
        <v>111</v>
      </c>
      <c r="D947">
        <v>0</v>
      </c>
    </row>
    <row r="948" spans="1:4" hidden="1" x14ac:dyDescent="0.35">
      <c r="A948">
        <v>3</v>
      </c>
      <c r="B948">
        <v>1</v>
      </c>
      <c r="C948">
        <v>112</v>
      </c>
      <c r="D948">
        <v>0</v>
      </c>
    </row>
    <row r="949" spans="1:4" hidden="1" x14ac:dyDescent="0.35">
      <c r="A949">
        <v>3</v>
      </c>
      <c r="B949">
        <v>1</v>
      </c>
      <c r="C949">
        <v>113</v>
      </c>
      <c r="D949">
        <v>0</v>
      </c>
    </row>
    <row r="950" spans="1:4" hidden="1" x14ac:dyDescent="0.35">
      <c r="A950">
        <v>3</v>
      </c>
      <c r="B950">
        <v>1</v>
      </c>
      <c r="C950">
        <v>114</v>
      </c>
      <c r="D950">
        <v>0</v>
      </c>
    </row>
    <row r="951" spans="1:4" hidden="1" x14ac:dyDescent="0.35">
      <c r="A951">
        <v>3</v>
      </c>
      <c r="B951">
        <v>1</v>
      </c>
      <c r="C951">
        <v>115</v>
      </c>
      <c r="D951">
        <v>0</v>
      </c>
    </row>
    <row r="952" spans="1:4" hidden="1" x14ac:dyDescent="0.35">
      <c r="A952">
        <v>3</v>
      </c>
      <c r="B952">
        <v>1</v>
      </c>
      <c r="C952">
        <v>116</v>
      </c>
      <c r="D952">
        <v>0</v>
      </c>
    </row>
    <row r="953" spans="1:4" hidden="1" x14ac:dyDescent="0.35">
      <c r="A953">
        <v>3</v>
      </c>
      <c r="B953">
        <v>1</v>
      </c>
      <c r="C953">
        <v>117</v>
      </c>
      <c r="D953">
        <v>0</v>
      </c>
    </row>
    <row r="954" spans="1:4" hidden="1" x14ac:dyDescent="0.35">
      <c r="A954">
        <v>3</v>
      </c>
      <c r="B954">
        <v>1</v>
      </c>
      <c r="C954">
        <v>118</v>
      </c>
      <c r="D954">
        <v>0</v>
      </c>
    </row>
    <row r="955" spans="1:4" hidden="1" x14ac:dyDescent="0.35">
      <c r="A955">
        <v>3</v>
      </c>
      <c r="B955">
        <v>1</v>
      </c>
      <c r="C955">
        <v>119</v>
      </c>
      <c r="D955">
        <v>0</v>
      </c>
    </row>
    <row r="956" spans="1:4" hidden="1" x14ac:dyDescent="0.35">
      <c r="A956">
        <v>3</v>
      </c>
      <c r="B956">
        <v>1</v>
      </c>
      <c r="C956">
        <v>120</v>
      </c>
      <c r="D956">
        <v>0</v>
      </c>
    </row>
    <row r="957" spans="1:4" hidden="1" x14ac:dyDescent="0.35">
      <c r="A957">
        <v>3</v>
      </c>
      <c r="B957">
        <v>1</v>
      </c>
      <c r="C957">
        <v>121</v>
      </c>
      <c r="D957">
        <v>0</v>
      </c>
    </row>
    <row r="958" spans="1:4" hidden="1" x14ac:dyDescent="0.35">
      <c r="A958">
        <v>3</v>
      </c>
      <c r="B958">
        <v>1</v>
      </c>
      <c r="C958">
        <v>122</v>
      </c>
      <c r="D958">
        <v>0</v>
      </c>
    </row>
    <row r="959" spans="1:4" hidden="1" x14ac:dyDescent="0.35">
      <c r="A959">
        <v>3</v>
      </c>
      <c r="B959">
        <v>1</v>
      </c>
      <c r="C959">
        <v>123</v>
      </c>
      <c r="D959">
        <v>0</v>
      </c>
    </row>
    <row r="960" spans="1:4" hidden="1" x14ac:dyDescent="0.35">
      <c r="A960">
        <v>3</v>
      </c>
      <c r="B960">
        <v>1</v>
      </c>
      <c r="C960">
        <v>124</v>
      </c>
      <c r="D960">
        <v>0</v>
      </c>
    </row>
    <row r="961" spans="1:4" hidden="1" x14ac:dyDescent="0.35">
      <c r="A961">
        <v>3</v>
      </c>
      <c r="B961">
        <v>1</v>
      </c>
      <c r="C961">
        <v>125</v>
      </c>
      <c r="D961">
        <v>0</v>
      </c>
    </row>
    <row r="962" spans="1:4" hidden="1" x14ac:dyDescent="0.35">
      <c r="A962">
        <v>3</v>
      </c>
      <c r="B962">
        <v>1</v>
      </c>
      <c r="C962">
        <v>126</v>
      </c>
      <c r="D962">
        <v>0</v>
      </c>
    </row>
    <row r="963" spans="1:4" hidden="1" x14ac:dyDescent="0.35">
      <c r="A963">
        <v>3</v>
      </c>
      <c r="B963">
        <v>1</v>
      </c>
      <c r="C963">
        <v>127</v>
      </c>
      <c r="D963">
        <v>0</v>
      </c>
    </row>
    <row r="964" spans="1:4" hidden="1" x14ac:dyDescent="0.35">
      <c r="A964">
        <v>3</v>
      </c>
      <c r="B964">
        <v>1</v>
      </c>
      <c r="C964">
        <v>128</v>
      </c>
      <c r="D964">
        <v>0</v>
      </c>
    </row>
    <row r="965" spans="1:4" hidden="1" x14ac:dyDescent="0.35">
      <c r="A965">
        <v>3</v>
      </c>
      <c r="B965">
        <v>1</v>
      </c>
      <c r="C965">
        <v>129</v>
      </c>
      <c r="D965">
        <v>0</v>
      </c>
    </row>
    <row r="966" spans="1:4" hidden="1" x14ac:dyDescent="0.35">
      <c r="A966">
        <v>3</v>
      </c>
      <c r="B966">
        <v>1</v>
      </c>
      <c r="C966">
        <v>130</v>
      </c>
      <c r="D966">
        <v>0</v>
      </c>
    </row>
    <row r="967" spans="1:4" hidden="1" x14ac:dyDescent="0.35">
      <c r="A967">
        <v>3</v>
      </c>
      <c r="B967">
        <v>1</v>
      </c>
      <c r="C967">
        <v>131</v>
      </c>
      <c r="D967">
        <v>0</v>
      </c>
    </row>
    <row r="968" spans="1:4" hidden="1" x14ac:dyDescent="0.35">
      <c r="A968">
        <v>3</v>
      </c>
      <c r="B968">
        <v>1</v>
      </c>
      <c r="C968">
        <v>132</v>
      </c>
      <c r="D968">
        <v>0</v>
      </c>
    </row>
    <row r="969" spans="1:4" hidden="1" x14ac:dyDescent="0.35">
      <c r="A969">
        <v>3</v>
      </c>
      <c r="B969">
        <v>1</v>
      </c>
      <c r="C969">
        <v>133</v>
      </c>
      <c r="D969">
        <v>0</v>
      </c>
    </row>
    <row r="970" spans="1:4" hidden="1" x14ac:dyDescent="0.35">
      <c r="A970">
        <v>3</v>
      </c>
      <c r="B970">
        <v>1</v>
      </c>
      <c r="C970">
        <v>134</v>
      </c>
      <c r="D970">
        <v>0</v>
      </c>
    </row>
    <row r="971" spans="1:4" hidden="1" x14ac:dyDescent="0.35">
      <c r="A971">
        <v>3</v>
      </c>
      <c r="B971">
        <v>1</v>
      </c>
      <c r="C971">
        <v>135</v>
      </c>
      <c r="D971">
        <v>0</v>
      </c>
    </row>
    <row r="972" spans="1:4" hidden="1" x14ac:dyDescent="0.35">
      <c r="A972">
        <v>3</v>
      </c>
      <c r="B972">
        <v>1</v>
      </c>
      <c r="C972">
        <v>136</v>
      </c>
      <c r="D972">
        <v>0</v>
      </c>
    </row>
    <row r="973" spans="1:4" hidden="1" x14ac:dyDescent="0.35">
      <c r="A973">
        <v>3</v>
      </c>
      <c r="B973">
        <v>1</v>
      </c>
      <c r="C973">
        <v>137</v>
      </c>
      <c r="D973">
        <v>0</v>
      </c>
    </row>
    <row r="974" spans="1:4" hidden="1" x14ac:dyDescent="0.35">
      <c r="A974">
        <v>3</v>
      </c>
      <c r="B974">
        <v>1</v>
      </c>
      <c r="C974">
        <v>138</v>
      </c>
      <c r="D974">
        <v>0</v>
      </c>
    </row>
    <row r="975" spans="1:4" x14ac:dyDescent="0.35">
      <c r="A975">
        <v>3</v>
      </c>
      <c r="B975">
        <v>2</v>
      </c>
      <c r="C975">
        <v>0</v>
      </c>
      <c r="D975">
        <v>0</v>
      </c>
    </row>
    <row r="976" spans="1:4" x14ac:dyDescent="0.35">
      <c r="A976">
        <v>3</v>
      </c>
      <c r="B976">
        <v>2</v>
      </c>
      <c r="C976">
        <v>1</v>
      </c>
      <c r="D976">
        <v>0</v>
      </c>
    </row>
    <row r="977" spans="1:4" x14ac:dyDescent="0.35">
      <c r="A977">
        <v>3</v>
      </c>
      <c r="B977">
        <v>2</v>
      </c>
      <c r="C977">
        <v>2</v>
      </c>
      <c r="D977">
        <v>0</v>
      </c>
    </row>
    <row r="978" spans="1:4" x14ac:dyDescent="0.35">
      <c r="A978">
        <v>3</v>
      </c>
      <c r="B978">
        <v>2</v>
      </c>
      <c r="C978">
        <v>3</v>
      </c>
      <c r="D978">
        <v>0</v>
      </c>
    </row>
    <row r="979" spans="1:4" x14ac:dyDescent="0.35">
      <c r="A979">
        <v>3</v>
      </c>
      <c r="B979">
        <v>2</v>
      </c>
      <c r="C979">
        <v>4</v>
      </c>
      <c r="D979">
        <v>0</v>
      </c>
    </row>
    <row r="980" spans="1:4" x14ac:dyDescent="0.35">
      <c r="A980">
        <v>3</v>
      </c>
      <c r="B980">
        <v>2</v>
      </c>
      <c r="C980">
        <v>5</v>
      </c>
      <c r="D980">
        <v>0</v>
      </c>
    </row>
    <row r="981" spans="1:4" x14ac:dyDescent="0.35">
      <c r="A981">
        <v>3</v>
      </c>
      <c r="B981">
        <v>2</v>
      </c>
      <c r="C981">
        <v>6</v>
      </c>
      <c r="D981">
        <v>0</v>
      </c>
    </row>
    <row r="982" spans="1:4" x14ac:dyDescent="0.35">
      <c r="A982">
        <v>3</v>
      </c>
      <c r="B982">
        <v>2</v>
      </c>
      <c r="C982">
        <v>7</v>
      </c>
      <c r="D982">
        <v>0</v>
      </c>
    </row>
    <row r="983" spans="1:4" x14ac:dyDescent="0.35">
      <c r="A983">
        <v>3</v>
      </c>
      <c r="B983">
        <v>2</v>
      </c>
      <c r="C983">
        <v>8</v>
      </c>
      <c r="D983">
        <v>0</v>
      </c>
    </row>
    <row r="984" spans="1:4" x14ac:dyDescent="0.35">
      <c r="A984">
        <v>3</v>
      </c>
      <c r="B984">
        <v>2</v>
      </c>
      <c r="C984">
        <v>9</v>
      </c>
      <c r="D984">
        <v>0</v>
      </c>
    </row>
    <row r="985" spans="1:4" x14ac:dyDescent="0.35">
      <c r="A985">
        <v>3</v>
      </c>
      <c r="B985">
        <v>2</v>
      </c>
      <c r="C985">
        <v>10</v>
      </c>
      <c r="D985">
        <v>0</v>
      </c>
    </row>
    <row r="986" spans="1:4" x14ac:dyDescent="0.35">
      <c r="A986">
        <v>3</v>
      </c>
      <c r="B986">
        <v>2</v>
      </c>
      <c r="C986">
        <v>11</v>
      </c>
      <c r="D986">
        <v>0</v>
      </c>
    </row>
    <row r="987" spans="1:4" x14ac:dyDescent="0.35">
      <c r="A987">
        <v>3</v>
      </c>
      <c r="B987">
        <v>2</v>
      </c>
      <c r="C987">
        <v>12</v>
      </c>
      <c r="D987">
        <v>0</v>
      </c>
    </row>
    <row r="988" spans="1:4" x14ac:dyDescent="0.35">
      <c r="A988">
        <v>3</v>
      </c>
      <c r="B988">
        <v>2</v>
      </c>
      <c r="C988">
        <v>13</v>
      </c>
      <c r="D988">
        <v>0</v>
      </c>
    </row>
    <row r="989" spans="1:4" x14ac:dyDescent="0.35">
      <c r="A989">
        <v>3</v>
      </c>
      <c r="B989">
        <v>2</v>
      </c>
      <c r="C989">
        <v>14</v>
      </c>
      <c r="D989">
        <v>0</v>
      </c>
    </row>
    <row r="990" spans="1:4" x14ac:dyDescent="0.35">
      <c r="A990">
        <v>3</v>
      </c>
      <c r="B990">
        <v>2</v>
      </c>
      <c r="C990">
        <v>15</v>
      </c>
      <c r="D990">
        <v>0</v>
      </c>
    </row>
    <row r="991" spans="1:4" x14ac:dyDescent="0.35">
      <c r="A991">
        <v>3</v>
      </c>
      <c r="B991">
        <v>2</v>
      </c>
      <c r="C991">
        <v>16</v>
      </c>
      <c r="D991">
        <v>0</v>
      </c>
    </row>
    <row r="992" spans="1:4" x14ac:dyDescent="0.35">
      <c r="A992">
        <v>3</v>
      </c>
      <c r="B992">
        <v>2</v>
      </c>
      <c r="C992">
        <v>17</v>
      </c>
      <c r="D992">
        <v>0</v>
      </c>
    </row>
    <row r="993" spans="1:4" x14ac:dyDescent="0.35">
      <c r="A993">
        <v>3</v>
      </c>
      <c r="B993">
        <v>2</v>
      </c>
      <c r="C993">
        <v>18</v>
      </c>
      <c r="D993">
        <v>0</v>
      </c>
    </row>
    <row r="994" spans="1:4" x14ac:dyDescent="0.35">
      <c r="A994">
        <v>3</v>
      </c>
      <c r="B994">
        <v>2</v>
      </c>
      <c r="C994">
        <v>19</v>
      </c>
      <c r="D994">
        <v>0</v>
      </c>
    </row>
    <row r="995" spans="1:4" x14ac:dyDescent="0.35">
      <c r="A995">
        <v>3</v>
      </c>
      <c r="B995">
        <v>2</v>
      </c>
      <c r="C995">
        <v>20</v>
      </c>
      <c r="D995">
        <v>0</v>
      </c>
    </row>
    <row r="996" spans="1:4" x14ac:dyDescent="0.35">
      <c r="A996">
        <v>3</v>
      </c>
      <c r="B996">
        <v>2</v>
      </c>
      <c r="C996">
        <v>21</v>
      </c>
      <c r="D996">
        <v>0</v>
      </c>
    </row>
    <row r="997" spans="1:4" x14ac:dyDescent="0.35">
      <c r="A997">
        <v>3</v>
      </c>
      <c r="B997">
        <v>2</v>
      </c>
      <c r="C997">
        <v>22</v>
      </c>
      <c r="D997">
        <v>0</v>
      </c>
    </row>
    <row r="998" spans="1:4" x14ac:dyDescent="0.35">
      <c r="A998">
        <v>3</v>
      </c>
      <c r="B998">
        <v>2</v>
      </c>
      <c r="C998">
        <v>23</v>
      </c>
      <c r="D998">
        <v>0</v>
      </c>
    </row>
    <row r="999" spans="1:4" x14ac:dyDescent="0.35">
      <c r="A999">
        <v>3</v>
      </c>
      <c r="B999">
        <v>2</v>
      </c>
      <c r="C999">
        <v>24</v>
      </c>
      <c r="D999">
        <v>0</v>
      </c>
    </row>
    <row r="1000" spans="1:4" x14ac:dyDescent="0.35">
      <c r="A1000">
        <v>3</v>
      </c>
      <c r="B1000">
        <v>2</v>
      </c>
      <c r="C1000">
        <v>25</v>
      </c>
      <c r="D1000">
        <v>0</v>
      </c>
    </row>
    <row r="1001" spans="1:4" x14ac:dyDescent="0.35">
      <c r="A1001">
        <v>3</v>
      </c>
      <c r="B1001">
        <v>2</v>
      </c>
      <c r="C1001">
        <v>26</v>
      </c>
      <c r="D1001">
        <v>0</v>
      </c>
    </row>
    <row r="1002" spans="1:4" x14ac:dyDescent="0.35">
      <c r="A1002">
        <v>3</v>
      </c>
      <c r="B1002">
        <v>2</v>
      </c>
      <c r="C1002">
        <v>27</v>
      </c>
      <c r="D1002">
        <v>0</v>
      </c>
    </row>
    <row r="1003" spans="1:4" x14ac:dyDescent="0.35">
      <c r="A1003">
        <v>3</v>
      </c>
      <c r="B1003">
        <v>2</v>
      </c>
      <c r="C1003">
        <v>28</v>
      </c>
      <c r="D1003">
        <v>617.71100000000001</v>
      </c>
    </row>
    <row r="1004" spans="1:4" x14ac:dyDescent="0.35">
      <c r="A1004">
        <v>3</v>
      </c>
      <c r="B1004">
        <v>2</v>
      </c>
      <c r="C1004">
        <v>29</v>
      </c>
      <c r="D1004">
        <v>617.71100000000001</v>
      </c>
    </row>
    <row r="1005" spans="1:4" x14ac:dyDescent="0.35">
      <c r="A1005">
        <v>3</v>
      </c>
      <c r="B1005">
        <v>2</v>
      </c>
      <c r="C1005">
        <v>30</v>
      </c>
      <c r="D1005">
        <v>617.71100000000001</v>
      </c>
    </row>
    <row r="1006" spans="1:4" x14ac:dyDescent="0.35">
      <c r="A1006">
        <v>3</v>
      </c>
      <c r="B1006">
        <v>2</v>
      </c>
      <c r="C1006">
        <v>31</v>
      </c>
      <c r="D1006">
        <v>617.71100000000001</v>
      </c>
    </row>
    <row r="1007" spans="1:4" x14ac:dyDescent="0.35">
      <c r="A1007">
        <v>3</v>
      </c>
      <c r="B1007">
        <v>2</v>
      </c>
      <c r="C1007">
        <v>32</v>
      </c>
      <c r="D1007">
        <v>617.71100000000001</v>
      </c>
    </row>
    <row r="1008" spans="1:4" x14ac:dyDescent="0.35">
      <c r="A1008">
        <v>3</v>
      </c>
      <c r="B1008">
        <v>2</v>
      </c>
      <c r="C1008">
        <v>33</v>
      </c>
      <c r="D1008">
        <v>617.71100000000001</v>
      </c>
    </row>
    <row r="1009" spans="1:4" x14ac:dyDescent="0.35">
      <c r="A1009">
        <v>3</v>
      </c>
      <c r="B1009">
        <v>2</v>
      </c>
      <c r="C1009">
        <v>34</v>
      </c>
      <c r="D1009">
        <v>617.71100000000001</v>
      </c>
    </row>
    <row r="1010" spans="1:4" x14ac:dyDescent="0.35">
      <c r="A1010">
        <v>3</v>
      </c>
      <c r="B1010">
        <v>2</v>
      </c>
      <c r="C1010">
        <v>35</v>
      </c>
      <c r="D1010">
        <v>617.71100000000001</v>
      </c>
    </row>
    <row r="1011" spans="1:4" x14ac:dyDescent="0.35">
      <c r="A1011">
        <v>3</v>
      </c>
      <c r="B1011">
        <v>2</v>
      </c>
      <c r="C1011">
        <v>36</v>
      </c>
      <c r="D1011">
        <v>617.71100000000001</v>
      </c>
    </row>
    <row r="1012" spans="1:4" x14ac:dyDescent="0.35">
      <c r="A1012">
        <v>3</v>
      </c>
      <c r="B1012">
        <v>2</v>
      </c>
      <c r="C1012">
        <v>37</v>
      </c>
      <c r="D1012">
        <v>617.71100000000001</v>
      </c>
    </row>
    <row r="1013" spans="1:4" x14ac:dyDescent="0.35">
      <c r="A1013">
        <v>3</v>
      </c>
      <c r="B1013">
        <v>2</v>
      </c>
      <c r="C1013">
        <v>38</v>
      </c>
      <c r="D1013">
        <v>617.71100000000001</v>
      </c>
    </row>
    <row r="1014" spans="1:4" x14ac:dyDescent="0.35">
      <c r="A1014">
        <v>3</v>
      </c>
      <c r="B1014">
        <v>2</v>
      </c>
      <c r="C1014">
        <v>39</v>
      </c>
      <c r="D1014">
        <v>617.71100000000001</v>
      </c>
    </row>
    <row r="1015" spans="1:4" x14ac:dyDescent="0.35">
      <c r="A1015">
        <v>3</v>
      </c>
      <c r="B1015">
        <v>2</v>
      </c>
      <c r="C1015">
        <v>40</v>
      </c>
      <c r="D1015">
        <v>617.71100000000001</v>
      </c>
    </row>
    <row r="1016" spans="1:4" x14ac:dyDescent="0.35">
      <c r="A1016">
        <v>3</v>
      </c>
      <c r="B1016">
        <v>2</v>
      </c>
      <c r="C1016">
        <v>41</v>
      </c>
      <c r="D1016">
        <v>617.71100000000001</v>
      </c>
    </row>
    <row r="1017" spans="1:4" x14ac:dyDescent="0.35">
      <c r="A1017">
        <v>3</v>
      </c>
      <c r="B1017">
        <v>2</v>
      </c>
      <c r="C1017">
        <v>42</v>
      </c>
      <c r="D1017">
        <v>617.71100000000001</v>
      </c>
    </row>
    <row r="1018" spans="1:4" x14ac:dyDescent="0.35">
      <c r="A1018">
        <v>3</v>
      </c>
      <c r="B1018">
        <v>2</v>
      </c>
      <c r="C1018">
        <v>43</v>
      </c>
      <c r="D1018">
        <v>617.71100000000001</v>
      </c>
    </row>
    <row r="1019" spans="1:4" x14ac:dyDescent="0.35">
      <c r="A1019">
        <v>3</v>
      </c>
      <c r="B1019">
        <v>2</v>
      </c>
      <c r="C1019">
        <v>44</v>
      </c>
      <c r="D1019">
        <v>617.71100000000001</v>
      </c>
    </row>
    <row r="1020" spans="1:4" x14ac:dyDescent="0.35">
      <c r="A1020">
        <v>3</v>
      </c>
      <c r="B1020">
        <v>2</v>
      </c>
      <c r="C1020">
        <v>45</v>
      </c>
      <c r="D1020">
        <v>617.71100000000001</v>
      </c>
    </row>
    <row r="1021" spans="1:4" x14ac:dyDescent="0.35">
      <c r="A1021">
        <v>3</v>
      </c>
      <c r="B1021">
        <v>2</v>
      </c>
      <c r="C1021">
        <v>46</v>
      </c>
      <c r="D1021">
        <v>617.71100000000001</v>
      </c>
    </row>
    <row r="1022" spans="1:4" x14ac:dyDescent="0.35">
      <c r="A1022">
        <v>3</v>
      </c>
      <c r="B1022">
        <v>2</v>
      </c>
      <c r="C1022">
        <v>47</v>
      </c>
      <c r="D1022">
        <v>617.71100000000001</v>
      </c>
    </row>
    <row r="1023" spans="1:4" x14ac:dyDescent="0.35">
      <c r="A1023">
        <v>3</v>
      </c>
      <c r="B1023">
        <v>2</v>
      </c>
      <c r="C1023">
        <v>48</v>
      </c>
      <c r="D1023">
        <v>617.71100000000001</v>
      </c>
    </row>
    <row r="1024" spans="1:4" x14ac:dyDescent="0.35">
      <c r="A1024">
        <v>3</v>
      </c>
      <c r="B1024">
        <v>2</v>
      </c>
      <c r="C1024">
        <v>49</v>
      </c>
      <c r="D1024">
        <v>617.71100000000001</v>
      </c>
    </row>
    <row r="1025" spans="1:4" x14ac:dyDescent="0.35">
      <c r="A1025">
        <v>3</v>
      </c>
      <c r="B1025">
        <v>2</v>
      </c>
      <c r="C1025">
        <v>50</v>
      </c>
      <c r="D1025">
        <v>617.71100000000001</v>
      </c>
    </row>
    <row r="1026" spans="1:4" x14ac:dyDescent="0.35">
      <c r="A1026">
        <v>3</v>
      </c>
      <c r="B1026">
        <v>2</v>
      </c>
      <c r="C1026">
        <v>51</v>
      </c>
      <c r="D1026">
        <v>617.71100000000001</v>
      </c>
    </row>
    <row r="1027" spans="1:4" x14ac:dyDescent="0.35">
      <c r="A1027">
        <v>3</v>
      </c>
      <c r="B1027">
        <v>2</v>
      </c>
      <c r="C1027">
        <v>52</v>
      </c>
      <c r="D1027">
        <v>617.71100000000001</v>
      </c>
    </row>
    <row r="1028" spans="1:4" x14ac:dyDescent="0.35">
      <c r="A1028">
        <v>3</v>
      </c>
      <c r="B1028">
        <v>2</v>
      </c>
      <c r="C1028">
        <v>53</v>
      </c>
      <c r="D1028">
        <v>617.71100000000001</v>
      </c>
    </row>
    <row r="1029" spans="1:4" x14ac:dyDescent="0.35">
      <c r="A1029">
        <v>3</v>
      </c>
      <c r="B1029">
        <v>2</v>
      </c>
      <c r="C1029">
        <v>54</v>
      </c>
      <c r="D1029">
        <v>617.71100000000001</v>
      </c>
    </row>
    <row r="1030" spans="1:4" x14ac:dyDescent="0.35">
      <c r="A1030">
        <v>3</v>
      </c>
      <c r="B1030">
        <v>2</v>
      </c>
      <c r="C1030">
        <v>55</v>
      </c>
      <c r="D1030">
        <v>617.71100000000001</v>
      </c>
    </row>
    <row r="1031" spans="1:4" x14ac:dyDescent="0.35">
      <c r="A1031">
        <v>3</v>
      </c>
      <c r="B1031">
        <v>2</v>
      </c>
      <c r="C1031">
        <v>56</v>
      </c>
      <c r="D1031">
        <v>617.71100000000001</v>
      </c>
    </row>
    <row r="1032" spans="1:4" x14ac:dyDescent="0.35">
      <c r="A1032">
        <v>3</v>
      </c>
      <c r="B1032">
        <v>2</v>
      </c>
      <c r="C1032">
        <v>57</v>
      </c>
      <c r="D1032">
        <v>617.71100000000001</v>
      </c>
    </row>
    <row r="1033" spans="1:4" x14ac:dyDescent="0.35">
      <c r="A1033">
        <v>3</v>
      </c>
      <c r="B1033">
        <v>2</v>
      </c>
      <c r="C1033">
        <v>58</v>
      </c>
      <c r="D1033">
        <v>617.71100000000001</v>
      </c>
    </row>
    <row r="1034" spans="1:4" x14ac:dyDescent="0.35">
      <c r="A1034">
        <v>3</v>
      </c>
      <c r="B1034">
        <v>2</v>
      </c>
      <c r="C1034">
        <v>59</v>
      </c>
      <c r="D1034">
        <v>617.71100000000001</v>
      </c>
    </row>
    <row r="1035" spans="1:4" x14ac:dyDescent="0.35">
      <c r="A1035">
        <v>3</v>
      </c>
      <c r="B1035">
        <v>2</v>
      </c>
      <c r="C1035">
        <v>60</v>
      </c>
      <c r="D1035">
        <v>617.71100000000001</v>
      </c>
    </row>
    <row r="1036" spans="1:4" x14ac:dyDescent="0.35">
      <c r="A1036">
        <v>3</v>
      </c>
      <c r="B1036">
        <v>2</v>
      </c>
      <c r="C1036">
        <v>61</v>
      </c>
      <c r="D1036">
        <v>617.71100000000001</v>
      </c>
    </row>
    <row r="1037" spans="1:4" x14ac:dyDescent="0.35">
      <c r="A1037">
        <v>3</v>
      </c>
      <c r="B1037">
        <v>2</v>
      </c>
      <c r="C1037">
        <v>62</v>
      </c>
      <c r="D1037">
        <v>617.71100000000001</v>
      </c>
    </row>
    <row r="1038" spans="1:4" x14ac:dyDescent="0.35">
      <c r="A1038">
        <v>3</v>
      </c>
      <c r="B1038">
        <v>2</v>
      </c>
      <c r="C1038">
        <v>63</v>
      </c>
      <c r="D1038">
        <v>617.71100000000001</v>
      </c>
    </row>
    <row r="1039" spans="1:4" x14ac:dyDescent="0.35">
      <c r="A1039">
        <v>3</v>
      </c>
      <c r="B1039">
        <v>2</v>
      </c>
      <c r="C1039">
        <v>64</v>
      </c>
      <c r="D1039">
        <v>617.71100000000001</v>
      </c>
    </row>
    <row r="1040" spans="1:4" x14ac:dyDescent="0.35">
      <c r="A1040">
        <v>3</v>
      </c>
      <c r="B1040">
        <v>2</v>
      </c>
      <c r="C1040">
        <v>65</v>
      </c>
      <c r="D1040">
        <v>617.71100000000001</v>
      </c>
    </row>
    <row r="1041" spans="1:4" x14ac:dyDescent="0.35">
      <c r="A1041">
        <v>3</v>
      </c>
      <c r="B1041">
        <v>2</v>
      </c>
      <c r="C1041">
        <v>66</v>
      </c>
      <c r="D1041">
        <v>617.71100000000001</v>
      </c>
    </row>
    <row r="1042" spans="1:4" x14ac:dyDescent="0.35">
      <c r="A1042">
        <v>3</v>
      </c>
      <c r="B1042">
        <v>2</v>
      </c>
      <c r="C1042">
        <v>67</v>
      </c>
      <c r="D1042">
        <v>617.71100000000001</v>
      </c>
    </row>
    <row r="1043" spans="1:4" x14ac:dyDescent="0.35">
      <c r="A1043">
        <v>3</v>
      </c>
      <c r="B1043">
        <v>2</v>
      </c>
      <c r="C1043">
        <v>68</v>
      </c>
      <c r="D1043">
        <v>617.71100000000001</v>
      </c>
    </row>
    <row r="1044" spans="1:4" x14ac:dyDescent="0.35">
      <c r="A1044">
        <v>3</v>
      </c>
      <c r="B1044">
        <v>2</v>
      </c>
      <c r="C1044">
        <v>69</v>
      </c>
      <c r="D1044">
        <v>617.71100000000001</v>
      </c>
    </row>
    <row r="1045" spans="1:4" x14ac:dyDescent="0.35">
      <c r="A1045">
        <v>3</v>
      </c>
      <c r="B1045">
        <v>2</v>
      </c>
      <c r="C1045">
        <v>70</v>
      </c>
      <c r="D1045">
        <v>617.71100000000001</v>
      </c>
    </row>
    <row r="1046" spans="1:4" x14ac:dyDescent="0.35">
      <c r="A1046">
        <v>3</v>
      </c>
      <c r="B1046">
        <v>2</v>
      </c>
      <c r="C1046">
        <v>71</v>
      </c>
      <c r="D1046">
        <v>617.71100000000001</v>
      </c>
    </row>
    <row r="1047" spans="1:4" x14ac:dyDescent="0.35">
      <c r="A1047">
        <v>3</v>
      </c>
      <c r="B1047">
        <v>2</v>
      </c>
      <c r="C1047">
        <v>72</v>
      </c>
      <c r="D1047">
        <v>617.71100000000001</v>
      </c>
    </row>
    <row r="1048" spans="1:4" x14ac:dyDescent="0.35">
      <c r="A1048">
        <v>3</v>
      </c>
      <c r="B1048">
        <v>2</v>
      </c>
      <c r="C1048">
        <v>73</v>
      </c>
      <c r="D1048">
        <v>617.71100000000001</v>
      </c>
    </row>
    <row r="1049" spans="1:4" x14ac:dyDescent="0.35">
      <c r="A1049">
        <v>3</v>
      </c>
      <c r="B1049">
        <v>2</v>
      </c>
      <c r="C1049">
        <v>74</v>
      </c>
      <c r="D1049">
        <v>617.71100000000001</v>
      </c>
    </row>
    <row r="1050" spans="1:4" x14ac:dyDescent="0.35">
      <c r="A1050">
        <v>3</v>
      </c>
      <c r="B1050">
        <v>2</v>
      </c>
      <c r="C1050">
        <v>75</v>
      </c>
      <c r="D1050">
        <v>617.71100000000001</v>
      </c>
    </row>
    <row r="1051" spans="1:4" x14ac:dyDescent="0.35">
      <c r="A1051">
        <v>3</v>
      </c>
      <c r="B1051">
        <v>2</v>
      </c>
      <c r="C1051">
        <v>76</v>
      </c>
      <c r="D1051">
        <v>617.71100000000001</v>
      </c>
    </row>
    <row r="1052" spans="1:4" x14ac:dyDescent="0.35">
      <c r="A1052">
        <v>3</v>
      </c>
      <c r="B1052">
        <v>2</v>
      </c>
      <c r="C1052">
        <v>77</v>
      </c>
      <c r="D1052">
        <v>617.71100000000001</v>
      </c>
    </row>
    <row r="1053" spans="1:4" x14ac:dyDescent="0.35">
      <c r="A1053">
        <v>3</v>
      </c>
      <c r="B1053">
        <v>2</v>
      </c>
      <c r="C1053">
        <v>78</v>
      </c>
      <c r="D1053">
        <v>617.71100000000001</v>
      </c>
    </row>
    <row r="1054" spans="1:4" x14ac:dyDescent="0.35">
      <c r="A1054">
        <v>3</v>
      </c>
      <c r="B1054">
        <v>2</v>
      </c>
      <c r="C1054">
        <v>79</v>
      </c>
      <c r="D1054">
        <v>617.71100000000001</v>
      </c>
    </row>
    <row r="1055" spans="1:4" x14ac:dyDescent="0.35">
      <c r="A1055">
        <v>3</v>
      </c>
      <c r="B1055">
        <v>2</v>
      </c>
      <c r="C1055">
        <v>80</v>
      </c>
      <c r="D1055">
        <v>617.71100000000001</v>
      </c>
    </row>
    <row r="1056" spans="1:4" x14ac:dyDescent="0.35">
      <c r="A1056">
        <v>3</v>
      </c>
      <c r="B1056">
        <v>2</v>
      </c>
      <c r="C1056">
        <v>81</v>
      </c>
      <c r="D1056">
        <v>617.71100000000001</v>
      </c>
    </row>
    <row r="1057" spans="1:4" x14ac:dyDescent="0.35">
      <c r="A1057">
        <v>3</v>
      </c>
      <c r="B1057">
        <v>2</v>
      </c>
      <c r="C1057">
        <v>82</v>
      </c>
      <c r="D1057">
        <v>617.71100000000001</v>
      </c>
    </row>
    <row r="1058" spans="1:4" x14ac:dyDescent="0.35">
      <c r="A1058">
        <v>3</v>
      </c>
      <c r="B1058">
        <v>2</v>
      </c>
      <c r="C1058">
        <v>83</v>
      </c>
      <c r="D1058">
        <v>617.71100000000001</v>
      </c>
    </row>
    <row r="1059" spans="1:4" x14ac:dyDescent="0.35">
      <c r="A1059">
        <v>3</v>
      </c>
      <c r="B1059">
        <v>2</v>
      </c>
      <c r="C1059">
        <v>84</v>
      </c>
      <c r="D1059">
        <v>617.71100000000001</v>
      </c>
    </row>
    <row r="1060" spans="1:4" x14ac:dyDescent="0.35">
      <c r="A1060">
        <v>3</v>
      </c>
      <c r="B1060">
        <v>2</v>
      </c>
      <c r="C1060">
        <v>85</v>
      </c>
      <c r="D1060">
        <v>617.71100000000001</v>
      </c>
    </row>
    <row r="1061" spans="1:4" x14ac:dyDescent="0.35">
      <c r="A1061">
        <v>3</v>
      </c>
      <c r="B1061">
        <v>2</v>
      </c>
      <c r="C1061">
        <v>86</v>
      </c>
      <c r="D1061">
        <v>617.71100000000001</v>
      </c>
    </row>
    <row r="1062" spans="1:4" x14ac:dyDescent="0.35">
      <c r="A1062">
        <v>3</v>
      </c>
      <c r="B1062">
        <v>2</v>
      </c>
      <c r="C1062">
        <v>87</v>
      </c>
      <c r="D1062">
        <v>617.71100000000001</v>
      </c>
    </row>
    <row r="1063" spans="1:4" x14ac:dyDescent="0.35">
      <c r="A1063">
        <v>3</v>
      </c>
      <c r="B1063">
        <v>2</v>
      </c>
      <c r="C1063">
        <v>88</v>
      </c>
      <c r="D1063">
        <v>617.71100000000001</v>
      </c>
    </row>
    <row r="1064" spans="1:4" x14ac:dyDescent="0.35">
      <c r="A1064">
        <v>3</v>
      </c>
      <c r="B1064">
        <v>2</v>
      </c>
      <c r="C1064">
        <v>89</v>
      </c>
      <c r="D1064">
        <v>617.71100000000001</v>
      </c>
    </row>
    <row r="1065" spans="1:4" x14ac:dyDescent="0.35">
      <c r="A1065">
        <v>3</v>
      </c>
      <c r="B1065">
        <v>2</v>
      </c>
      <c r="C1065">
        <v>90</v>
      </c>
      <c r="D1065">
        <v>617.71100000000001</v>
      </c>
    </row>
    <row r="1066" spans="1:4" x14ac:dyDescent="0.35">
      <c r="A1066">
        <v>3</v>
      </c>
      <c r="B1066">
        <v>2</v>
      </c>
      <c r="C1066">
        <v>91</v>
      </c>
      <c r="D1066">
        <v>617.71100000000001</v>
      </c>
    </row>
    <row r="1067" spans="1:4" x14ac:dyDescent="0.35">
      <c r="A1067">
        <v>3</v>
      </c>
      <c r="B1067">
        <v>2</v>
      </c>
      <c r="C1067">
        <v>92</v>
      </c>
      <c r="D1067">
        <v>617.71100000000001</v>
      </c>
    </row>
    <row r="1068" spans="1:4" x14ac:dyDescent="0.35">
      <c r="A1068">
        <v>3</v>
      </c>
      <c r="B1068">
        <v>2</v>
      </c>
      <c r="C1068">
        <v>93</v>
      </c>
      <c r="D1068">
        <v>617.71100000000001</v>
      </c>
    </row>
    <row r="1069" spans="1:4" x14ac:dyDescent="0.35">
      <c r="A1069">
        <v>3</v>
      </c>
      <c r="B1069">
        <v>2</v>
      </c>
      <c r="C1069">
        <v>94</v>
      </c>
      <c r="D1069">
        <v>617.71100000000001</v>
      </c>
    </row>
    <row r="1070" spans="1:4" x14ac:dyDescent="0.35">
      <c r="A1070">
        <v>3</v>
      </c>
      <c r="B1070">
        <v>2</v>
      </c>
      <c r="C1070">
        <v>95</v>
      </c>
      <c r="D1070">
        <v>617.71100000000001</v>
      </c>
    </row>
    <row r="1071" spans="1:4" x14ac:dyDescent="0.35">
      <c r="A1071">
        <v>3</v>
      </c>
      <c r="B1071">
        <v>2</v>
      </c>
      <c r="C1071">
        <v>96</v>
      </c>
      <c r="D1071">
        <v>617.71100000000001</v>
      </c>
    </row>
    <row r="1072" spans="1:4" x14ac:dyDescent="0.35">
      <c r="A1072">
        <v>3</v>
      </c>
      <c r="B1072">
        <v>2</v>
      </c>
      <c r="C1072">
        <v>97</v>
      </c>
      <c r="D1072">
        <v>617.71100000000001</v>
      </c>
    </row>
    <row r="1073" spans="1:4" x14ac:dyDescent="0.35">
      <c r="A1073">
        <v>3</v>
      </c>
      <c r="B1073">
        <v>2</v>
      </c>
      <c r="C1073">
        <v>98</v>
      </c>
      <c r="D1073">
        <v>617.71100000000001</v>
      </c>
    </row>
    <row r="1074" spans="1:4" x14ac:dyDescent="0.35">
      <c r="A1074">
        <v>3</v>
      </c>
      <c r="B1074">
        <v>2</v>
      </c>
      <c r="C1074">
        <v>99</v>
      </c>
      <c r="D1074">
        <v>617.71100000000001</v>
      </c>
    </row>
    <row r="1075" spans="1:4" x14ac:dyDescent="0.35">
      <c r="A1075">
        <v>3</v>
      </c>
      <c r="B1075">
        <v>2</v>
      </c>
      <c r="C1075">
        <v>100</v>
      </c>
      <c r="D1075">
        <v>617.71100000000001</v>
      </c>
    </row>
    <row r="1076" spans="1:4" x14ac:dyDescent="0.35">
      <c r="A1076">
        <v>3</v>
      </c>
      <c r="B1076">
        <v>2</v>
      </c>
      <c r="C1076">
        <v>101</v>
      </c>
      <c r="D1076">
        <v>617.71100000000001</v>
      </c>
    </row>
    <row r="1077" spans="1:4" x14ac:dyDescent="0.35">
      <c r="A1077">
        <v>3</v>
      </c>
      <c r="B1077">
        <v>2</v>
      </c>
      <c r="C1077">
        <v>102</v>
      </c>
      <c r="D1077">
        <v>617.71100000000001</v>
      </c>
    </row>
    <row r="1078" spans="1:4" x14ac:dyDescent="0.35">
      <c r="A1078">
        <v>3</v>
      </c>
      <c r="B1078">
        <v>2</v>
      </c>
      <c r="C1078">
        <v>103</v>
      </c>
      <c r="D1078">
        <v>617.71100000000001</v>
      </c>
    </row>
    <row r="1079" spans="1:4" x14ac:dyDescent="0.35">
      <c r="A1079">
        <v>3</v>
      </c>
      <c r="B1079">
        <v>2</v>
      </c>
      <c r="C1079">
        <v>104</v>
      </c>
      <c r="D1079">
        <v>617.71100000000001</v>
      </c>
    </row>
    <row r="1080" spans="1:4" x14ac:dyDescent="0.35">
      <c r="A1080">
        <v>3</v>
      </c>
      <c r="B1080">
        <v>2</v>
      </c>
      <c r="C1080">
        <v>105</v>
      </c>
      <c r="D1080">
        <v>617.71100000000001</v>
      </c>
    </row>
    <row r="1081" spans="1:4" x14ac:dyDescent="0.35">
      <c r="A1081">
        <v>3</v>
      </c>
      <c r="B1081">
        <v>2</v>
      </c>
      <c r="C1081">
        <v>106</v>
      </c>
      <c r="D1081">
        <v>617.71100000000001</v>
      </c>
    </row>
    <row r="1082" spans="1:4" x14ac:dyDescent="0.35">
      <c r="A1082">
        <v>3</v>
      </c>
      <c r="B1082">
        <v>2</v>
      </c>
      <c r="C1082">
        <v>107</v>
      </c>
      <c r="D1082">
        <v>617.71100000000001</v>
      </c>
    </row>
    <row r="1083" spans="1:4" x14ac:dyDescent="0.35">
      <c r="A1083">
        <v>3</v>
      </c>
      <c r="B1083">
        <v>2</v>
      </c>
      <c r="C1083">
        <v>108</v>
      </c>
      <c r="D1083">
        <v>617.71100000000001</v>
      </c>
    </row>
    <row r="1084" spans="1:4" x14ac:dyDescent="0.35">
      <c r="A1084">
        <v>3</v>
      </c>
      <c r="B1084">
        <v>2</v>
      </c>
      <c r="C1084">
        <v>109</v>
      </c>
      <c r="D1084">
        <v>617.71100000000001</v>
      </c>
    </row>
    <row r="1085" spans="1:4" x14ac:dyDescent="0.35">
      <c r="A1085">
        <v>3</v>
      </c>
      <c r="B1085">
        <v>2</v>
      </c>
      <c r="C1085">
        <v>110</v>
      </c>
      <c r="D1085">
        <v>617.71100000000001</v>
      </c>
    </row>
    <row r="1086" spans="1:4" x14ac:dyDescent="0.35">
      <c r="A1086">
        <v>3</v>
      </c>
      <c r="B1086">
        <v>2</v>
      </c>
      <c r="C1086">
        <v>111</v>
      </c>
      <c r="D1086">
        <v>617.71100000000001</v>
      </c>
    </row>
    <row r="1087" spans="1:4" x14ac:dyDescent="0.35">
      <c r="A1087">
        <v>3</v>
      </c>
      <c r="B1087">
        <v>2</v>
      </c>
      <c r="C1087">
        <v>112</v>
      </c>
      <c r="D1087">
        <v>617.71100000000001</v>
      </c>
    </row>
    <row r="1088" spans="1:4" x14ac:dyDescent="0.35">
      <c r="A1088">
        <v>3</v>
      </c>
      <c r="B1088">
        <v>2</v>
      </c>
      <c r="C1088">
        <v>113</v>
      </c>
      <c r="D1088">
        <v>617.71100000000001</v>
      </c>
    </row>
    <row r="1089" spans="1:4" x14ac:dyDescent="0.35">
      <c r="A1089">
        <v>3</v>
      </c>
      <c r="B1089">
        <v>2</v>
      </c>
      <c r="C1089">
        <v>114</v>
      </c>
      <c r="D1089">
        <v>617.71100000000001</v>
      </c>
    </row>
    <row r="1090" spans="1:4" x14ac:dyDescent="0.35">
      <c r="A1090">
        <v>3</v>
      </c>
      <c r="B1090">
        <v>2</v>
      </c>
      <c r="C1090">
        <v>115</v>
      </c>
      <c r="D1090">
        <v>617.71100000000001</v>
      </c>
    </row>
    <row r="1091" spans="1:4" x14ac:dyDescent="0.35">
      <c r="A1091">
        <v>3</v>
      </c>
      <c r="B1091">
        <v>2</v>
      </c>
      <c r="C1091">
        <v>116</v>
      </c>
      <c r="D1091">
        <v>617.71100000000001</v>
      </c>
    </row>
    <row r="1092" spans="1:4" x14ac:dyDescent="0.35">
      <c r="A1092">
        <v>3</v>
      </c>
      <c r="B1092">
        <v>2</v>
      </c>
      <c r="C1092">
        <v>117</v>
      </c>
      <c r="D1092">
        <v>617.71100000000001</v>
      </c>
    </row>
    <row r="1093" spans="1:4" x14ac:dyDescent="0.35">
      <c r="A1093">
        <v>3</v>
      </c>
      <c r="B1093">
        <v>2</v>
      </c>
      <c r="C1093">
        <v>118</v>
      </c>
      <c r="D1093">
        <v>617.71100000000001</v>
      </c>
    </row>
    <row r="1094" spans="1:4" x14ac:dyDescent="0.35">
      <c r="A1094">
        <v>3</v>
      </c>
      <c r="B1094">
        <v>2</v>
      </c>
      <c r="C1094">
        <v>119</v>
      </c>
      <c r="D1094">
        <v>617.71100000000001</v>
      </c>
    </row>
    <row r="1095" spans="1:4" x14ac:dyDescent="0.35">
      <c r="A1095">
        <v>3</v>
      </c>
      <c r="B1095">
        <v>2</v>
      </c>
      <c r="C1095">
        <v>120</v>
      </c>
      <c r="D1095">
        <v>617.71100000000001</v>
      </c>
    </row>
    <row r="1096" spans="1:4" x14ac:dyDescent="0.35">
      <c r="A1096">
        <v>3</v>
      </c>
      <c r="B1096">
        <v>2</v>
      </c>
      <c r="C1096">
        <v>121</v>
      </c>
      <c r="D1096">
        <v>617.71100000000001</v>
      </c>
    </row>
    <row r="1097" spans="1:4" x14ac:dyDescent="0.35">
      <c r="A1097">
        <v>3</v>
      </c>
      <c r="B1097">
        <v>2</v>
      </c>
      <c r="C1097">
        <v>122</v>
      </c>
      <c r="D1097">
        <v>617.71100000000001</v>
      </c>
    </row>
    <row r="1098" spans="1:4" x14ac:dyDescent="0.35">
      <c r="A1098">
        <v>3</v>
      </c>
      <c r="B1098">
        <v>2</v>
      </c>
      <c r="C1098">
        <v>123</v>
      </c>
      <c r="D1098">
        <v>617.71100000000001</v>
      </c>
    </row>
    <row r="1099" spans="1:4" x14ac:dyDescent="0.35">
      <c r="A1099">
        <v>3</v>
      </c>
      <c r="B1099">
        <v>2</v>
      </c>
      <c r="C1099">
        <v>124</v>
      </c>
      <c r="D1099">
        <v>617.71100000000001</v>
      </c>
    </row>
    <row r="1100" spans="1:4" x14ac:dyDescent="0.35">
      <c r="A1100">
        <v>3</v>
      </c>
      <c r="B1100">
        <v>2</v>
      </c>
      <c r="C1100">
        <v>125</v>
      </c>
      <c r="D1100">
        <v>617.71100000000001</v>
      </c>
    </row>
    <row r="1101" spans="1:4" x14ac:dyDescent="0.35">
      <c r="A1101">
        <v>3</v>
      </c>
      <c r="B1101">
        <v>2</v>
      </c>
      <c r="C1101">
        <v>126</v>
      </c>
      <c r="D1101">
        <v>617.71100000000001</v>
      </c>
    </row>
    <row r="1102" spans="1:4" x14ac:dyDescent="0.35">
      <c r="A1102">
        <v>3</v>
      </c>
      <c r="B1102">
        <v>2</v>
      </c>
      <c r="C1102">
        <v>127</v>
      </c>
      <c r="D1102">
        <v>617.71100000000001</v>
      </c>
    </row>
    <row r="1103" spans="1:4" x14ac:dyDescent="0.35">
      <c r="A1103">
        <v>3</v>
      </c>
      <c r="B1103">
        <v>2</v>
      </c>
      <c r="C1103">
        <v>128</v>
      </c>
      <c r="D1103">
        <v>617.71100000000001</v>
      </c>
    </row>
    <row r="1104" spans="1:4" x14ac:dyDescent="0.35">
      <c r="A1104">
        <v>3</v>
      </c>
      <c r="B1104">
        <v>2</v>
      </c>
      <c r="C1104">
        <v>129</v>
      </c>
      <c r="D1104">
        <v>617.71100000000001</v>
      </c>
    </row>
    <row r="1105" spans="1:4" x14ac:dyDescent="0.35">
      <c r="A1105">
        <v>3</v>
      </c>
      <c r="B1105">
        <v>2</v>
      </c>
      <c r="C1105">
        <v>130</v>
      </c>
      <c r="D1105">
        <v>617.71100000000001</v>
      </c>
    </row>
    <row r="1106" spans="1:4" x14ac:dyDescent="0.35">
      <c r="A1106">
        <v>3</v>
      </c>
      <c r="B1106">
        <v>2</v>
      </c>
      <c r="C1106">
        <v>131</v>
      </c>
      <c r="D1106">
        <v>617.71100000000001</v>
      </c>
    </row>
    <row r="1107" spans="1:4" x14ac:dyDescent="0.35">
      <c r="A1107">
        <v>3</v>
      </c>
      <c r="B1107">
        <v>2</v>
      </c>
      <c r="C1107">
        <v>132</v>
      </c>
      <c r="D1107">
        <v>617.71100000000001</v>
      </c>
    </row>
    <row r="1108" spans="1:4" x14ac:dyDescent="0.35">
      <c r="A1108">
        <v>3</v>
      </c>
      <c r="B1108">
        <v>2</v>
      </c>
      <c r="C1108">
        <v>133</v>
      </c>
      <c r="D1108">
        <v>617.71100000000001</v>
      </c>
    </row>
    <row r="1109" spans="1:4" x14ac:dyDescent="0.35">
      <c r="A1109">
        <v>3</v>
      </c>
      <c r="B1109">
        <v>2</v>
      </c>
      <c r="C1109">
        <v>134</v>
      </c>
      <c r="D1109">
        <v>617.71100000000001</v>
      </c>
    </row>
    <row r="1110" spans="1:4" x14ac:dyDescent="0.35">
      <c r="A1110">
        <v>3</v>
      </c>
      <c r="B1110">
        <v>2</v>
      </c>
      <c r="C1110">
        <v>135</v>
      </c>
      <c r="D1110">
        <v>617.71100000000001</v>
      </c>
    </row>
    <row r="1111" spans="1:4" x14ac:dyDescent="0.35">
      <c r="A1111">
        <v>3</v>
      </c>
      <c r="B1111">
        <v>2</v>
      </c>
      <c r="C1111">
        <v>136</v>
      </c>
      <c r="D1111">
        <v>617.71100000000001</v>
      </c>
    </row>
    <row r="1112" spans="1:4" x14ac:dyDescent="0.35">
      <c r="A1112">
        <v>3</v>
      </c>
      <c r="B1112">
        <v>2</v>
      </c>
      <c r="C1112">
        <v>137</v>
      </c>
      <c r="D1112">
        <v>617.71100000000001</v>
      </c>
    </row>
    <row r="1113" spans="1:4" x14ac:dyDescent="0.35">
      <c r="A1113">
        <v>3</v>
      </c>
      <c r="B1113">
        <v>2</v>
      </c>
      <c r="C1113">
        <v>138</v>
      </c>
      <c r="D1113">
        <v>617.71100000000001</v>
      </c>
    </row>
    <row r="1114" spans="1:4" hidden="1" x14ac:dyDescent="0.35">
      <c r="A1114">
        <v>4</v>
      </c>
      <c r="B1114">
        <v>1</v>
      </c>
      <c r="C1114">
        <v>0</v>
      </c>
      <c r="D1114">
        <v>0</v>
      </c>
    </row>
    <row r="1115" spans="1:4" hidden="1" x14ac:dyDescent="0.35">
      <c r="A1115">
        <v>4</v>
      </c>
      <c r="B1115">
        <v>1</v>
      </c>
      <c r="C1115">
        <v>1</v>
      </c>
      <c r="D1115">
        <v>0</v>
      </c>
    </row>
    <row r="1116" spans="1:4" hidden="1" x14ac:dyDescent="0.35">
      <c r="A1116">
        <v>4</v>
      </c>
      <c r="B1116">
        <v>1</v>
      </c>
      <c r="C1116">
        <v>2</v>
      </c>
      <c r="D1116">
        <v>0</v>
      </c>
    </row>
    <row r="1117" spans="1:4" hidden="1" x14ac:dyDescent="0.35">
      <c r="A1117">
        <v>4</v>
      </c>
      <c r="B1117">
        <v>1</v>
      </c>
      <c r="C1117">
        <v>3</v>
      </c>
      <c r="D1117">
        <v>0</v>
      </c>
    </row>
    <row r="1118" spans="1:4" hidden="1" x14ac:dyDescent="0.35">
      <c r="A1118">
        <v>4</v>
      </c>
      <c r="B1118">
        <v>1</v>
      </c>
      <c r="C1118">
        <v>4</v>
      </c>
      <c r="D1118">
        <v>0</v>
      </c>
    </row>
    <row r="1119" spans="1:4" hidden="1" x14ac:dyDescent="0.35">
      <c r="A1119">
        <v>4</v>
      </c>
      <c r="B1119">
        <v>1</v>
      </c>
      <c r="C1119">
        <v>5</v>
      </c>
      <c r="D1119">
        <v>0</v>
      </c>
    </row>
    <row r="1120" spans="1:4" hidden="1" x14ac:dyDescent="0.35">
      <c r="A1120">
        <v>4</v>
      </c>
      <c r="B1120">
        <v>1</v>
      </c>
      <c r="C1120">
        <v>6</v>
      </c>
      <c r="D1120">
        <v>0</v>
      </c>
    </row>
    <row r="1121" spans="1:4" hidden="1" x14ac:dyDescent="0.35">
      <c r="A1121">
        <v>4</v>
      </c>
      <c r="B1121">
        <v>1</v>
      </c>
      <c r="C1121">
        <v>7</v>
      </c>
      <c r="D1121">
        <v>0</v>
      </c>
    </row>
    <row r="1122" spans="1:4" hidden="1" x14ac:dyDescent="0.35">
      <c r="A1122">
        <v>4</v>
      </c>
      <c r="B1122">
        <v>1</v>
      </c>
      <c r="C1122">
        <v>8</v>
      </c>
      <c r="D1122">
        <v>0</v>
      </c>
    </row>
    <row r="1123" spans="1:4" hidden="1" x14ac:dyDescent="0.35">
      <c r="A1123">
        <v>4</v>
      </c>
      <c r="B1123">
        <v>1</v>
      </c>
      <c r="C1123">
        <v>9</v>
      </c>
      <c r="D1123">
        <v>0</v>
      </c>
    </row>
    <row r="1124" spans="1:4" hidden="1" x14ac:dyDescent="0.35">
      <c r="A1124">
        <v>4</v>
      </c>
      <c r="B1124">
        <v>1</v>
      </c>
      <c r="C1124">
        <v>10</v>
      </c>
      <c r="D1124">
        <v>0</v>
      </c>
    </row>
    <row r="1125" spans="1:4" hidden="1" x14ac:dyDescent="0.35">
      <c r="A1125">
        <v>4</v>
      </c>
      <c r="B1125">
        <v>1</v>
      </c>
      <c r="C1125">
        <v>11</v>
      </c>
      <c r="D1125">
        <v>0</v>
      </c>
    </row>
    <row r="1126" spans="1:4" hidden="1" x14ac:dyDescent="0.35">
      <c r="A1126">
        <v>4</v>
      </c>
      <c r="B1126">
        <v>1</v>
      </c>
      <c r="C1126">
        <v>12</v>
      </c>
      <c r="D1126">
        <v>0</v>
      </c>
    </row>
    <row r="1127" spans="1:4" hidden="1" x14ac:dyDescent="0.35">
      <c r="A1127">
        <v>4</v>
      </c>
      <c r="B1127">
        <v>1</v>
      </c>
      <c r="C1127">
        <v>13</v>
      </c>
      <c r="D1127">
        <v>0</v>
      </c>
    </row>
    <row r="1128" spans="1:4" hidden="1" x14ac:dyDescent="0.35">
      <c r="A1128">
        <v>4</v>
      </c>
      <c r="B1128">
        <v>1</v>
      </c>
      <c r="C1128">
        <v>14</v>
      </c>
      <c r="D1128">
        <v>0</v>
      </c>
    </row>
    <row r="1129" spans="1:4" hidden="1" x14ac:dyDescent="0.35">
      <c r="A1129">
        <v>4</v>
      </c>
      <c r="B1129">
        <v>1</v>
      </c>
      <c r="C1129">
        <v>15</v>
      </c>
      <c r="D1129">
        <v>0</v>
      </c>
    </row>
    <row r="1130" spans="1:4" hidden="1" x14ac:dyDescent="0.35">
      <c r="A1130">
        <v>4</v>
      </c>
      <c r="B1130">
        <v>1</v>
      </c>
      <c r="C1130">
        <v>16</v>
      </c>
      <c r="D1130">
        <v>0</v>
      </c>
    </row>
    <row r="1131" spans="1:4" hidden="1" x14ac:dyDescent="0.35">
      <c r="A1131">
        <v>4</v>
      </c>
      <c r="B1131">
        <v>1</v>
      </c>
      <c r="C1131">
        <v>17</v>
      </c>
      <c r="D1131">
        <v>0</v>
      </c>
    </row>
    <row r="1132" spans="1:4" hidden="1" x14ac:dyDescent="0.35">
      <c r="A1132">
        <v>4</v>
      </c>
      <c r="B1132">
        <v>1</v>
      </c>
      <c r="C1132">
        <v>18</v>
      </c>
      <c r="D1132">
        <v>0</v>
      </c>
    </row>
    <row r="1133" spans="1:4" hidden="1" x14ac:dyDescent="0.35">
      <c r="A1133">
        <v>4</v>
      </c>
      <c r="B1133">
        <v>1</v>
      </c>
      <c r="C1133">
        <v>19</v>
      </c>
      <c r="D1133">
        <v>0</v>
      </c>
    </row>
    <row r="1134" spans="1:4" hidden="1" x14ac:dyDescent="0.35">
      <c r="A1134">
        <v>4</v>
      </c>
      <c r="B1134">
        <v>1</v>
      </c>
      <c r="C1134">
        <v>20</v>
      </c>
      <c r="D1134">
        <v>0</v>
      </c>
    </row>
    <row r="1135" spans="1:4" hidden="1" x14ac:dyDescent="0.35">
      <c r="A1135">
        <v>4</v>
      </c>
      <c r="B1135">
        <v>1</v>
      </c>
      <c r="C1135">
        <v>21</v>
      </c>
      <c r="D1135">
        <v>0</v>
      </c>
    </row>
    <row r="1136" spans="1:4" hidden="1" x14ac:dyDescent="0.35">
      <c r="A1136">
        <v>4</v>
      </c>
      <c r="B1136">
        <v>1</v>
      </c>
      <c r="C1136">
        <v>22</v>
      </c>
      <c r="D1136">
        <v>0</v>
      </c>
    </row>
    <row r="1137" spans="1:4" hidden="1" x14ac:dyDescent="0.35">
      <c r="A1137">
        <v>4</v>
      </c>
      <c r="B1137">
        <v>1</v>
      </c>
      <c r="C1137">
        <v>23</v>
      </c>
      <c r="D1137">
        <v>0</v>
      </c>
    </row>
    <row r="1138" spans="1:4" hidden="1" x14ac:dyDescent="0.35">
      <c r="A1138">
        <v>4</v>
      </c>
      <c r="B1138">
        <v>1</v>
      </c>
      <c r="C1138">
        <v>24</v>
      </c>
      <c r="D1138">
        <v>0</v>
      </c>
    </row>
    <row r="1139" spans="1:4" hidden="1" x14ac:dyDescent="0.35">
      <c r="A1139">
        <v>4</v>
      </c>
      <c r="B1139">
        <v>1</v>
      </c>
      <c r="C1139">
        <v>25</v>
      </c>
      <c r="D1139">
        <v>0</v>
      </c>
    </row>
    <row r="1140" spans="1:4" hidden="1" x14ac:dyDescent="0.35">
      <c r="A1140">
        <v>4</v>
      </c>
      <c r="B1140">
        <v>1</v>
      </c>
      <c r="C1140">
        <v>26</v>
      </c>
      <c r="D1140">
        <v>0</v>
      </c>
    </row>
    <row r="1141" spans="1:4" hidden="1" x14ac:dyDescent="0.35">
      <c r="A1141">
        <v>4</v>
      </c>
      <c r="B1141">
        <v>1</v>
      </c>
      <c r="C1141">
        <v>27</v>
      </c>
      <c r="D1141">
        <v>0</v>
      </c>
    </row>
    <row r="1142" spans="1:4" hidden="1" x14ac:dyDescent="0.35">
      <c r="A1142">
        <v>4</v>
      </c>
      <c r="B1142">
        <v>1</v>
      </c>
      <c r="C1142">
        <v>28</v>
      </c>
      <c r="D1142">
        <v>0</v>
      </c>
    </row>
    <row r="1143" spans="1:4" hidden="1" x14ac:dyDescent="0.35">
      <c r="A1143">
        <v>4</v>
      </c>
      <c r="B1143">
        <v>1</v>
      </c>
      <c r="C1143">
        <v>29</v>
      </c>
      <c r="D1143">
        <v>0</v>
      </c>
    </row>
    <row r="1144" spans="1:4" hidden="1" x14ac:dyDescent="0.35">
      <c r="A1144">
        <v>4</v>
      </c>
      <c r="B1144">
        <v>1</v>
      </c>
      <c r="C1144">
        <v>30</v>
      </c>
      <c r="D1144">
        <v>0</v>
      </c>
    </row>
    <row r="1145" spans="1:4" hidden="1" x14ac:dyDescent="0.35">
      <c r="A1145">
        <v>4</v>
      </c>
      <c r="B1145">
        <v>1</v>
      </c>
      <c r="C1145">
        <v>31</v>
      </c>
      <c r="D1145">
        <v>0</v>
      </c>
    </row>
    <row r="1146" spans="1:4" hidden="1" x14ac:dyDescent="0.35">
      <c r="A1146">
        <v>4</v>
      </c>
      <c r="B1146">
        <v>1</v>
      </c>
      <c r="C1146">
        <v>32</v>
      </c>
      <c r="D1146">
        <v>0</v>
      </c>
    </row>
    <row r="1147" spans="1:4" hidden="1" x14ac:dyDescent="0.35">
      <c r="A1147">
        <v>4</v>
      </c>
      <c r="B1147">
        <v>1</v>
      </c>
      <c r="C1147">
        <v>33</v>
      </c>
      <c r="D1147">
        <v>0</v>
      </c>
    </row>
    <row r="1148" spans="1:4" hidden="1" x14ac:dyDescent="0.35">
      <c r="A1148">
        <v>4</v>
      </c>
      <c r="B1148">
        <v>1</v>
      </c>
      <c r="C1148">
        <v>34</v>
      </c>
      <c r="D1148">
        <v>0</v>
      </c>
    </row>
    <row r="1149" spans="1:4" hidden="1" x14ac:dyDescent="0.35">
      <c r="A1149">
        <v>4</v>
      </c>
      <c r="B1149">
        <v>1</v>
      </c>
      <c r="C1149">
        <v>35</v>
      </c>
      <c r="D1149">
        <v>0</v>
      </c>
    </row>
    <row r="1150" spans="1:4" hidden="1" x14ac:dyDescent="0.35">
      <c r="A1150">
        <v>4</v>
      </c>
      <c r="B1150">
        <v>1</v>
      </c>
      <c r="C1150">
        <v>36</v>
      </c>
      <c r="D1150">
        <v>0</v>
      </c>
    </row>
    <row r="1151" spans="1:4" hidden="1" x14ac:dyDescent="0.35">
      <c r="A1151">
        <v>4</v>
      </c>
      <c r="B1151">
        <v>1</v>
      </c>
      <c r="C1151">
        <v>37</v>
      </c>
      <c r="D1151">
        <v>0</v>
      </c>
    </row>
    <row r="1152" spans="1:4" hidden="1" x14ac:dyDescent="0.35">
      <c r="A1152">
        <v>4</v>
      </c>
      <c r="B1152">
        <v>1</v>
      </c>
      <c r="C1152">
        <v>38</v>
      </c>
      <c r="D1152">
        <v>0</v>
      </c>
    </row>
    <row r="1153" spans="1:4" hidden="1" x14ac:dyDescent="0.35">
      <c r="A1153">
        <v>4</v>
      </c>
      <c r="B1153">
        <v>1</v>
      </c>
      <c r="C1153">
        <v>39</v>
      </c>
      <c r="D1153">
        <v>0</v>
      </c>
    </row>
    <row r="1154" spans="1:4" hidden="1" x14ac:dyDescent="0.35">
      <c r="A1154">
        <v>4</v>
      </c>
      <c r="B1154">
        <v>1</v>
      </c>
      <c r="C1154">
        <v>40</v>
      </c>
      <c r="D1154">
        <v>0</v>
      </c>
    </row>
    <row r="1155" spans="1:4" hidden="1" x14ac:dyDescent="0.35">
      <c r="A1155">
        <v>4</v>
      </c>
      <c r="B1155">
        <v>1</v>
      </c>
      <c r="C1155">
        <v>41</v>
      </c>
      <c r="D1155">
        <v>0</v>
      </c>
    </row>
    <row r="1156" spans="1:4" hidden="1" x14ac:dyDescent="0.35">
      <c r="A1156">
        <v>4</v>
      </c>
      <c r="B1156">
        <v>1</v>
      </c>
      <c r="C1156">
        <v>42</v>
      </c>
      <c r="D1156">
        <v>0</v>
      </c>
    </row>
    <row r="1157" spans="1:4" hidden="1" x14ac:dyDescent="0.35">
      <c r="A1157">
        <v>4</v>
      </c>
      <c r="B1157">
        <v>1</v>
      </c>
      <c r="C1157">
        <v>43</v>
      </c>
      <c r="D1157">
        <v>0</v>
      </c>
    </row>
    <row r="1158" spans="1:4" hidden="1" x14ac:dyDescent="0.35">
      <c r="A1158">
        <v>4</v>
      </c>
      <c r="B1158">
        <v>1</v>
      </c>
      <c r="C1158">
        <v>44</v>
      </c>
      <c r="D1158">
        <v>0</v>
      </c>
    </row>
    <row r="1159" spans="1:4" hidden="1" x14ac:dyDescent="0.35">
      <c r="A1159">
        <v>4</v>
      </c>
      <c r="B1159">
        <v>1</v>
      </c>
      <c r="C1159">
        <v>45</v>
      </c>
      <c r="D1159">
        <v>0</v>
      </c>
    </row>
    <row r="1160" spans="1:4" hidden="1" x14ac:dyDescent="0.35">
      <c r="A1160">
        <v>4</v>
      </c>
      <c r="B1160">
        <v>1</v>
      </c>
      <c r="C1160">
        <v>46</v>
      </c>
      <c r="D1160">
        <v>0</v>
      </c>
    </row>
    <row r="1161" spans="1:4" hidden="1" x14ac:dyDescent="0.35">
      <c r="A1161">
        <v>4</v>
      </c>
      <c r="B1161">
        <v>1</v>
      </c>
      <c r="C1161">
        <v>47</v>
      </c>
      <c r="D1161">
        <v>0</v>
      </c>
    </row>
    <row r="1162" spans="1:4" hidden="1" x14ac:dyDescent="0.35">
      <c r="A1162">
        <v>4</v>
      </c>
      <c r="B1162">
        <v>1</v>
      </c>
      <c r="C1162">
        <v>48</v>
      </c>
      <c r="D1162">
        <v>0</v>
      </c>
    </row>
    <row r="1163" spans="1:4" hidden="1" x14ac:dyDescent="0.35">
      <c r="A1163">
        <v>4</v>
      </c>
      <c r="B1163">
        <v>1</v>
      </c>
      <c r="C1163">
        <v>49</v>
      </c>
      <c r="D1163">
        <v>0</v>
      </c>
    </row>
    <row r="1164" spans="1:4" hidden="1" x14ac:dyDescent="0.35">
      <c r="A1164">
        <v>4</v>
      </c>
      <c r="B1164">
        <v>1</v>
      </c>
      <c r="C1164">
        <v>50</v>
      </c>
      <c r="D1164">
        <v>0</v>
      </c>
    </row>
    <row r="1165" spans="1:4" hidden="1" x14ac:dyDescent="0.35">
      <c r="A1165">
        <v>4</v>
      </c>
      <c r="B1165">
        <v>1</v>
      </c>
      <c r="C1165">
        <v>51</v>
      </c>
      <c r="D1165">
        <v>0</v>
      </c>
    </row>
    <row r="1166" spans="1:4" hidden="1" x14ac:dyDescent="0.35">
      <c r="A1166">
        <v>4</v>
      </c>
      <c r="B1166">
        <v>1</v>
      </c>
      <c r="C1166">
        <v>52</v>
      </c>
      <c r="D1166">
        <v>0</v>
      </c>
    </row>
    <row r="1167" spans="1:4" hidden="1" x14ac:dyDescent="0.35">
      <c r="A1167">
        <v>4</v>
      </c>
      <c r="B1167">
        <v>1</v>
      </c>
      <c r="C1167">
        <v>53</v>
      </c>
      <c r="D1167">
        <v>0</v>
      </c>
    </row>
    <row r="1168" spans="1:4" hidden="1" x14ac:dyDescent="0.35">
      <c r="A1168">
        <v>4</v>
      </c>
      <c r="B1168">
        <v>1</v>
      </c>
      <c r="C1168">
        <v>54</v>
      </c>
      <c r="D1168">
        <v>0</v>
      </c>
    </row>
    <row r="1169" spans="1:4" hidden="1" x14ac:dyDescent="0.35">
      <c r="A1169">
        <v>4</v>
      </c>
      <c r="B1169">
        <v>1</v>
      </c>
      <c r="C1169">
        <v>55</v>
      </c>
      <c r="D1169">
        <v>0</v>
      </c>
    </row>
    <row r="1170" spans="1:4" hidden="1" x14ac:dyDescent="0.35">
      <c r="A1170">
        <v>4</v>
      </c>
      <c r="B1170">
        <v>1</v>
      </c>
      <c r="C1170">
        <v>56</v>
      </c>
      <c r="D1170">
        <v>0</v>
      </c>
    </row>
    <row r="1171" spans="1:4" hidden="1" x14ac:dyDescent="0.35">
      <c r="A1171">
        <v>4</v>
      </c>
      <c r="B1171">
        <v>1</v>
      </c>
      <c r="C1171">
        <v>57</v>
      </c>
      <c r="D1171">
        <v>0</v>
      </c>
    </row>
    <row r="1172" spans="1:4" hidden="1" x14ac:dyDescent="0.35">
      <c r="A1172">
        <v>4</v>
      </c>
      <c r="B1172">
        <v>1</v>
      </c>
      <c r="C1172">
        <v>58</v>
      </c>
      <c r="D1172">
        <v>0</v>
      </c>
    </row>
    <row r="1173" spans="1:4" hidden="1" x14ac:dyDescent="0.35">
      <c r="A1173">
        <v>4</v>
      </c>
      <c r="B1173">
        <v>1</v>
      </c>
      <c r="C1173">
        <v>59</v>
      </c>
      <c r="D1173">
        <v>0</v>
      </c>
    </row>
    <row r="1174" spans="1:4" hidden="1" x14ac:dyDescent="0.35">
      <c r="A1174">
        <v>4</v>
      </c>
      <c r="B1174">
        <v>1</v>
      </c>
      <c r="C1174">
        <v>60</v>
      </c>
      <c r="D1174">
        <v>0</v>
      </c>
    </row>
    <row r="1175" spans="1:4" hidden="1" x14ac:dyDescent="0.35">
      <c r="A1175">
        <v>4</v>
      </c>
      <c r="B1175">
        <v>1</v>
      </c>
      <c r="C1175">
        <v>61</v>
      </c>
      <c r="D1175">
        <v>0</v>
      </c>
    </row>
    <row r="1176" spans="1:4" hidden="1" x14ac:dyDescent="0.35">
      <c r="A1176">
        <v>4</v>
      </c>
      <c r="B1176">
        <v>1</v>
      </c>
      <c r="C1176">
        <v>62</v>
      </c>
      <c r="D1176">
        <v>0</v>
      </c>
    </row>
    <row r="1177" spans="1:4" hidden="1" x14ac:dyDescent="0.35">
      <c r="A1177">
        <v>4</v>
      </c>
      <c r="B1177">
        <v>1</v>
      </c>
      <c r="C1177">
        <v>63</v>
      </c>
      <c r="D1177">
        <v>0</v>
      </c>
    </row>
    <row r="1178" spans="1:4" hidden="1" x14ac:dyDescent="0.35">
      <c r="A1178">
        <v>4</v>
      </c>
      <c r="B1178">
        <v>1</v>
      </c>
      <c r="C1178">
        <v>64</v>
      </c>
      <c r="D1178">
        <v>0</v>
      </c>
    </row>
    <row r="1179" spans="1:4" hidden="1" x14ac:dyDescent="0.35">
      <c r="A1179">
        <v>4</v>
      </c>
      <c r="B1179">
        <v>1</v>
      </c>
      <c r="C1179">
        <v>65</v>
      </c>
      <c r="D1179">
        <v>0</v>
      </c>
    </row>
    <row r="1180" spans="1:4" hidden="1" x14ac:dyDescent="0.35">
      <c r="A1180">
        <v>4</v>
      </c>
      <c r="B1180">
        <v>1</v>
      </c>
      <c r="C1180">
        <v>66</v>
      </c>
      <c r="D1180">
        <v>0</v>
      </c>
    </row>
    <row r="1181" spans="1:4" hidden="1" x14ac:dyDescent="0.35">
      <c r="A1181">
        <v>4</v>
      </c>
      <c r="B1181">
        <v>1</v>
      </c>
      <c r="C1181">
        <v>67</v>
      </c>
      <c r="D1181">
        <v>0</v>
      </c>
    </row>
    <row r="1182" spans="1:4" hidden="1" x14ac:dyDescent="0.35">
      <c r="A1182">
        <v>4</v>
      </c>
      <c r="B1182">
        <v>1</v>
      </c>
      <c r="C1182">
        <v>68</v>
      </c>
      <c r="D1182">
        <v>0</v>
      </c>
    </row>
    <row r="1183" spans="1:4" hidden="1" x14ac:dyDescent="0.35">
      <c r="A1183">
        <v>4</v>
      </c>
      <c r="B1183">
        <v>1</v>
      </c>
      <c r="C1183">
        <v>69</v>
      </c>
      <c r="D1183">
        <v>0</v>
      </c>
    </row>
    <row r="1184" spans="1:4" hidden="1" x14ac:dyDescent="0.35">
      <c r="A1184">
        <v>4</v>
      </c>
      <c r="B1184">
        <v>1</v>
      </c>
      <c r="C1184">
        <v>70</v>
      </c>
      <c r="D1184">
        <v>0</v>
      </c>
    </row>
    <row r="1185" spans="1:4" hidden="1" x14ac:dyDescent="0.35">
      <c r="A1185">
        <v>4</v>
      </c>
      <c r="B1185">
        <v>1</v>
      </c>
      <c r="C1185">
        <v>71</v>
      </c>
      <c r="D1185">
        <v>0</v>
      </c>
    </row>
    <row r="1186" spans="1:4" hidden="1" x14ac:dyDescent="0.35">
      <c r="A1186">
        <v>4</v>
      </c>
      <c r="B1186">
        <v>1</v>
      </c>
      <c r="C1186">
        <v>72</v>
      </c>
      <c r="D1186">
        <v>0</v>
      </c>
    </row>
    <row r="1187" spans="1:4" hidden="1" x14ac:dyDescent="0.35">
      <c r="A1187">
        <v>4</v>
      </c>
      <c r="B1187">
        <v>1</v>
      </c>
      <c r="C1187">
        <v>73</v>
      </c>
      <c r="D1187">
        <v>0</v>
      </c>
    </row>
    <row r="1188" spans="1:4" hidden="1" x14ac:dyDescent="0.35">
      <c r="A1188">
        <v>4</v>
      </c>
      <c r="B1188">
        <v>1</v>
      </c>
      <c r="C1188">
        <v>74</v>
      </c>
      <c r="D1188">
        <v>0</v>
      </c>
    </row>
    <row r="1189" spans="1:4" hidden="1" x14ac:dyDescent="0.35">
      <c r="A1189">
        <v>4</v>
      </c>
      <c r="B1189">
        <v>1</v>
      </c>
      <c r="C1189">
        <v>75</v>
      </c>
      <c r="D1189">
        <v>0</v>
      </c>
    </row>
    <row r="1190" spans="1:4" hidden="1" x14ac:dyDescent="0.35">
      <c r="A1190">
        <v>4</v>
      </c>
      <c r="B1190">
        <v>1</v>
      </c>
      <c r="C1190">
        <v>76</v>
      </c>
      <c r="D1190">
        <v>0</v>
      </c>
    </row>
    <row r="1191" spans="1:4" hidden="1" x14ac:dyDescent="0.35">
      <c r="A1191">
        <v>4</v>
      </c>
      <c r="B1191">
        <v>1</v>
      </c>
      <c r="C1191">
        <v>77</v>
      </c>
      <c r="D1191">
        <v>0</v>
      </c>
    </row>
    <row r="1192" spans="1:4" hidden="1" x14ac:dyDescent="0.35">
      <c r="A1192">
        <v>4</v>
      </c>
      <c r="B1192">
        <v>1</v>
      </c>
      <c r="C1192">
        <v>78</v>
      </c>
      <c r="D1192">
        <v>0</v>
      </c>
    </row>
    <row r="1193" spans="1:4" hidden="1" x14ac:dyDescent="0.35">
      <c r="A1193">
        <v>4</v>
      </c>
      <c r="B1193">
        <v>1</v>
      </c>
      <c r="C1193">
        <v>79</v>
      </c>
      <c r="D1193">
        <v>0</v>
      </c>
    </row>
    <row r="1194" spans="1:4" hidden="1" x14ac:dyDescent="0.35">
      <c r="A1194">
        <v>4</v>
      </c>
      <c r="B1194">
        <v>1</v>
      </c>
      <c r="C1194">
        <v>80</v>
      </c>
      <c r="D1194">
        <v>0</v>
      </c>
    </row>
    <row r="1195" spans="1:4" hidden="1" x14ac:dyDescent="0.35">
      <c r="A1195">
        <v>4</v>
      </c>
      <c r="B1195">
        <v>1</v>
      </c>
      <c r="C1195">
        <v>81</v>
      </c>
      <c r="D1195">
        <v>0</v>
      </c>
    </row>
    <row r="1196" spans="1:4" hidden="1" x14ac:dyDescent="0.35">
      <c r="A1196">
        <v>4</v>
      </c>
      <c r="B1196">
        <v>1</v>
      </c>
      <c r="C1196">
        <v>82</v>
      </c>
      <c r="D1196">
        <v>0</v>
      </c>
    </row>
    <row r="1197" spans="1:4" hidden="1" x14ac:dyDescent="0.35">
      <c r="A1197">
        <v>4</v>
      </c>
      <c r="B1197">
        <v>1</v>
      </c>
      <c r="C1197">
        <v>83</v>
      </c>
      <c r="D1197">
        <v>0</v>
      </c>
    </row>
    <row r="1198" spans="1:4" hidden="1" x14ac:dyDescent="0.35">
      <c r="A1198">
        <v>4</v>
      </c>
      <c r="B1198">
        <v>1</v>
      </c>
      <c r="C1198">
        <v>84</v>
      </c>
      <c r="D1198">
        <v>0</v>
      </c>
    </row>
    <row r="1199" spans="1:4" hidden="1" x14ac:dyDescent="0.35">
      <c r="A1199">
        <v>4</v>
      </c>
      <c r="B1199">
        <v>1</v>
      </c>
      <c r="C1199">
        <v>85</v>
      </c>
      <c r="D1199">
        <v>0</v>
      </c>
    </row>
    <row r="1200" spans="1:4" hidden="1" x14ac:dyDescent="0.35">
      <c r="A1200">
        <v>4</v>
      </c>
      <c r="B1200">
        <v>1</v>
      </c>
      <c r="C1200">
        <v>86</v>
      </c>
      <c r="D1200">
        <v>0</v>
      </c>
    </row>
    <row r="1201" spans="1:4" hidden="1" x14ac:dyDescent="0.35">
      <c r="A1201">
        <v>4</v>
      </c>
      <c r="B1201">
        <v>1</v>
      </c>
      <c r="C1201">
        <v>87</v>
      </c>
      <c r="D1201">
        <v>0</v>
      </c>
    </row>
    <row r="1202" spans="1:4" hidden="1" x14ac:dyDescent="0.35">
      <c r="A1202">
        <v>4</v>
      </c>
      <c r="B1202">
        <v>1</v>
      </c>
      <c r="C1202">
        <v>88</v>
      </c>
      <c r="D1202">
        <v>0</v>
      </c>
    </row>
    <row r="1203" spans="1:4" hidden="1" x14ac:dyDescent="0.35">
      <c r="A1203">
        <v>4</v>
      </c>
      <c r="B1203">
        <v>1</v>
      </c>
      <c r="C1203">
        <v>89</v>
      </c>
      <c r="D1203">
        <v>0</v>
      </c>
    </row>
    <row r="1204" spans="1:4" hidden="1" x14ac:dyDescent="0.35">
      <c r="A1204">
        <v>4</v>
      </c>
      <c r="B1204">
        <v>1</v>
      </c>
      <c r="C1204">
        <v>90</v>
      </c>
      <c r="D1204">
        <v>0</v>
      </c>
    </row>
    <row r="1205" spans="1:4" hidden="1" x14ac:dyDescent="0.35">
      <c r="A1205">
        <v>4</v>
      </c>
      <c r="B1205">
        <v>1</v>
      </c>
      <c r="C1205">
        <v>91</v>
      </c>
      <c r="D1205">
        <v>0</v>
      </c>
    </row>
    <row r="1206" spans="1:4" hidden="1" x14ac:dyDescent="0.35">
      <c r="A1206">
        <v>4</v>
      </c>
      <c r="B1206">
        <v>1</v>
      </c>
      <c r="C1206">
        <v>92</v>
      </c>
      <c r="D1206">
        <v>0</v>
      </c>
    </row>
    <row r="1207" spans="1:4" hidden="1" x14ac:dyDescent="0.35">
      <c r="A1207">
        <v>4</v>
      </c>
      <c r="B1207">
        <v>1</v>
      </c>
      <c r="C1207">
        <v>93</v>
      </c>
      <c r="D1207">
        <v>0</v>
      </c>
    </row>
    <row r="1208" spans="1:4" hidden="1" x14ac:dyDescent="0.35">
      <c r="A1208">
        <v>4</v>
      </c>
      <c r="B1208">
        <v>1</v>
      </c>
      <c r="C1208">
        <v>94</v>
      </c>
      <c r="D1208">
        <v>0</v>
      </c>
    </row>
    <row r="1209" spans="1:4" hidden="1" x14ac:dyDescent="0.35">
      <c r="A1209">
        <v>4</v>
      </c>
      <c r="B1209">
        <v>1</v>
      </c>
      <c r="C1209">
        <v>95</v>
      </c>
      <c r="D1209">
        <v>0</v>
      </c>
    </row>
    <row r="1210" spans="1:4" hidden="1" x14ac:dyDescent="0.35">
      <c r="A1210">
        <v>4</v>
      </c>
      <c r="B1210">
        <v>1</v>
      </c>
      <c r="C1210">
        <v>96</v>
      </c>
      <c r="D1210">
        <v>0</v>
      </c>
    </row>
    <row r="1211" spans="1:4" hidden="1" x14ac:dyDescent="0.35">
      <c r="A1211">
        <v>4</v>
      </c>
      <c r="B1211">
        <v>1</v>
      </c>
      <c r="C1211">
        <v>97</v>
      </c>
      <c r="D1211">
        <v>0</v>
      </c>
    </row>
    <row r="1212" spans="1:4" hidden="1" x14ac:dyDescent="0.35">
      <c r="A1212">
        <v>4</v>
      </c>
      <c r="B1212">
        <v>1</v>
      </c>
      <c r="C1212">
        <v>98</v>
      </c>
      <c r="D1212">
        <v>0</v>
      </c>
    </row>
    <row r="1213" spans="1:4" hidden="1" x14ac:dyDescent="0.35">
      <c r="A1213">
        <v>4</v>
      </c>
      <c r="B1213">
        <v>1</v>
      </c>
      <c r="C1213">
        <v>99</v>
      </c>
      <c r="D1213">
        <v>0</v>
      </c>
    </row>
    <row r="1214" spans="1:4" hidden="1" x14ac:dyDescent="0.35">
      <c r="A1214">
        <v>4</v>
      </c>
      <c r="B1214">
        <v>1</v>
      </c>
      <c r="C1214">
        <v>100</v>
      </c>
      <c r="D1214">
        <v>0</v>
      </c>
    </row>
    <row r="1215" spans="1:4" hidden="1" x14ac:dyDescent="0.35">
      <c r="A1215">
        <v>4</v>
      </c>
      <c r="B1215">
        <v>1</v>
      </c>
      <c r="C1215">
        <v>101</v>
      </c>
      <c r="D1215">
        <v>0</v>
      </c>
    </row>
    <row r="1216" spans="1:4" hidden="1" x14ac:dyDescent="0.35">
      <c r="A1216">
        <v>4</v>
      </c>
      <c r="B1216">
        <v>1</v>
      </c>
      <c r="C1216">
        <v>102</v>
      </c>
      <c r="D1216">
        <v>0</v>
      </c>
    </row>
    <row r="1217" spans="1:4" hidden="1" x14ac:dyDescent="0.35">
      <c r="A1217">
        <v>4</v>
      </c>
      <c r="B1217">
        <v>1</v>
      </c>
      <c r="C1217">
        <v>103</v>
      </c>
      <c r="D1217">
        <v>0</v>
      </c>
    </row>
    <row r="1218" spans="1:4" hidden="1" x14ac:dyDescent="0.35">
      <c r="A1218">
        <v>4</v>
      </c>
      <c r="B1218">
        <v>1</v>
      </c>
      <c r="C1218">
        <v>104</v>
      </c>
      <c r="D1218">
        <v>0</v>
      </c>
    </row>
    <row r="1219" spans="1:4" hidden="1" x14ac:dyDescent="0.35">
      <c r="A1219">
        <v>4</v>
      </c>
      <c r="B1219">
        <v>1</v>
      </c>
      <c r="C1219">
        <v>105</v>
      </c>
      <c r="D1219">
        <v>0</v>
      </c>
    </row>
    <row r="1220" spans="1:4" hidden="1" x14ac:dyDescent="0.35">
      <c r="A1220">
        <v>4</v>
      </c>
      <c r="B1220">
        <v>1</v>
      </c>
      <c r="C1220">
        <v>106</v>
      </c>
      <c r="D1220">
        <v>0</v>
      </c>
    </row>
    <row r="1221" spans="1:4" hidden="1" x14ac:dyDescent="0.35">
      <c r="A1221">
        <v>4</v>
      </c>
      <c r="B1221">
        <v>1</v>
      </c>
      <c r="C1221">
        <v>107</v>
      </c>
      <c r="D1221">
        <v>0</v>
      </c>
    </row>
    <row r="1222" spans="1:4" hidden="1" x14ac:dyDescent="0.35">
      <c r="A1222">
        <v>4</v>
      </c>
      <c r="B1222">
        <v>1</v>
      </c>
      <c r="C1222">
        <v>108</v>
      </c>
      <c r="D1222">
        <v>0</v>
      </c>
    </row>
    <row r="1223" spans="1:4" hidden="1" x14ac:dyDescent="0.35">
      <c r="A1223">
        <v>4</v>
      </c>
      <c r="B1223">
        <v>1</v>
      </c>
      <c r="C1223">
        <v>109</v>
      </c>
      <c r="D1223">
        <v>0</v>
      </c>
    </row>
    <row r="1224" spans="1:4" hidden="1" x14ac:dyDescent="0.35">
      <c r="A1224">
        <v>4</v>
      </c>
      <c r="B1224">
        <v>1</v>
      </c>
      <c r="C1224">
        <v>110</v>
      </c>
      <c r="D1224">
        <v>0</v>
      </c>
    </row>
    <row r="1225" spans="1:4" hidden="1" x14ac:dyDescent="0.35">
      <c r="A1225">
        <v>4</v>
      </c>
      <c r="B1225">
        <v>1</v>
      </c>
      <c r="C1225">
        <v>111</v>
      </c>
      <c r="D1225">
        <v>0</v>
      </c>
    </row>
    <row r="1226" spans="1:4" hidden="1" x14ac:dyDescent="0.35">
      <c r="A1226">
        <v>4</v>
      </c>
      <c r="B1226">
        <v>1</v>
      </c>
      <c r="C1226">
        <v>112</v>
      </c>
      <c r="D1226">
        <v>0</v>
      </c>
    </row>
    <row r="1227" spans="1:4" hidden="1" x14ac:dyDescent="0.35">
      <c r="A1227">
        <v>4</v>
      </c>
      <c r="B1227">
        <v>1</v>
      </c>
      <c r="C1227">
        <v>113</v>
      </c>
      <c r="D1227">
        <v>0</v>
      </c>
    </row>
    <row r="1228" spans="1:4" hidden="1" x14ac:dyDescent="0.35">
      <c r="A1228">
        <v>4</v>
      </c>
      <c r="B1228">
        <v>1</v>
      </c>
      <c r="C1228">
        <v>114</v>
      </c>
      <c r="D1228">
        <v>0</v>
      </c>
    </row>
    <row r="1229" spans="1:4" hidden="1" x14ac:dyDescent="0.35">
      <c r="A1229">
        <v>4</v>
      </c>
      <c r="B1229">
        <v>1</v>
      </c>
      <c r="C1229">
        <v>115</v>
      </c>
      <c r="D1229">
        <v>0</v>
      </c>
    </row>
    <row r="1230" spans="1:4" hidden="1" x14ac:dyDescent="0.35">
      <c r="A1230">
        <v>4</v>
      </c>
      <c r="B1230">
        <v>1</v>
      </c>
      <c r="C1230">
        <v>116</v>
      </c>
      <c r="D1230">
        <v>0</v>
      </c>
    </row>
    <row r="1231" spans="1:4" hidden="1" x14ac:dyDescent="0.35">
      <c r="A1231">
        <v>4</v>
      </c>
      <c r="B1231">
        <v>1</v>
      </c>
      <c r="C1231">
        <v>117</v>
      </c>
      <c r="D1231">
        <v>0</v>
      </c>
    </row>
    <row r="1232" spans="1:4" hidden="1" x14ac:dyDescent="0.35">
      <c r="A1232">
        <v>4</v>
      </c>
      <c r="B1232">
        <v>1</v>
      </c>
      <c r="C1232">
        <v>118</v>
      </c>
      <c r="D1232">
        <v>0</v>
      </c>
    </row>
    <row r="1233" spans="1:4" hidden="1" x14ac:dyDescent="0.35">
      <c r="A1233">
        <v>4</v>
      </c>
      <c r="B1233">
        <v>1</v>
      </c>
      <c r="C1233">
        <v>119</v>
      </c>
      <c r="D1233">
        <v>0</v>
      </c>
    </row>
    <row r="1234" spans="1:4" hidden="1" x14ac:dyDescent="0.35">
      <c r="A1234">
        <v>4</v>
      </c>
      <c r="B1234">
        <v>1</v>
      </c>
      <c r="C1234">
        <v>120</v>
      </c>
      <c r="D1234">
        <v>0</v>
      </c>
    </row>
    <row r="1235" spans="1:4" hidden="1" x14ac:dyDescent="0.35">
      <c r="A1235">
        <v>4</v>
      </c>
      <c r="B1235">
        <v>1</v>
      </c>
      <c r="C1235">
        <v>121</v>
      </c>
      <c r="D1235">
        <v>0</v>
      </c>
    </row>
    <row r="1236" spans="1:4" hidden="1" x14ac:dyDescent="0.35">
      <c r="A1236">
        <v>4</v>
      </c>
      <c r="B1236">
        <v>1</v>
      </c>
      <c r="C1236">
        <v>122</v>
      </c>
      <c r="D1236">
        <v>0</v>
      </c>
    </row>
    <row r="1237" spans="1:4" hidden="1" x14ac:dyDescent="0.35">
      <c r="A1237">
        <v>4</v>
      </c>
      <c r="B1237">
        <v>1</v>
      </c>
      <c r="C1237">
        <v>123</v>
      </c>
      <c r="D1237">
        <v>0</v>
      </c>
    </row>
    <row r="1238" spans="1:4" hidden="1" x14ac:dyDescent="0.35">
      <c r="A1238">
        <v>4</v>
      </c>
      <c r="B1238">
        <v>1</v>
      </c>
      <c r="C1238">
        <v>124</v>
      </c>
      <c r="D1238">
        <v>0</v>
      </c>
    </row>
    <row r="1239" spans="1:4" hidden="1" x14ac:dyDescent="0.35">
      <c r="A1239">
        <v>4</v>
      </c>
      <c r="B1239">
        <v>1</v>
      </c>
      <c r="C1239">
        <v>125</v>
      </c>
      <c r="D1239">
        <v>0</v>
      </c>
    </row>
    <row r="1240" spans="1:4" hidden="1" x14ac:dyDescent="0.35">
      <c r="A1240">
        <v>4</v>
      </c>
      <c r="B1240">
        <v>1</v>
      </c>
      <c r="C1240">
        <v>126</v>
      </c>
      <c r="D1240">
        <v>0</v>
      </c>
    </row>
    <row r="1241" spans="1:4" hidden="1" x14ac:dyDescent="0.35">
      <c r="A1241">
        <v>4</v>
      </c>
      <c r="B1241">
        <v>1</v>
      </c>
      <c r="C1241">
        <v>127</v>
      </c>
      <c r="D1241">
        <v>0</v>
      </c>
    </row>
    <row r="1242" spans="1:4" hidden="1" x14ac:dyDescent="0.35">
      <c r="A1242">
        <v>4</v>
      </c>
      <c r="B1242">
        <v>1</v>
      </c>
      <c r="C1242">
        <v>128</v>
      </c>
      <c r="D1242">
        <v>0</v>
      </c>
    </row>
    <row r="1243" spans="1:4" hidden="1" x14ac:dyDescent="0.35">
      <c r="A1243">
        <v>4</v>
      </c>
      <c r="B1243">
        <v>1</v>
      </c>
      <c r="C1243">
        <v>129</v>
      </c>
      <c r="D1243">
        <v>0</v>
      </c>
    </row>
    <row r="1244" spans="1:4" hidden="1" x14ac:dyDescent="0.35">
      <c r="A1244">
        <v>4</v>
      </c>
      <c r="B1244">
        <v>1</v>
      </c>
      <c r="C1244">
        <v>130</v>
      </c>
      <c r="D1244">
        <v>0</v>
      </c>
    </row>
    <row r="1245" spans="1:4" hidden="1" x14ac:dyDescent="0.35">
      <c r="A1245">
        <v>4</v>
      </c>
      <c r="B1245">
        <v>1</v>
      </c>
      <c r="C1245">
        <v>131</v>
      </c>
      <c r="D1245">
        <v>0</v>
      </c>
    </row>
    <row r="1246" spans="1:4" hidden="1" x14ac:dyDescent="0.35">
      <c r="A1246">
        <v>4</v>
      </c>
      <c r="B1246">
        <v>1</v>
      </c>
      <c r="C1246">
        <v>132</v>
      </c>
      <c r="D1246">
        <v>0</v>
      </c>
    </row>
    <row r="1247" spans="1:4" hidden="1" x14ac:dyDescent="0.35">
      <c r="A1247">
        <v>4</v>
      </c>
      <c r="B1247">
        <v>1</v>
      </c>
      <c r="C1247">
        <v>133</v>
      </c>
      <c r="D1247">
        <v>0</v>
      </c>
    </row>
    <row r="1248" spans="1:4" hidden="1" x14ac:dyDescent="0.35">
      <c r="A1248">
        <v>4</v>
      </c>
      <c r="B1248">
        <v>1</v>
      </c>
      <c r="C1248">
        <v>134</v>
      </c>
      <c r="D1248">
        <v>0</v>
      </c>
    </row>
    <row r="1249" spans="1:4" hidden="1" x14ac:dyDescent="0.35">
      <c r="A1249">
        <v>4</v>
      </c>
      <c r="B1249">
        <v>1</v>
      </c>
      <c r="C1249">
        <v>135</v>
      </c>
      <c r="D1249">
        <v>0</v>
      </c>
    </row>
    <row r="1250" spans="1:4" hidden="1" x14ac:dyDescent="0.35">
      <c r="A1250">
        <v>4</v>
      </c>
      <c r="B1250">
        <v>1</v>
      </c>
      <c r="C1250">
        <v>136</v>
      </c>
      <c r="D1250">
        <v>0</v>
      </c>
    </row>
    <row r="1251" spans="1:4" hidden="1" x14ac:dyDescent="0.35">
      <c r="A1251">
        <v>4</v>
      </c>
      <c r="B1251">
        <v>1</v>
      </c>
      <c r="C1251">
        <v>137</v>
      </c>
      <c r="D1251">
        <v>0</v>
      </c>
    </row>
    <row r="1252" spans="1:4" hidden="1" x14ac:dyDescent="0.35">
      <c r="A1252">
        <v>4</v>
      </c>
      <c r="B1252">
        <v>1</v>
      </c>
      <c r="C1252">
        <v>138</v>
      </c>
      <c r="D1252">
        <v>0</v>
      </c>
    </row>
    <row r="1253" spans="1:4" x14ac:dyDescent="0.35">
      <c r="A1253">
        <v>4</v>
      </c>
      <c r="B1253">
        <v>2</v>
      </c>
      <c r="C1253">
        <v>0</v>
      </c>
      <c r="D1253">
        <v>0</v>
      </c>
    </row>
    <row r="1254" spans="1:4" x14ac:dyDescent="0.35">
      <c r="A1254">
        <v>4</v>
      </c>
      <c r="B1254">
        <v>2</v>
      </c>
      <c r="C1254">
        <v>1</v>
      </c>
      <c r="D1254">
        <v>0</v>
      </c>
    </row>
    <row r="1255" spans="1:4" x14ac:dyDescent="0.35">
      <c r="A1255">
        <v>4</v>
      </c>
      <c r="B1255">
        <v>2</v>
      </c>
      <c r="C1255">
        <v>2</v>
      </c>
      <c r="D1255">
        <v>0</v>
      </c>
    </row>
    <row r="1256" spans="1:4" x14ac:dyDescent="0.35">
      <c r="A1256">
        <v>4</v>
      </c>
      <c r="B1256">
        <v>2</v>
      </c>
      <c r="C1256">
        <v>3</v>
      </c>
      <c r="D1256">
        <v>0</v>
      </c>
    </row>
    <row r="1257" spans="1:4" x14ac:dyDescent="0.35">
      <c r="A1257">
        <v>4</v>
      </c>
      <c r="B1257">
        <v>2</v>
      </c>
      <c r="C1257">
        <v>4</v>
      </c>
      <c r="D1257">
        <v>0</v>
      </c>
    </row>
    <row r="1258" spans="1:4" x14ac:dyDescent="0.35">
      <c r="A1258">
        <v>4</v>
      </c>
      <c r="B1258">
        <v>2</v>
      </c>
      <c r="C1258">
        <v>5</v>
      </c>
      <c r="D1258">
        <v>0</v>
      </c>
    </row>
    <row r="1259" spans="1:4" x14ac:dyDescent="0.35">
      <c r="A1259">
        <v>4</v>
      </c>
      <c r="B1259">
        <v>2</v>
      </c>
      <c r="C1259">
        <v>6</v>
      </c>
      <c r="D1259">
        <v>0</v>
      </c>
    </row>
    <row r="1260" spans="1:4" x14ac:dyDescent="0.35">
      <c r="A1260">
        <v>4</v>
      </c>
      <c r="B1260">
        <v>2</v>
      </c>
      <c r="C1260">
        <v>7</v>
      </c>
      <c r="D1260">
        <v>0</v>
      </c>
    </row>
    <row r="1261" spans="1:4" x14ac:dyDescent="0.35">
      <c r="A1261">
        <v>4</v>
      </c>
      <c r="B1261">
        <v>2</v>
      </c>
      <c r="C1261">
        <v>8</v>
      </c>
      <c r="D1261">
        <v>0</v>
      </c>
    </row>
    <row r="1262" spans="1:4" x14ac:dyDescent="0.35">
      <c r="A1262">
        <v>4</v>
      </c>
      <c r="B1262">
        <v>2</v>
      </c>
      <c r="C1262">
        <v>9</v>
      </c>
      <c r="D1262">
        <v>0</v>
      </c>
    </row>
    <row r="1263" spans="1:4" x14ac:dyDescent="0.35">
      <c r="A1263">
        <v>4</v>
      </c>
      <c r="B1263">
        <v>2</v>
      </c>
      <c r="C1263">
        <v>10</v>
      </c>
      <c r="D1263">
        <v>0</v>
      </c>
    </row>
    <row r="1264" spans="1:4" x14ac:dyDescent="0.35">
      <c r="A1264">
        <v>4</v>
      </c>
      <c r="B1264">
        <v>2</v>
      </c>
      <c r="C1264">
        <v>11</v>
      </c>
      <c r="D1264">
        <v>0</v>
      </c>
    </row>
    <row r="1265" spans="1:4" x14ac:dyDescent="0.35">
      <c r="A1265">
        <v>4</v>
      </c>
      <c r="B1265">
        <v>2</v>
      </c>
      <c r="C1265">
        <v>12</v>
      </c>
      <c r="D1265">
        <v>0</v>
      </c>
    </row>
    <row r="1266" spans="1:4" x14ac:dyDescent="0.35">
      <c r="A1266">
        <v>4</v>
      </c>
      <c r="B1266">
        <v>2</v>
      </c>
      <c r="C1266">
        <v>13</v>
      </c>
      <c r="D1266">
        <v>0</v>
      </c>
    </row>
    <row r="1267" spans="1:4" x14ac:dyDescent="0.35">
      <c r="A1267">
        <v>4</v>
      </c>
      <c r="B1267">
        <v>2</v>
      </c>
      <c r="C1267">
        <v>14</v>
      </c>
      <c r="D1267">
        <v>0</v>
      </c>
    </row>
    <row r="1268" spans="1:4" x14ac:dyDescent="0.35">
      <c r="A1268">
        <v>4</v>
      </c>
      <c r="B1268">
        <v>2</v>
      </c>
      <c r="C1268">
        <v>15</v>
      </c>
      <c r="D1268">
        <v>0</v>
      </c>
    </row>
    <row r="1269" spans="1:4" x14ac:dyDescent="0.35">
      <c r="A1269">
        <v>4</v>
      </c>
      <c r="B1269">
        <v>2</v>
      </c>
      <c r="C1269">
        <v>16</v>
      </c>
      <c r="D1269">
        <v>0</v>
      </c>
    </row>
    <row r="1270" spans="1:4" x14ac:dyDescent="0.35">
      <c r="A1270">
        <v>4</v>
      </c>
      <c r="B1270">
        <v>2</v>
      </c>
      <c r="C1270">
        <v>17</v>
      </c>
      <c r="D1270">
        <v>0</v>
      </c>
    </row>
    <row r="1271" spans="1:4" x14ac:dyDescent="0.35">
      <c r="A1271">
        <v>4</v>
      </c>
      <c r="B1271">
        <v>2</v>
      </c>
      <c r="C1271">
        <v>18</v>
      </c>
      <c r="D1271">
        <v>0</v>
      </c>
    </row>
    <row r="1272" spans="1:4" x14ac:dyDescent="0.35">
      <c r="A1272">
        <v>4</v>
      </c>
      <c r="B1272">
        <v>2</v>
      </c>
      <c r="C1272">
        <v>19</v>
      </c>
      <c r="D1272">
        <v>0</v>
      </c>
    </row>
    <row r="1273" spans="1:4" x14ac:dyDescent="0.35">
      <c r="A1273">
        <v>4</v>
      </c>
      <c r="B1273">
        <v>2</v>
      </c>
      <c r="C1273">
        <v>20</v>
      </c>
      <c r="D1273">
        <v>0</v>
      </c>
    </row>
    <row r="1274" spans="1:4" x14ac:dyDescent="0.35">
      <c r="A1274">
        <v>4</v>
      </c>
      <c r="B1274">
        <v>2</v>
      </c>
      <c r="C1274">
        <v>21</v>
      </c>
      <c r="D1274">
        <v>0</v>
      </c>
    </row>
    <row r="1275" spans="1:4" x14ac:dyDescent="0.35">
      <c r="A1275">
        <v>4</v>
      </c>
      <c r="B1275">
        <v>2</v>
      </c>
      <c r="C1275">
        <v>22</v>
      </c>
      <c r="D1275">
        <v>0</v>
      </c>
    </row>
    <row r="1276" spans="1:4" x14ac:dyDescent="0.35">
      <c r="A1276">
        <v>4</v>
      </c>
      <c r="B1276">
        <v>2</v>
      </c>
      <c r="C1276">
        <v>23</v>
      </c>
      <c r="D1276">
        <v>0</v>
      </c>
    </row>
    <row r="1277" spans="1:4" x14ac:dyDescent="0.35">
      <c r="A1277">
        <v>4</v>
      </c>
      <c r="B1277">
        <v>2</v>
      </c>
      <c r="C1277">
        <v>24</v>
      </c>
      <c r="D1277">
        <v>0</v>
      </c>
    </row>
    <row r="1278" spans="1:4" x14ac:dyDescent="0.35">
      <c r="A1278">
        <v>4</v>
      </c>
      <c r="B1278">
        <v>2</v>
      </c>
      <c r="C1278">
        <v>25</v>
      </c>
      <c r="D1278">
        <v>0</v>
      </c>
    </row>
    <row r="1279" spans="1:4" x14ac:dyDescent="0.35">
      <c r="A1279">
        <v>4</v>
      </c>
      <c r="B1279">
        <v>2</v>
      </c>
      <c r="C1279">
        <v>26</v>
      </c>
      <c r="D1279">
        <v>0</v>
      </c>
    </row>
    <row r="1280" spans="1:4" x14ac:dyDescent="0.35">
      <c r="A1280">
        <v>4</v>
      </c>
      <c r="B1280">
        <v>2</v>
      </c>
      <c r="C1280">
        <v>27</v>
      </c>
      <c r="D1280">
        <v>0</v>
      </c>
    </row>
    <row r="1281" spans="1:4" x14ac:dyDescent="0.35">
      <c r="A1281">
        <v>4</v>
      </c>
      <c r="B1281">
        <v>2</v>
      </c>
      <c r="C1281">
        <v>28</v>
      </c>
      <c r="D1281">
        <v>352.13600000000002</v>
      </c>
    </row>
    <row r="1282" spans="1:4" x14ac:dyDescent="0.35">
      <c r="A1282">
        <v>4</v>
      </c>
      <c r="B1282">
        <v>2</v>
      </c>
      <c r="C1282">
        <v>29</v>
      </c>
      <c r="D1282">
        <v>352.13600000000002</v>
      </c>
    </row>
    <row r="1283" spans="1:4" x14ac:dyDescent="0.35">
      <c r="A1283">
        <v>4</v>
      </c>
      <c r="B1283">
        <v>2</v>
      </c>
      <c r="C1283">
        <v>30</v>
      </c>
      <c r="D1283">
        <v>352.13600000000002</v>
      </c>
    </row>
    <row r="1284" spans="1:4" x14ac:dyDescent="0.35">
      <c r="A1284">
        <v>4</v>
      </c>
      <c r="B1284">
        <v>2</v>
      </c>
      <c r="C1284">
        <v>31</v>
      </c>
      <c r="D1284">
        <v>352.13600000000002</v>
      </c>
    </row>
    <row r="1285" spans="1:4" x14ac:dyDescent="0.35">
      <c r="A1285">
        <v>4</v>
      </c>
      <c r="B1285">
        <v>2</v>
      </c>
      <c r="C1285">
        <v>32</v>
      </c>
      <c r="D1285">
        <v>352.13600000000002</v>
      </c>
    </row>
    <row r="1286" spans="1:4" x14ac:dyDescent="0.35">
      <c r="A1286">
        <v>4</v>
      </c>
      <c r="B1286">
        <v>2</v>
      </c>
      <c r="C1286">
        <v>33</v>
      </c>
      <c r="D1286">
        <v>352.13600000000002</v>
      </c>
    </row>
    <row r="1287" spans="1:4" x14ac:dyDescent="0.35">
      <c r="A1287">
        <v>4</v>
      </c>
      <c r="B1287">
        <v>2</v>
      </c>
      <c r="C1287">
        <v>34</v>
      </c>
      <c r="D1287">
        <v>352.13600000000002</v>
      </c>
    </row>
    <row r="1288" spans="1:4" x14ac:dyDescent="0.35">
      <c r="A1288">
        <v>4</v>
      </c>
      <c r="B1288">
        <v>2</v>
      </c>
      <c r="C1288">
        <v>35</v>
      </c>
      <c r="D1288">
        <v>352.13600000000002</v>
      </c>
    </row>
    <row r="1289" spans="1:4" x14ac:dyDescent="0.35">
      <c r="A1289">
        <v>4</v>
      </c>
      <c r="B1289">
        <v>2</v>
      </c>
      <c r="C1289">
        <v>36</v>
      </c>
      <c r="D1289">
        <v>352.13600000000002</v>
      </c>
    </row>
    <row r="1290" spans="1:4" x14ac:dyDescent="0.35">
      <c r="A1290">
        <v>4</v>
      </c>
      <c r="B1290">
        <v>2</v>
      </c>
      <c r="C1290">
        <v>37</v>
      </c>
      <c r="D1290">
        <v>352.13600000000002</v>
      </c>
    </row>
    <row r="1291" spans="1:4" x14ac:dyDescent="0.35">
      <c r="A1291">
        <v>4</v>
      </c>
      <c r="B1291">
        <v>2</v>
      </c>
      <c r="C1291">
        <v>38</v>
      </c>
      <c r="D1291">
        <v>352.13600000000002</v>
      </c>
    </row>
    <row r="1292" spans="1:4" x14ac:dyDescent="0.35">
      <c r="A1292">
        <v>4</v>
      </c>
      <c r="B1292">
        <v>2</v>
      </c>
      <c r="C1292">
        <v>39</v>
      </c>
      <c r="D1292">
        <v>352.13600000000002</v>
      </c>
    </row>
    <row r="1293" spans="1:4" x14ac:dyDescent="0.35">
      <c r="A1293">
        <v>4</v>
      </c>
      <c r="B1293">
        <v>2</v>
      </c>
      <c r="C1293">
        <v>40</v>
      </c>
      <c r="D1293">
        <v>352.13600000000002</v>
      </c>
    </row>
    <row r="1294" spans="1:4" x14ac:dyDescent="0.35">
      <c r="A1294">
        <v>4</v>
      </c>
      <c r="B1294">
        <v>2</v>
      </c>
      <c r="C1294">
        <v>41</v>
      </c>
      <c r="D1294">
        <v>352.13600000000002</v>
      </c>
    </row>
    <row r="1295" spans="1:4" x14ac:dyDescent="0.35">
      <c r="A1295">
        <v>4</v>
      </c>
      <c r="B1295">
        <v>2</v>
      </c>
      <c r="C1295">
        <v>42</v>
      </c>
      <c r="D1295">
        <v>352.13600000000002</v>
      </c>
    </row>
    <row r="1296" spans="1:4" x14ac:dyDescent="0.35">
      <c r="A1296">
        <v>4</v>
      </c>
      <c r="B1296">
        <v>2</v>
      </c>
      <c r="C1296">
        <v>43</v>
      </c>
      <c r="D1296">
        <v>352.13600000000002</v>
      </c>
    </row>
    <row r="1297" spans="1:4" x14ac:dyDescent="0.35">
      <c r="A1297">
        <v>4</v>
      </c>
      <c r="B1297">
        <v>2</v>
      </c>
      <c r="C1297">
        <v>44</v>
      </c>
      <c r="D1297">
        <v>352.13600000000002</v>
      </c>
    </row>
    <row r="1298" spans="1:4" x14ac:dyDescent="0.35">
      <c r="A1298">
        <v>4</v>
      </c>
      <c r="B1298">
        <v>2</v>
      </c>
      <c r="C1298">
        <v>45</v>
      </c>
      <c r="D1298">
        <v>352.13600000000002</v>
      </c>
    </row>
    <row r="1299" spans="1:4" x14ac:dyDescent="0.35">
      <c r="A1299">
        <v>4</v>
      </c>
      <c r="B1299">
        <v>2</v>
      </c>
      <c r="C1299">
        <v>46</v>
      </c>
      <c r="D1299">
        <v>352.13600000000002</v>
      </c>
    </row>
    <row r="1300" spans="1:4" x14ac:dyDescent="0.35">
      <c r="A1300">
        <v>4</v>
      </c>
      <c r="B1300">
        <v>2</v>
      </c>
      <c r="C1300">
        <v>47</v>
      </c>
      <c r="D1300">
        <v>352.13600000000002</v>
      </c>
    </row>
    <row r="1301" spans="1:4" x14ac:dyDescent="0.35">
      <c r="A1301">
        <v>4</v>
      </c>
      <c r="B1301">
        <v>2</v>
      </c>
      <c r="C1301">
        <v>48</v>
      </c>
      <c r="D1301">
        <v>352.13600000000002</v>
      </c>
    </row>
    <row r="1302" spans="1:4" x14ac:dyDescent="0.35">
      <c r="A1302">
        <v>4</v>
      </c>
      <c r="B1302">
        <v>2</v>
      </c>
      <c r="C1302">
        <v>49</v>
      </c>
      <c r="D1302">
        <v>352.13600000000002</v>
      </c>
    </row>
    <row r="1303" spans="1:4" x14ac:dyDescent="0.35">
      <c r="A1303">
        <v>4</v>
      </c>
      <c r="B1303">
        <v>2</v>
      </c>
      <c r="C1303">
        <v>50</v>
      </c>
      <c r="D1303">
        <v>352.13600000000002</v>
      </c>
    </row>
    <row r="1304" spans="1:4" x14ac:dyDescent="0.35">
      <c r="A1304">
        <v>4</v>
      </c>
      <c r="B1304">
        <v>2</v>
      </c>
      <c r="C1304">
        <v>51</v>
      </c>
      <c r="D1304">
        <v>352.13600000000002</v>
      </c>
    </row>
    <row r="1305" spans="1:4" x14ac:dyDescent="0.35">
      <c r="A1305">
        <v>4</v>
      </c>
      <c r="B1305">
        <v>2</v>
      </c>
      <c r="C1305">
        <v>52</v>
      </c>
      <c r="D1305">
        <v>352.13600000000002</v>
      </c>
    </row>
    <row r="1306" spans="1:4" x14ac:dyDescent="0.35">
      <c r="A1306">
        <v>4</v>
      </c>
      <c r="B1306">
        <v>2</v>
      </c>
      <c r="C1306">
        <v>53</v>
      </c>
      <c r="D1306">
        <v>352.13600000000002</v>
      </c>
    </row>
    <row r="1307" spans="1:4" x14ac:dyDescent="0.35">
      <c r="A1307">
        <v>4</v>
      </c>
      <c r="B1307">
        <v>2</v>
      </c>
      <c r="C1307">
        <v>54</v>
      </c>
      <c r="D1307">
        <v>352.13600000000002</v>
      </c>
    </row>
    <row r="1308" spans="1:4" x14ac:dyDescent="0.35">
      <c r="A1308">
        <v>4</v>
      </c>
      <c r="B1308">
        <v>2</v>
      </c>
      <c r="C1308">
        <v>55</v>
      </c>
      <c r="D1308">
        <v>352.13600000000002</v>
      </c>
    </row>
    <row r="1309" spans="1:4" x14ac:dyDescent="0.35">
      <c r="A1309">
        <v>4</v>
      </c>
      <c r="B1309">
        <v>2</v>
      </c>
      <c r="C1309">
        <v>56</v>
      </c>
      <c r="D1309">
        <v>352.13600000000002</v>
      </c>
    </row>
    <row r="1310" spans="1:4" x14ac:dyDescent="0.35">
      <c r="A1310">
        <v>4</v>
      </c>
      <c r="B1310">
        <v>2</v>
      </c>
      <c r="C1310">
        <v>57</v>
      </c>
      <c r="D1310">
        <v>352.13600000000002</v>
      </c>
    </row>
    <row r="1311" spans="1:4" x14ac:dyDescent="0.35">
      <c r="A1311">
        <v>4</v>
      </c>
      <c r="B1311">
        <v>2</v>
      </c>
      <c r="C1311">
        <v>58</v>
      </c>
      <c r="D1311">
        <v>352.13600000000002</v>
      </c>
    </row>
    <row r="1312" spans="1:4" x14ac:dyDescent="0.35">
      <c r="A1312">
        <v>4</v>
      </c>
      <c r="B1312">
        <v>2</v>
      </c>
      <c r="C1312">
        <v>59</v>
      </c>
      <c r="D1312">
        <v>352.13600000000002</v>
      </c>
    </row>
    <row r="1313" spans="1:4" x14ac:dyDescent="0.35">
      <c r="A1313">
        <v>4</v>
      </c>
      <c r="B1313">
        <v>2</v>
      </c>
      <c r="C1313">
        <v>60</v>
      </c>
      <c r="D1313">
        <v>352.13600000000002</v>
      </c>
    </row>
    <row r="1314" spans="1:4" x14ac:dyDescent="0.35">
      <c r="A1314">
        <v>4</v>
      </c>
      <c r="B1314">
        <v>2</v>
      </c>
      <c r="C1314">
        <v>61</v>
      </c>
      <c r="D1314">
        <v>352.13600000000002</v>
      </c>
    </row>
    <row r="1315" spans="1:4" x14ac:dyDescent="0.35">
      <c r="A1315">
        <v>4</v>
      </c>
      <c r="B1315">
        <v>2</v>
      </c>
      <c r="C1315">
        <v>62</v>
      </c>
      <c r="D1315">
        <v>352.13600000000002</v>
      </c>
    </row>
    <row r="1316" spans="1:4" x14ac:dyDescent="0.35">
      <c r="A1316">
        <v>4</v>
      </c>
      <c r="B1316">
        <v>2</v>
      </c>
      <c r="C1316">
        <v>63</v>
      </c>
      <c r="D1316">
        <v>352.13600000000002</v>
      </c>
    </row>
    <row r="1317" spans="1:4" x14ac:dyDescent="0.35">
      <c r="A1317">
        <v>4</v>
      </c>
      <c r="B1317">
        <v>2</v>
      </c>
      <c r="C1317">
        <v>64</v>
      </c>
      <c r="D1317">
        <v>352.13600000000002</v>
      </c>
    </row>
    <row r="1318" spans="1:4" x14ac:dyDescent="0.35">
      <c r="A1318">
        <v>4</v>
      </c>
      <c r="B1318">
        <v>2</v>
      </c>
      <c r="C1318">
        <v>65</v>
      </c>
      <c r="D1318">
        <v>352.13600000000002</v>
      </c>
    </row>
    <row r="1319" spans="1:4" x14ac:dyDescent="0.35">
      <c r="A1319">
        <v>4</v>
      </c>
      <c r="B1319">
        <v>2</v>
      </c>
      <c r="C1319">
        <v>66</v>
      </c>
      <c r="D1319">
        <v>352.13600000000002</v>
      </c>
    </row>
    <row r="1320" spans="1:4" x14ac:dyDescent="0.35">
      <c r="A1320">
        <v>4</v>
      </c>
      <c r="B1320">
        <v>2</v>
      </c>
      <c r="C1320">
        <v>67</v>
      </c>
      <c r="D1320">
        <v>352.13600000000002</v>
      </c>
    </row>
    <row r="1321" spans="1:4" x14ac:dyDescent="0.35">
      <c r="A1321">
        <v>4</v>
      </c>
      <c r="B1321">
        <v>2</v>
      </c>
      <c r="C1321">
        <v>68</v>
      </c>
      <c r="D1321">
        <v>352.13600000000002</v>
      </c>
    </row>
    <row r="1322" spans="1:4" x14ac:dyDescent="0.35">
      <c r="A1322">
        <v>4</v>
      </c>
      <c r="B1322">
        <v>2</v>
      </c>
      <c r="C1322">
        <v>69</v>
      </c>
      <c r="D1322">
        <v>352.13600000000002</v>
      </c>
    </row>
    <row r="1323" spans="1:4" x14ac:dyDescent="0.35">
      <c r="A1323">
        <v>4</v>
      </c>
      <c r="B1323">
        <v>2</v>
      </c>
      <c r="C1323">
        <v>70</v>
      </c>
      <c r="D1323">
        <v>352.13600000000002</v>
      </c>
    </row>
    <row r="1324" spans="1:4" x14ac:dyDescent="0.35">
      <c r="A1324">
        <v>4</v>
      </c>
      <c r="B1324">
        <v>2</v>
      </c>
      <c r="C1324">
        <v>71</v>
      </c>
      <c r="D1324">
        <v>352.13600000000002</v>
      </c>
    </row>
    <row r="1325" spans="1:4" x14ac:dyDescent="0.35">
      <c r="A1325">
        <v>4</v>
      </c>
      <c r="B1325">
        <v>2</v>
      </c>
      <c r="C1325">
        <v>72</v>
      </c>
      <c r="D1325">
        <v>352.13600000000002</v>
      </c>
    </row>
    <row r="1326" spans="1:4" x14ac:dyDescent="0.35">
      <c r="A1326">
        <v>4</v>
      </c>
      <c r="B1326">
        <v>2</v>
      </c>
      <c r="C1326">
        <v>73</v>
      </c>
      <c r="D1326">
        <v>352.13600000000002</v>
      </c>
    </row>
    <row r="1327" spans="1:4" x14ac:dyDescent="0.35">
      <c r="A1327">
        <v>4</v>
      </c>
      <c r="B1327">
        <v>2</v>
      </c>
      <c r="C1327">
        <v>74</v>
      </c>
      <c r="D1327">
        <v>352.13600000000002</v>
      </c>
    </row>
    <row r="1328" spans="1:4" x14ac:dyDescent="0.35">
      <c r="A1328">
        <v>4</v>
      </c>
      <c r="B1328">
        <v>2</v>
      </c>
      <c r="C1328">
        <v>75</v>
      </c>
      <c r="D1328">
        <v>352.13600000000002</v>
      </c>
    </row>
    <row r="1329" spans="1:4" x14ac:dyDescent="0.35">
      <c r="A1329">
        <v>4</v>
      </c>
      <c r="B1329">
        <v>2</v>
      </c>
      <c r="C1329">
        <v>76</v>
      </c>
      <c r="D1329">
        <v>352.13600000000002</v>
      </c>
    </row>
    <row r="1330" spans="1:4" x14ac:dyDescent="0.35">
      <c r="A1330">
        <v>4</v>
      </c>
      <c r="B1330">
        <v>2</v>
      </c>
      <c r="C1330">
        <v>77</v>
      </c>
      <c r="D1330">
        <v>352.13600000000002</v>
      </c>
    </row>
    <row r="1331" spans="1:4" x14ac:dyDescent="0.35">
      <c r="A1331">
        <v>4</v>
      </c>
      <c r="B1331">
        <v>2</v>
      </c>
      <c r="C1331">
        <v>78</v>
      </c>
      <c r="D1331">
        <v>352.13600000000002</v>
      </c>
    </row>
    <row r="1332" spans="1:4" x14ac:dyDescent="0.35">
      <c r="A1332">
        <v>4</v>
      </c>
      <c r="B1332">
        <v>2</v>
      </c>
      <c r="C1332">
        <v>79</v>
      </c>
      <c r="D1332">
        <v>352.13600000000002</v>
      </c>
    </row>
    <row r="1333" spans="1:4" x14ac:dyDescent="0.35">
      <c r="A1333">
        <v>4</v>
      </c>
      <c r="B1333">
        <v>2</v>
      </c>
      <c r="C1333">
        <v>80</v>
      </c>
      <c r="D1333">
        <v>352.13600000000002</v>
      </c>
    </row>
    <row r="1334" spans="1:4" x14ac:dyDescent="0.35">
      <c r="A1334">
        <v>4</v>
      </c>
      <c r="B1334">
        <v>2</v>
      </c>
      <c r="C1334">
        <v>81</v>
      </c>
      <c r="D1334">
        <v>352.13600000000002</v>
      </c>
    </row>
    <row r="1335" spans="1:4" x14ac:dyDescent="0.35">
      <c r="A1335">
        <v>4</v>
      </c>
      <c r="B1335">
        <v>2</v>
      </c>
      <c r="C1335">
        <v>82</v>
      </c>
      <c r="D1335">
        <v>352.13600000000002</v>
      </c>
    </row>
    <row r="1336" spans="1:4" x14ac:dyDescent="0.35">
      <c r="A1336">
        <v>4</v>
      </c>
      <c r="B1336">
        <v>2</v>
      </c>
      <c r="C1336">
        <v>83</v>
      </c>
      <c r="D1336">
        <v>352.13600000000002</v>
      </c>
    </row>
    <row r="1337" spans="1:4" x14ac:dyDescent="0.35">
      <c r="A1337">
        <v>4</v>
      </c>
      <c r="B1337">
        <v>2</v>
      </c>
      <c r="C1337">
        <v>84</v>
      </c>
      <c r="D1337">
        <v>352.13600000000002</v>
      </c>
    </row>
    <row r="1338" spans="1:4" x14ac:dyDescent="0.35">
      <c r="A1338">
        <v>4</v>
      </c>
      <c r="B1338">
        <v>2</v>
      </c>
      <c r="C1338">
        <v>85</v>
      </c>
      <c r="D1338">
        <v>352.13600000000002</v>
      </c>
    </row>
    <row r="1339" spans="1:4" x14ac:dyDescent="0.35">
      <c r="A1339">
        <v>4</v>
      </c>
      <c r="B1339">
        <v>2</v>
      </c>
      <c r="C1339">
        <v>86</v>
      </c>
      <c r="D1339">
        <v>352.13600000000002</v>
      </c>
    </row>
    <row r="1340" spans="1:4" x14ac:dyDescent="0.35">
      <c r="A1340">
        <v>4</v>
      </c>
      <c r="B1340">
        <v>2</v>
      </c>
      <c r="C1340">
        <v>87</v>
      </c>
      <c r="D1340">
        <v>352.13600000000002</v>
      </c>
    </row>
    <row r="1341" spans="1:4" x14ac:dyDescent="0.35">
      <c r="A1341">
        <v>4</v>
      </c>
      <c r="B1341">
        <v>2</v>
      </c>
      <c r="C1341">
        <v>88</v>
      </c>
      <c r="D1341">
        <v>352.13600000000002</v>
      </c>
    </row>
    <row r="1342" spans="1:4" x14ac:dyDescent="0.35">
      <c r="A1342">
        <v>4</v>
      </c>
      <c r="B1342">
        <v>2</v>
      </c>
      <c r="C1342">
        <v>89</v>
      </c>
      <c r="D1342">
        <v>352.13600000000002</v>
      </c>
    </row>
    <row r="1343" spans="1:4" x14ac:dyDescent="0.35">
      <c r="A1343">
        <v>4</v>
      </c>
      <c r="B1343">
        <v>2</v>
      </c>
      <c r="C1343">
        <v>90</v>
      </c>
      <c r="D1343">
        <v>352.13600000000002</v>
      </c>
    </row>
    <row r="1344" spans="1:4" x14ac:dyDescent="0.35">
      <c r="A1344">
        <v>4</v>
      </c>
      <c r="B1344">
        <v>2</v>
      </c>
      <c r="C1344">
        <v>91</v>
      </c>
      <c r="D1344">
        <v>352.13600000000002</v>
      </c>
    </row>
    <row r="1345" spans="1:4" x14ac:dyDescent="0.35">
      <c r="A1345">
        <v>4</v>
      </c>
      <c r="B1345">
        <v>2</v>
      </c>
      <c r="C1345">
        <v>92</v>
      </c>
      <c r="D1345">
        <v>352.13600000000002</v>
      </c>
    </row>
    <row r="1346" spans="1:4" x14ac:dyDescent="0.35">
      <c r="A1346">
        <v>4</v>
      </c>
      <c r="B1346">
        <v>2</v>
      </c>
      <c r="C1346">
        <v>93</v>
      </c>
      <c r="D1346">
        <v>352.13600000000002</v>
      </c>
    </row>
    <row r="1347" spans="1:4" x14ac:dyDescent="0.35">
      <c r="A1347">
        <v>4</v>
      </c>
      <c r="B1347">
        <v>2</v>
      </c>
      <c r="C1347">
        <v>94</v>
      </c>
      <c r="D1347">
        <v>352.13600000000002</v>
      </c>
    </row>
    <row r="1348" spans="1:4" x14ac:dyDescent="0.35">
      <c r="A1348">
        <v>4</v>
      </c>
      <c r="B1348">
        <v>2</v>
      </c>
      <c r="C1348">
        <v>95</v>
      </c>
      <c r="D1348">
        <v>352.13600000000002</v>
      </c>
    </row>
    <row r="1349" spans="1:4" x14ac:dyDescent="0.35">
      <c r="A1349">
        <v>4</v>
      </c>
      <c r="B1349">
        <v>2</v>
      </c>
      <c r="C1349">
        <v>96</v>
      </c>
      <c r="D1349">
        <v>352.13600000000002</v>
      </c>
    </row>
    <row r="1350" spans="1:4" x14ac:dyDescent="0.35">
      <c r="A1350">
        <v>4</v>
      </c>
      <c r="B1350">
        <v>2</v>
      </c>
      <c r="C1350">
        <v>97</v>
      </c>
      <c r="D1350">
        <v>352.13600000000002</v>
      </c>
    </row>
    <row r="1351" spans="1:4" x14ac:dyDescent="0.35">
      <c r="A1351">
        <v>4</v>
      </c>
      <c r="B1351">
        <v>2</v>
      </c>
      <c r="C1351">
        <v>98</v>
      </c>
      <c r="D1351">
        <v>352.13600000000002</v>
      </c>
    </row>
    <row r="1352" spans="1:4" x14ac:dyDescent="0.35">
      <c r="A1352">
        <v>4</v>
      </c>
      <c r="B1352">
        <v>2</v>
      </c>
      <c r="C1352">
        <v>99</v>
      </c>
      <c r="D1352">
        <v>352.13600000000002</v>
      </c>
    </row>
    <row r="1353" spans="1:4" x14ac:dyDescent="0.35">
      <c r="A1353">
        <v>4</v>
      </c>
      <c r="B1353">
        <v>2</v>
      </c>
      <c r="C1353">
        <v>100</v>
      </c>
      <c r="D1353">
        <v>352.13600000000002</v>
      </c>
    </row>
    <row r="1354" spans="1:4" x14ac:dyDescent="0.35">
      <c r="A1354">
        <v>4</v>
      </c>
      <c r="B1354">
        <v>2</v>
      </c>
      <c r="C1354">
        <v>101</v>
      </c>
      <c r="D1354">
        <v>352.13600000000002</v>
      </c>
    </row>
    <row r="1355" spans="1:4" x14ac:dyDescent="0.35">
      <c r="A1355">
        <v>4</v>
      </c>
      <c r="B1355">
        <v>2</v>
      </c>
      <c r="C1355">
        <v>102</v>
      </c>
      <c r="D1355">
        <v>352.13600000000002</v>
      </c>
    </row>
    <row r="1356" spans="1:4" x14ac:dyDescent="0.35">
      <c r="A1356">
        <v>4</v>
      </c>
      <c r="B1356">
        <v>2</v>
      </c>
      <c r="C1356">
        <v>103</v>
      </c>
      <c r="D1356">
        <v>352.13600000000002</v>
      </c>
    </row>
    <row r="1357" spans="1:4" x14ac:dyDescent="0.35">
      <c r="A1357">
        <v>4</v>
      </c>
      <c r="B1357">
        <v>2</v>
      </c>
      <c r="C1357">
        <v>104</v>
      </c>
      <c r="D1357">
        <v>352.13600000000002</v>
      </c>
    </row>
    <row r="1358" spans="1:4" x14ac:dyDescent="0.35">
      <c r="A1358">
        <v>4</v>
      </c>
      <c r="B1358">
        <v>2</v>
      </c>
      <c r="C1358">
        <v>105</v>
      </c>
      <c r="D1358">
        <v>352.13600000000002</v>
      </c>
    </row>
    <row r="1359" spans="1:4" x14ac:dyDescent="0.35">
      <c r="A1359">
        <v>4</v>
      </c>
      <c r="B1359">
        <v>2</v>
      </c>
      <c r="C1359">
        <v>106</v>
      </c>
      <c r="D1359">
        <v>352.13600000000002</v>
      </c>
    </row>
    <row r="1360" spans="1:4" x14ac:dyDescent="0.35">
      <c r="A1360">
        <v>4</v>
      </c>
      <c r="B1360">
        <v>2</v>
      </c>
      <c r="C1360">
        <v>107</v>
      </c>
      <c r="D1360">
        <v>352.13600000000002</v>
      </c>
    </row>
    <row r="1361" spans="1:4" x14ac:dyDescent="0.35">
      <c r="A1361">
        <v>4</v>
      </c>
      <c r="B1361">
        <v>2</v>
      </c>
      <c r="C1361">
        <v>108</v>
      </c>
      <c r="D1361">
        <v>352.13600000000002</v>
      </c>
    </row>
    <row r="1362" spans="1:4" x14ac:dyDescent="0.35">
      <c r="A1362">
        <v>4</v>
      </c>
      <c r="B1362">
        <v>2</v>
      </c>
      <c r="C1362">
        <v>109</v>
      </c>
      <c r="D1362">
        <v>352.13600000000002</v>
      </c>
    </row>
    <row r="1363" spans="1:4" x14ac:dyDescent="0.35">
      <c r="A1363">
        <v>4</v>
      </c>
      <c r="B1363">
        <v>2</v>
      </c>
      <c r="C1363">
        <v>110</v>
      </c>
      <c r="D1363">
        <v>352.13600000000002</v>
      </c>
    </row>
    <row r="1364" spans="1:4" x14ac:dyDescent="0.35">
      <c r="A1364">
        <v>4</v>
      </c>
      <c r="B1364">
        <v>2</v>
      </c>
      <c r="C1364">
        <v>111</v>
      </c>
      <c r="D1364">
        <v>352.13600000000002</v>
      </c>
    </row>
    <row r="1365" spans="1:4" x14ac:dyDescent="0.35">
      <c r="A1365">
        <v>4</v>
      </c>
      <c r="B1365">
        <v>2</v>
      </c>
      <c r="C1365">
        <v>112</v>
      </c>
      <c r="D1365">
        <v>352.13600000000002</v>
      </c>
    </row>
    <row r="1366" spans="1:4" x14ac:dyDescent="0.35">
      <c r="A1366">
        <v>4</v>
      </c>
      <c r="B1366">
        <v>2</v>
      </c>
      <c r="C1366">
        <v>113</v>
      </c>
      <c r="D1366">
        <v>352.13600000000002</v>
      </c>
    </row>
    <row r="1367" spans="1:4" x14ac:dyDescent="0.35">
      <c r="A1367">
        <v>4</v>
      </c>
      <c r="B1367">
        <v>2</v>
      </c>
      <c r="C1367">
        <v>114</v>
      </c>
      <c r="D1367">
        <v>352.13600000000002</v>
      </c>
    </row>
    <row r="1368" spans="1:4" x14ac:dyDescent="0.35">
      <c r="A1368">
        <v>4</v>
      </c>
      <c r="B1368">
        <v>2</v>
      </c>
      <c r="C1368">
        <v>115</v>
      </c>
      <c r="D1368">
        <v>352.13600000000002</v>
      </c>
    </row>
    <row r="1369" spans="1:4" x14ac:dyDescent="0.35">
      <c r="A1369">
        <v>4</v>
      </c>
      <c r="B1369">
        <v>2</v>
      </c>
      <c r="C1369">
        <v>116</v>
      </c>
      <c r="D1369">
        <v>352.13600000000002</v>
      </c>
    </row>
    <row r="1370" spans="1:4" x14ac:dyDescent="0.35">
      <c r="A1370">
        <v>4</v>
      </c>
      <c r="B1370">
        <v>2</v>
      </c>
      <c r="C1370">
        <v>117</v>
      </c>
      <c r="D1370">
        <v>352.13600000000002</v>
      </c>
    </row>
    <row r="1371" spans="1:4" x14ac:dyDescent="0.35">
      <c r="A1371">
        <v>4</v>
      </c>
      <c r="B1371">
        <v>2</v>
      </c>
      <c r="C1371">
        <v>118</v>
      </c>
      <c r="D1371">
        <v>352.13600000000002</v>
      </c>
    </row>
    <row r="1372" spans="1:4" x14ac:dyDescent="0.35">
      <c r="A1372">
        <v>4</v>
      </c>
      <c r="B1372">
        <v>2</v>
      </c>
      <c r="C1372">
        <v>119</v>
      </c>
      <c r="D1372">
        <v>352.13600000000002</v>
      </c>
    </row>
    <row r="1373" spans="1:4" x14ac:dyDescent="0.35">
      <c r="A1373">
        <v>4</v>
      </c>
      <c r="B1373">
        <v>2</v>
      </c>
      <c r="C1373">
        <v>120</v>
      </c>
      <c r="D1373">
        <v>352.13600000000002</v>
      </c>
    </row>
    <row r="1374" spans="1:4" x14ac:dyDescent="0.35">
      <c r="A1374">
        <v>4</v>
      </c>
      <c r="B1374">
        <v>2</v>
      </c>
      <c r="C1374">
        <v>121</v>
      </c>
      <c r="D1374">
        <v>352.13600000000002</v>
      </c>
    </row>
    <row r="1375" spans="1:4" x14ac:dyDescent="0.35">
      <c r="A1375">
        <v>4</v>
      </c>
      <c r="B1375">
        <v>2</v>
      </c>
      <c r="C1375">
        <v>122</v>
      </c>
      <c r="D1375">
        <v>352.13600000000002</v>
      </c>
    </row>
    <row r="1376" spans="1:4" x14ac:dyDescent="0.35">
      <c r="A1376">
        <v>4</v>
      </c>
      <c r="B1376">
        <v>2</v>
      </c>
      <c r="C1376">
        <v>123</v>
      </c>
      <c r="D1376">
        <v>352.13600000000002</v>
      </c>
    </row>
    <row r="1377" spans="1:4" x14ac:dyDescent="0.35">
      <c r="A1377">
        <v>4</v>
      </c>
      <c r="B1377">
        <v>2</v>
      </c>
      <c r="C1377">
        <v>124</v>
      </c>
      <c r="D1377">
        <v>352.13600000000002</v>
      </c>
    </row>
    <row r="1378" spans="1:4" x14ac:dyDescent="0.35">
      <c r="A1378">
        <v>4</v>
      </c>
      <c r="B1378">
        <v>2</v>
      </c>
      <c r="C1378">
        <v>125</v>
      </c>
      <c r="D1378">
        <v>352.13600000000002</v>
      </c>
    </row>
    <row r="1379" spans="1:4" x14ac:dyDescent="0.35">
      <c r="A1379">
        <v>4</v>
      </c>
      <c r="B1379">
        <v>2</v>
      </c>
      <c r="C1379">
        <v>126</v>
      </c>
      <c r="D1379">
        <v>352.13600000000002</v>
      </c>
    </row>
    <row r="1380" spans="1:4" x14ac:dyDescent="0.35">
      <c r="A1380">
        <v>4</v>
      </c>
      <c r="B1380">
        <v>2</v>
      </c>
      <c r="C1380">
        <v>127</v>
      </c>
      <c r="D1380">
        <v>352.13600000000002</v>
      </c>
    </row>
    <row r="1381" spans="1:4" x14ac:dyDescent="0.35">
      <c r="A1381">
        <v>4</v>
      </c>
      <c r="B1381">
        <v>2</v>
      </c>
      <c r="C1381">
        <v>128</v>
      </c>
      <c r="D1381">
        <v>352.13600000000002</v>
      </c>
    </row>
    <row r="1382" spans="1:4" x14ac:dyDescent="0.35">
      <c r="A1382">
        <v>4</v>
      </c>
      <c r="B1382">
        <v>2</v>
      </c>
      <c r="C1382">
        <v>129</v>
      </c>
      <c r="D1382">
        <v>352.13600000000002</v>
      </c>
    </row>
    <row r="1383" spans="1:4" x14ac:dyDescent="0.35">
      <c r="A1383">
        <v>4</v>
      </c>
      <c r="B1383">
        <v>2</v>
      </c>
      <c r="C1383">
        <v>130</v>
      </c>
      <c r="D1383">
        <v>352.13600000000002</v>
      </c>
    </row>
    <row r="1384" spans="1:4" x14ac:dyDescent="0.35">
      <c r="A1384">
        <v>4</v>
      </c>
      <c r="B1384">
        <v>2</v>
      </c>
      <c r="C1384">
        <v>131</v>
      </c>
      <c r="D1384">
        <v>352.13600000000002</v>
      </c>
    </row>
    <row r="1385" spans="1:4" x14ac:dyDescent="0.35">
      <c r="A1385">
        <v>4</v>
      </c>
      <c r="B1385">
        <v>2</v>
      </c>
      <c r="C1385">
        <v>132</v>
      </c>
      <c r="D1385">
        <v>352.13600000000002</v>
      </c>
    </row>
    <row r="1386" spans="1:4" x14ac:dyDescent="0.35">
      <c r="A1386">
        <v>4</v>
      </c>
      <c r="B1386">
        <v>2</v>
      </c>
      <c r="C1386">
        <v>133</v>
      </c>
      <c r="D1386">
        <v>352.13600000000002</v>
      </c>
    </row>
    <row r="1387" spans="1:4" x14ac:dyDescent="0.35">
      <c r="A1387">
        <v>4</v>
      </c>
      <c r="B1387">
        <v>2</v>
      </c>
      <c r="C1387">
        <v>134</v>
      </c>
      <c r="D1387">
        <v>352.13600000000002</v>
      </c>
    </row>
    <row r="1388" spans="1:4" x14ac:dyDescent="0.35">
      <c r="A1388">
        <v>4</v>
      </c>
      <c r="B1388">
        <v>2</v>
      </c>
      <c r="C1388">
        <v>135</v>
      </c>
      <c r="D1388">
        <v>352.13600000000002</v>
      </c>
    </row>
    <row r="1389" spans="1:4" x14ac:dyDescent="0.35">
      <c r="A1389">
        <v>4</v>
      </c>
      <c r="B1389">
        <v>2</v>
      </c>
      <c r="C1389">
        <v>136</v>
      </c>
      <c r="D1389">
        <v>352.13600000000002</v>
      </c>
    </row>
    <row r="1390" spans="1:4" x14ac:dyDescent="0.35">
      <c r="A1390">
        <v>4</v>
      </c>
      <c r="B1390">
        <v>2</v>
      </c>
      <c r="C1390">
        <v>137</v>
      </c>
      <c r="D1390">
        <v>352.13600000000002</v>
      </c>
    </row>
    <row r="1391" spans="1:4" x14ac:dyDescent="0.35">
      <c r="A1391">
        <v>4</v>
      </c>
      <c r="B1391">
        <v>2</v>
      </c>
      <c r="C1391">
        <v>138</v>
      </c>
      <c r="D1391">
        <v>352.13600000000002</v>
      </c>
    </row>
    <row r="1392" spans="1:4" hidden="1" x14ac:dyDescent="0.35">
      <c r="A1392">
        <v>5</v>
      </c>
      <c r="B1392">
        <v>1</v>
      </c>
      <c r="C1392">
        <v>0</v>
      </c>
      <c r="D1392">
        <v>0</v>
      </c>
    </row>
    <row r="1393" spans="1:4" hidden="1" x14ac:dyDescent="0.35">
      <c r="A1393">
        <v>5</v>
      </c>
      <c r="B1393">
        <v>1</v>
      </c>
      <c r="C1393">
        <v>1</v>
      </c>
      <c r="D1393">
        <v>0</v>
      </c>
    </row>
    <row r="1394" spans="1:4" hidden="1" x14ac:dyDescent="0.35">
      <c r="A1394">
        <v>5</v>
      </c>
      <c r="B1394">
        <v>1</v>
      </c>
      <c r="C1394">
        <v>2</v>
      </c>
      <c r="D1394">
        <v>0</v>
      </c>
    </row>
    <row r="1395" spans="1:4" hidden="1" x14ac:dyDescent="0.35">
      <c r="A1395">
        <v>5</v>
      </c>
      <c r="B1395">
        <v>1</v>
      </c>
      <c r="C1395">
        <v>3</v>
      </c>
      <c r="D1395">
        <v>0</v>
      </c>
    </row>
    <row r="1396" spans="1:4" hidden="1" x14ac:dyDescent="0.35">
      <c r="A1396">
        <v>5</v>
      </c>
      <c r="B1396">
        <v>1</v>
      </c>
      <c r="C1396">
        <v>4</v>
      </c>
      <c r="D1396">
        <v>0</v>
      </c>
    </row>
    <row r="1397" spans="1:4" hidden="1" x14ac:dyDescent="0.35">
      <c r="A1397">
        <v>5</v>
      </c>
      <c r="B1397">
        <v>1</v>
      </c>
      <c r="C1397">
        <v>5</v>
      </c>
      <c r="D1397">
        <v>0</v>
      </c>
    </row>
    <row r="1398" spans="1:4" hidden="1" x14ac:dyDescent="0.35">
      <c r="A1398">
        <v>5</v>
      </c>
      <c r="B1398">
        <v>1</v>
      </c>
      <c r="C1398">
        <v>6</v>
      </c>
      <c r="D1398">
        <v>0</v>
      </c>
    </row>
    <row r="1399" spans="1:4" hidden="1" x14ac:dyDescent="0.35">
      <c r="A1399">
        <v>5</v>
      </c>
      <c r="B1399">
        <v>1</v>
      </c>
      <c r="C1399">
        <v>7</v>
      </c>
      <c r="D1399">
        <v>0</v>
      </c>
    </row>
    <row r="1400" spans="1:4" hidden="1" x14ac:dyDescent="0.35">
      <c r="A1400">
        <v>5</v>
      </c>
      <c r="B1400">
        <v>1</v>
      </c>
      <c r="C1400">
        <v>8</v>
      </c>
      <c r="D1400">
        <v>0</v>
      </c>
    </row>
    <row r="1401" spans="1:4" hidden="1" x14ac:dyDescent="0.35">
      <c r="A1401">
        <v>5</v>
      </c>
      <c r="B1401">
        <v>1</v>
      </c>
      <c r="C1401">
        <v>9</v>
      </c>
      <c r="D1401">
        <v>0</v>
      </c>
    </row>
    <row r="1402" spans="1:4" hidden="1" x14ac:dyDescent="0.35">
      <c r="A1402">
        <v>5</v>
      </c>
      <c r="B1402">
        <v>1</v>
      </c>
      <c r="C1402">
        <v>10</v>
      </c>
      <c r="D1402">
        <v>0</v>
      </c>
    </row>
    <row r="1403" spans="1:4" hidden="1" x14ac:dyDescent="0.35">
      <c r="A1403">
        <v>5</v>
      </c>
      <c r="B1403">
        <v>1</v>
      </c>
      <c r="C1403">
        <v>11</v>
      </c>
      <c r="D1403">
        <v>0</v>
      </c>
    </row>
    <row r="1404" spans="1:4" hidden="1" x14ac:dyDescent="0.35">
      <c r="A1404">
        <v>5</v>
      </c>
      <c r="B1404">
        <v>1</v>
      </c>
      <c r="C1404">
        <v>12</v>
      </c>
      <c r="D1404">
        <v>0</v>
      </c>
    </row>
    <row r="1405" spans="1:4" hidden="1" x14ac:dyDescent="0.35">
      <c r="A1405">
        <v>5</v>
      </c>
      <c r="B1405">
        <v>1</v>
      </c>
      <c r="C1405">
        <v>13</v>
      </c>
      <c r="D1405">
        <v>0</v>
      </c>
    </row>
    <row r="1406" spans="1:4" hidden="1" x14ac:dyDescent="0.35">
      <c r="A1406">
        <v>5</v>
      </c>
      <c r="B1406">
        <v>1</v>
      </c>
      <c r="C1406">
        <v>14</v>
      </c>
      <c r="D1406">
        <v>0</v>
      </c>
    </row>
    <row r="1407" spans="1:4" hidden="1" x14ac:dyDescent="0.35">
      <c r="A1407">
        <v>5</v>
      </c>
      <c r="B1407">
        <v>1</v>
      </c>
      <c r="C1407">
        <v>15</v>
      </c>
      <c r="D1407">
        <v>0</v>
      </c>
    </row>
    <row r="1408" spans="1:4" hidden="1" x14ac:dyDescent="0.35">
      <c r="A1408">
        <v>5</v>
      </c>
      <c r="B1408">
        <v>1</v>
      </c>
      <c r="C1408">
        <v>16</v>
      </c>
      <c r="D1408">
        <v>0</v>
      </c>
    </row>
    <row r="1409" spans="1:4" hidden="1" x14ac:dyDescent="0.35">
      <c r="A1409">
        <v>5</v>
      </c>
      <c r="B1409">
        <v>1</v>
      </c>
      <c r="C1409">
        <v>17</v>
      </c>
      <c r="D1409">
        <v>0</v>
      </c>
    </row>
    <row r="1410" spans="1:4" hidden="1" x14ac:dyDescent="0.35">
      <c r="A1410">
        <v>5</v>
      </c>
      <c r="B1410">
        <v>1</v>
      </c>
      <c r="C1410">
        <v>18</v>
      </c>
      <c r="D1410">
        <v>0</v>
      </c>
    </row>
    <row r="1411" spans="1:4" hidden="1" x14ac:dyDescent="0.35">
      <c r="A1411">
        <v>5</v>
      </c>
      <c r="B1411">
        <v>1</v>
      </c>
      <c r="C1411">
        <v>19</v>
      </c>
      <c r="D1411">
        <v>0</v>
      </c>
    </row>
    <row r="1412" spans="1:4" hidden="1" x14ac:dyDescent="0.35">
      <c r="A1412">
        <v>5</v>
      </c>
      <c r="B1412">
        <v>1</v>
      </c>
      <c r="C1412">
        <v>20</v>
      </c>
      <c r="D1412">
        <v>0</v>
      </c>
    </row>
    <row r="1413" spans="1:4" hidden="1" x14ac:dyDescent="0.35">
      <c r="A1413">
        <v>5</v>
      </c>
      <c r="B1413">
        <v>1</v>
      </c>
      <c r="C1413">
        <v>21</v>
      </c>
      <c r="D1413">
        <v>0</v>
      </c>
    </row>
    <row r="1414" spans="1:4" hidden="1" x14ac:dyDescent="0.35">
      <c r="A1414">
        <v>5</v>
      </c>
      <c r="B1414">
        <v>1</v>
      </c>
      <c r="C1414">
        <v>22</v>
      </c>
      <c r="D1414">
        <v>0</v>
      </c>
    </row>
    <row r="1415" spans="1:4" hidden="1" x14ac:dyDescent="0.35">
      <c r="A1415">
        <v>5</v>
      </c>
      <c r="B1415">
        <v>1</v>
      </c>
      <c r="C1415">
        <v>23</v>
      </c>
      <c r="D1415">
        <v>0</v>
      </c>
    </row>
    <row r="1416" spans="1:4" hidden="1" x14ac:dyDescent="0.35">
      <c r="A1416">
        <v>5</v>
      </c>
      <c r="B1416">
        <v>1</v>
      </c>
      <c r="C1416">
        <v>24</v>
      </c>
      <c r="D1416">
        <v>0</v>
      </c>
    </row>
    <row r="1417" spans="1:4" hidden="1" x14ac:dyDescent="0.35">
      <c r="A1417">
        <v>5</v>
      </c>
      <c r="B1417">
        <v>1</v>
      </c>
      <c r="C1417">
        <v>25</v>
      </c>
      <c r="D1417">
        <v>0</v>
      </c>
    </row>
    <row r="1418" spans="1:4" hidden="1" x14ac:dyDescent="0.35">
      <c r="A1418">
        <v>5</v>
      </c>
      <c r="B1418">
        <v>1</v>
      </c>
      <c r="C1418">
        <v>26</v>
      </c>
      <c r="D1418">
        <v>0</v>
      </c>
    </row>
    <row r="1419" spans="1:4" hidden="1" x14ac:dyDescent="0.35">
      <c r="A1419">
        <v>5</v>
      </c>
      <c r="B1419">
        <v>1</v>
      </c>
      <c r="C1419">
        <v>27</v>
      </c>
      <c r="D1419">
        <v>0</v>
      </c>
    </row>
    <row r="1420" spans="1:4" hidden="1" x14ac:dyDescent="0.35">
      <c r="A1420">
        <v>5</v>
      </c>
      <c r="B1420">
        <v>1</v>
      </c>
      <c r="C1420">
        <v>28</v>
      </c>
      <c r="D1420">
        <v>0</v>
      </c>
    </row>
    <row r="1421" spans="1:4" hidden="1" x14ac:dyDescent="0.35">
      <c r="A1421">
        <v>5</v>
      </c>
      <c r="B1421">
        <v>1</v>
      </c>
      <c r="C1421">
        <v>29</v>
      </c>
      <c r="D1421">
        <v>0</v>
      </c>
    </row>
    <row r="1422" spans="1:4" hidden="1" x14ac:dyDescent="0.35">
      <c r="A1422">
        <v>5</v>
      </c>
      <c r="B1422">
        <v>1</v>
      </c>
      <c r="C1422">
        <v>30</v>
      </c>
      <c r="D1422">
        <v>0</v>
      </c>
    </row>
    <row r="1423" spans="1:4" hidden="1" x14ac:dyDescent="0.35">
      <c r="A1423">
        <v>5</v>
      </c>
      <c r="B1423">
        <v>1</v>
      </c>
      <c r="C1423">
        <v>31</v>
      </c>
      <c r="D1423">
        <v>0</v>
      </c>
    </row>
    <row r="1424" spans="1:4" hidden="1" x14ac:dyDescent="0.35">
      <c r="A1424">
        <v>5</v>
      </c>
      <c r="B1424">
        <v>1</v>
      </c>
      <c r="C1424">
        <v>32</v>
      </c>
      <c r="D1424">
        <v>0</v>
      </c>
    </row>
    <row r="1425" spans="1:4" hidden="1" x14ac:dyDescent="0.35">
      <c r="A1425">
        <v>5</v>
      </c>
      <c r="B1425">
        <v>1</v>
      </c>
      <c r="C1425">
        <v>33</v>
      </c>
      <c r="D1425">
        <v>0</v>
      </c>
    </row>
    <row r="1426" spans="1:4" hidden="1" x14ac:dyDescent="0.35">
      <c r="A1426">
        <v>5</v>
      </c>
      <c r="B1426">
        <v>1</v>
      </c>
      <c r="C1426">
        <v>34</v>
      </c>
      <c r="D1426">
        <v>0</v>
      </c>
    </row>
    <row r="1427" spans="1:4" hidden="1" x14ac:dyDescent="0.35">
      <c r="A1427">
        <v>5</v>
      </c>
      <c r="B1427">
        <v>1</v>
      </c>
      <c r="C1427">
        <v>35</v>
      </c>
      <c r="D1427">
        <v>0</v>
      </c>
    </row>
    <row r="1428" spans="1:4" hidden="1" x14ac:dyDescent="0.35">
      <c r="A1428">
        <v>5</v>
      </c>
      <c r="B1428">
        <v>1</v>
      </c>
      <c r="C1428">
        <v>36</v>
      </c>
      <c r="D1428">
        <v>0</v>
      </c>
    </row>
    <row r="1429" spans="1:4" hidden="1" x14ac:dyDescent="0.35">
      <c r="A1429">
        <v>5</v>
      </c>
      <c r="B1429">
        <v>1</v>
      </c>
      <c r="C1429">
        <v>37</v>
      </c>
      <c r="D1429">
        <v>0</v>
      </c>
    </row>
    <row r="1430" spans="1:4" hidden="1" x14ac:dyDescent="0.35">
      <c r="A1430">
        <v>5</v>
      </c>
      <c r="B1430">
        <v>1</v>
      </c>
      <c r="C1430">
        <v>38</v>
      </c>
      <c r="D1430">
        <v>0</v>
      </c>
    </row>
    <row r="1431" spans="1:4" hidden="1" x14ac:dyDescent="0.35">
      <c r="A1431">
        <v>5</v>
      </c>
      <c r="B1431">
        <v>1</v>
      </c>
      <c r="C1431">
        <v>39</v>
      </c>
      <c r="D1431">
        <v>0</v>
      </c>
    </row>
    <row r="1432" spans="1:4" hidden="1" x14ac:dyDescent="0.35">
      <c r="A1432">
        <v>5</v>
      </c>
      <c r="B1432">
        <v>1</v>
      </c>
      <c r="C1432">
        <v>40</v>
      </c>
      <c r="D1432">
        <v>0</v>
      </c>
    </row>
    <row r="1433" spans="1:4" hidden="1" x14ac:dyDescent="0.35">
      <c r="A1433">
        <v>5</v>
      </c>
      <c r="B1433">
        <v>1</v>
      </c>
      <c r="C1433">
        <v>41</v>
      </c>
      <c r="D1433">
        <v>0</v>
      </c>
    </row>
    <row r="1434" spans="1:4" hidden="1" x14ac:dyDescent="0.35">
      <c r="A1434">
        <v>5</v>
      </c>
      <c r="B1434">
        <v>1</v>
      </c>
      <c r="C1434">
        <v>42</v>
      </c>
      <c r="D1434">
        <v>0</v>
      </c>
    </row>
    <row r="1435" spans="1:4" hidden="1" x14ac:dyDescent="0.35">
      <c r="A1435">
        <v>5</v>
      </c>
      <c r="B1435">
        <v>1</v>
      </c>
      <c r="C1435">
        <v>43</v>
      </c>
      <c r="D1435">
        <v>0</v>
      </c>
    </row>
    <row r="1436" spans="1:4" hidden="1" x14ac:dyDescent="0.35">
      <c r="A1436">
        <v>5</v>
      </c>
      <c r="B1436">
        <v>1</v>
      </c>
      <c r="C1436">
        <v>44</v>
      </c>
      <c r="D1436">
        <v>0</v>
      </c>
    </row>
    <row r="1437" spans="1:4" hidden="1" x14ac:dyDescent="0.35">
      <c r="A1437">
        <v>5</v>
      </c>
      <c r="B1437">
        <v>1</v>
      </c>
      <c r="C1437">
        <v>45</v>
      </c>
      <c r="D1437">
        <v>0</v>
      </c>
    </row>
    <row r="1438" spans="1:4" hidden="1" x14ac:dyDescent="0.35">
      <c r="A1438">
        <v>5</v>
      </c>
      <c r="B1438">
        <v>1</v>
      </c>
      <c r="C1438">
        <v>46</v>
      </c>
      <c r="D1438">
        <v>0</v>
      </c>
    </row>
    <row r="1439" spans="1:4" hidden="1" x14ac:dyDescent="0.35">
      <c r="A1439">
        <v>5</v>
      </c>
      <c r="B1439">
        <v>1</v>
      </c>
      <c r="C1439">
        <v>47</v>
      </c>
      <c r="D1439">
        <v>0</v>
      </c>
    </row>
    <row r="1440" spans="1:4" hidden="1" x14ac:dyDescent="0.35">
      <c r="A1440">
        <v>5</v>
      </c>
      <c r="B1440">
        <v>1</v>
      </c>
      <c r="C1440">
        <v>48</v>
      </c>
      <c r="D1440">
        <v>0</v>
      </c>
    </row>
    <row r="1441" spans="1:4" hidden="1" x14ac:dyDescent="0.35">
      <c r="A1441">
        <v>5</v>
      </c>
      <c r="B1441">
        <v>1</v>
      </c>
      <c r="C1441">
        <v>49</v>
      </c>
      <c r="D1441">
        <v>0</v>
      </c>
    </row>
    <row r="1442" spans="1:4" hidden="1" x14ac:dyDescent="0.35">
      <c r="A1442">
        <v>5</v>
      </c>
      <c r="B1442">
        <v>1</v>
      </c>
      <c r="C1442">
        <v>50</v>
      </c>
      <c r="D1442">
        <v>0</v>
      </c>
    </row>
    <row r="1443" spans="1:4" hidden="1" x14ac:dyDescent="0.35">
      <c r="A1443">
        <v>5</v>
      </c>
      <c r="B1443">
        <v>1</v>
      </c>
      <c r="C1443">
        <v>51</v>
      </c>
      <c r="D1443">
        <v>0</v>
      </c>
    </row>
    <row r="1444" spans="1:4" hidden="1" x14ac:dyDescent="0.35">
      <c r="A1444">
        <v>5</v>
      </c>
      <c r="B1444">
        <v>1</v>
      </c>
      <c r="C1444">
        <v>52</v>
      </c>
      <c r="D1444">
        <v>0</v>
      </c>
    </row>
    <row r="1445" spans="1:4" hidden="1" x14ac:dyDescent="0.35">
      <c r="A1445">
        <v>5</v>
      </c>
      <c r="B1445">
        <v>1</v>
      </c>
      <c r="C1445">
        <v>53</v>
      </c>
      <c r="D1445">
        <v>0</v>
      </c>
    </row>
    <row r="1446" spans="1:4" hidden="1" x14ac:dyDescent="0.35">
      <c r="A1446">
        <v>5</v>
      </c>
      <c r="B1446">
        <v>1</v>
      </c>
      <c r="C1446">
        <v>54</v>
      </c>
      <c r="D1446">
        <v>0</v>
      </c>
    </row>
    <row r="1447" spans="1:4" hidden="1" x14ac:dyDescent="0.35">
      <c r="A1447">
        <v>5</v>
      </c>
      <c r="B1447">
        <v>1</v>
      </c>
      <c r="C1447">
        <v>55</v>
      </c>
      <c r="D1447">
        <v>0</v>
      </c>
    </row>
    <row r="1448" spans="1:4" hidden="1" x14ac:dyDescent="0.35">
      <c r="A1448">
        <v>5</v>
      </c>
      <c r="B1448">
        <v>1</v>
      </c>
      <c r="C1448">
        <v>56</v>
      </c>
      <c r="D1448">
        <v>0</v>
      </c>
    </row>
    <row r="1449" spans="1:4" hidden="1" x14ac:dyDescent="0.35">
      <c r="A1449">
        <v>5</v>
      </c>
      <c r="B1449">
        <v>1</v>
      </c>
      <c r="C1449">
        <v>57</v>
      </c>
      <c r="D1449">
        <v>0</v>
      </c>
    </row>
    <row r="1450" spans="1:4" hidden="1" x14ac:dyDescent="0.35">
      <c r="A1450">
        <v>5</v>
      </c>
      <c r="B1450">
        <v>1</v>
      </c>
      <c r="C1450">
        <v>58</v>
      </c>
      <c r="D1450">
        <v>0</v>
      </c>
    </row>
    <row r="1451" spans="1:4" hidden="1" x14ac:dyDescent="0.35">
      <c r="A1451">
        <v>5</v>
      </c>
      <c r="B1451">
        <v>1</v>
      </c>
      <c r="C1451">
        <v>59</v>
      </c>
      <c r="D1451">
        <v>0</v>
      </c>
    </row>
    <row r="1452" spans="1:4" hidden="1" x14ac:dyDescent="0.35">
      <c r="A1452">
        <v>5</v>
      </c>
      <c r="B1452">
        <v>1</v>
      </c>
      <c r="C1452">
        <v>60</v>
      </c>
      <c r="D1452">
        <v>0</v>
      </c>
    </row>
    <row r="1453" spans="1:4" hidden="1" x14ac:dyDescent="0.35">
      <c r="A1453">
        <v>5</v>
      </c>
      <c r="B1453">
        <v>1</v>
      </c>
      <c r="C1453">
        <v>61</v>
      </c>
      <c r="D1453">
        <v>0</v>
      </c>
    </row>
    <row r="1454" spans="1:4" hidden="1" x14ac:dyDescent="0.35">
      <c r="A1454">
        <v>5</v>
      </c>
      <c r="B1454">
        <v>1</v>
      </c>
      <c r="C1454">
        <v>62</v>
      </c>
      <c r="D1454">
        <v>0</v>
      </c>
    </row>
    <row r="1455" spans="1:4" hidden="1" x14ac:dyDescent="0.35">
      <c r="A1455">
        <v>5</v>
      </c>
      <c r="B1455">
        <v>1</v>
      </c>
      <c r="C1455">
        <v>63</v>
      </c>
      <c r="D1455">
        <v>0</v>
      </c>
    </row>
    <row r="1456" spans="1:4" hidden="1" x14ac:dyDescent="0.35">
      <c r="A1456">
        <v>5</v>
      </c>
      <c r="B1456">
        <v>1</v>
      </c>
      <c r="C1456">
        <v>64</v>
      </c>
      <c r="D1456">
        <v>0</v>
      </c>
    </row>
    <row r="1457" spans="1:4" hidden="1" x14ac:dyDescent="0.35">
      <c r="A1457">
        <v>5</v>
      </c>
      <c r="B1457">
        <v>1</v>
      </c>
      <c r="C1457">
        <v>65</v>
      </c>
      <c r="D1457">
        <v>0</v>
      </c>
    </row>
    <row r="1458" spans="1:4" hidden="1" x14ac:dyDescent="0.35">
      <c r="A1458">
        <v>5</v>
      </c>
      <c r="B1458">
        <v>1</v>
      </c>
      <c r="C1458">
        <v>66</v>
      </c>
      <c r="D1458">
        <v>0</v>
      </c>
    </row>
    <row r="1459" spans="1:4" hidden="1" x14ac:dyDescent="0.35">
      <c r="A1459">
        <v>5</v>
      </c>
      <c r="B1459">
        <v>1</v>
      </c>
      <c r="C1459">
        <v>67</v>
      </c>
      <c r="D1459">
        <v>0</v>
      </c>
    </row>
    <row r="1460" spans="1:4" hidden="1" x14ac:dyDescent="0.35">
      <c r="A1460">
        <v>5</v>
      </c>
      <c r="B1460">
        <v>1</v>
      </c>
      <c r="C1460">
        <v>68</v>
      </c>
      <c r="D1460">
        <v>0</v>
      </c>
    </row>
    <row r="1461" spans="1:4" hidden="1" x14ac:dyDescent="0.35">
      <c r="A1461">
        <v>5</v>
      </c>
      <c r="B1461">
        <v>1</v>
      </c>
      <c r="C1461">
        <v>69</v>
      </c>
      <c r="D1461">
        <v>0</v>
      </c>
    </row>
    <row r="1462" spans="1:4" hidden="1" x14ac:dyDescent="0.35">
      <c r="A1462">
        <v>5</v>
      </c>
      <c r="B1462">
        <v>1</v>
      </c>
      <c r="C1462">
        <v>70</v>
      </c>
      <c r="D1462">
        <v>0</v>
      </c>
    </row>
    <row r="1463" spans="1:4" hidden="1" x14ac:dyDescent="0.35">
      <c r="A1463">
        <v>5</v>
      </c>
      <c r="B1463">
        <v>1</v>
      </c>
      <c r="C1463">
        <v>71</v>
      </c>
      <c r="D1463">
        <v>0</v>
      </c>
    </row>
    <row r="1464" spans="1:4" hidden="1" x14ac:dyDescent="0.35">
      <c r="A1464">
        <v>5</v>
      </c>
      <c r="B1464">
        <v>1</v>
      </c>
      <c r="C1464">
        <v>72</v>
      </c>
      <c r="D1464">
        <v>0</v>
      </c>
    </row>
    <row r="1465" spans="1:4" hidden="1" x14ac:dyDescent="0.35">
      <c r="A1465">
        <v>5</v>
      </c>
      <c r="B1465">
        <v>1</v>
      </c>
      <c r="C1465">
        <v>73</v>
      </c>
      <c r="D1465">
        <v>0</v>
      </c>
    </row>
    <row r="1466" spans="1:4" hidden="1" x14ac:dyDescent="0.35">
      <c r="A1466">
        <v>5</v>
      </c>
      <c r="B1466">
        <v>1</v>
      </c>
      <c r="C1466">
        <v>74</v>
      </c>
      <c r="D1466">
        <v>0</v>
      </c>
    </row>
    <row r="1467" spans="1:4" hidden="1" x14ac:dyDescent="0.35">
      <c r="A1467">
        <v>5</v>
      </c>
      <c r="B1467">
        <v>1</v>
      </c>
      <c r="C1467">
        <v>75</v>
      </c>
      <c r="D1467">
        <v>0</v>
      </c>
    </row>
    <row r="1468" spans="1:4" hidden="1" x14ac:dyDescent="0.35">
      <c r="A1468">
        <v>5</v>
      </c>
      <c r="B1468">
        <v>1</v>
      </c>
      <c r="C1468">
        <v>76</v>
      </c>
      <c r="D1468">
        <v>0</v>
      </c>
    </row>
    <row r="1469" spans="1:4" hidden="1" x14ac:dyDescent="0.35">
      <c r="A1469">
        <v>5</v>
      </c>
      <c r="B1469">
        <v>1</v>
      </c>
      <c r="C1469">
        <v>77</v>
      </c>
      <c r="D1469">
        <v>0</v>
      </c>
    </row>
    <row r="1470" spans="1:4" hidden="1" x14ac:dyDescent="0.35">
      <c r="A1470">
        <v>5</v>
      </c>
      <c r="B1470">
        <v>1</v>
      </c>
      <c r="C1470">
        <v>78</v>
      </c>
      <c r="D1470">
        <v>0</v>
      </c>
    </row>
    <row r="1471" spans="1:4" hidden="1" x14ac:dyDescent="0.35">
      <c r="A1471">
        <v>5</v>
      </c>
      <c r="B1471">
        <v>1</v>
      </c>
      <c r="C1471">
        <v>79</v>
      </c>
      <c r="D1471">
        <v>0</v>
      </c>
    </row>
    <row r="1472" spans="1:4" hidden="1" x14ac:dyDescent="0.35">
      <c r="A1472">
        <v>5</v>
      </c>
      <c r="B1472">
        <v>1</v>
      </c>
      <c r="C1472">
        <v>80</v>
      </c>
      <c r="D1472">
        <v>0</v>
      </c>
    </row>
    <row r="1473" spans="1:4" hidden="1" x14ac:dyDescent="0.35">
      <c r="A1473">
        <v>5</v>
      </c>
      <c r="B1473">
        <v>1</v>
      </c>
      <c r="C1473">
        <v>81</v>
      </c>
      <c r="D1473">
        <v>0</v>
      </c>
    </row>
    <row r="1474" spans="1:4" hidden="1" x14ac:dyDescent="0.35">
      <c r="A1474">
        <v>5</v>
      </c>
      <c r="B1474">
        <v>1</v>
      </c>
      <c r="C1474">
        <v>82</v>
      </c>
      <c r="D1474">
        <v>0</v>
      </c>
    </row>
    <row r="1475" spans="1:4" hidden="1" x14ac:dyDescent="0.35">
      <c r="A1475">
        <v>5</v>
      </c>
      <c r="B1475">
        <v>1</v>
      </c>
      <c r="C1475">
        <v>83</v>
      </c>
      <c r="D1475">
        <v>0</v>
      </c>
    </row>
    <row r="1476" spans="1:4" hidden="1" x14ac:dyDescent="0.35">
      <c r="A1476">
        <v>5</v>
      </c>
      <c r="B1476">
        <v>1</v>
      </c>
      <c r="C1476">
        <v>84</v>
      </c>
      <c r="D1476">
        <v>0</v>
      </c>
    </row>
    <row r="1477" spans="1:4" hidden="1" x14ac:dyDescent="0.35">
      <c r="A1477">
        <v>5</v>
      </c>
      <c r="B1477">
        <v>1</v>
      </c>
      <c r="C1477">
        <v>85</v>
      </c>
      <c r="D1477">
        <v>0</v>
      </c>
    </row>
    <row r="1478" spans="1:4" hidden="1" x14ac:dyDescent="0.35">
      <c r="A1478">
        <v>5</v>
      </c>
      <c r="B1478">
        <v>1</v>
      </c>
      <c r="C1478">
        <v>86</v>
      </c>
      <c r="D1478">
        <v>0</v>
      </c>
    </row>
    <row r="1479" spans="1:4" hidden="1" x14ac:dyDescent="0.35">
      <c r="A1479">
        <v>5</v>
      </c>
      <c r="B1479">
        <v>1</v>
      </c>
      <c r="C1479">
        <v>87</v>
      </c>
      <c r="D1479">
        <v>0</v>
      </c>
    </row>
    <row r="1480" spans="1:4" hidden="1" x14ac:dyDescent="0.35">
      <c r="A1480">
        <v>5</v>
      </c>
      <c r="B1480">
        <v>1</v>
      </c>
      <c r="C1480">
        <v>88</v>
      </c>
      <c r="D1480">
        <v>0</v>
      </c>
    </row>
    <row r="1481" spans="1:4" hidden="1" x14ac:dyDescent="0.35">
      <c r="A1481">
        <v>5</v>
      </c>
      <c r="B1481">
        <v>1</v>
      </c>
      <c r="C1481">
        <v>89</v>
      </c>
      <c r="D1481">
        <v>0</v>
      </c>
    </row>
    <row r="1482" spans="1:4" hidden="1" x14ac:dyDescent="0.35">
      <c r="A1482">
        <v>5</v>
      </c>
      <c r="B1482">
        <v>1</v>
      </c>
      <c r="C1482">
        <v>90</v>
      </c>
      <c r="D1482">
        <v>0</v>
      </c>
    </row>
    <row r="1483" spans="1:4" hidden="1" x14ac:dyDescent="0.35">
      <c r="A1483">
        <v>5</v>
      </c>
      <c r="B1483">
        <v>1</v>
      </c>
      <c r="C1483">
        <v>91</v>
      </c>
      <c r="D1483">
        <v>0</v>
      </c>
    </row>
    <row r="1484" spans="1:4" hidden="1" x14ac:dyDescent="0.35">
      <c r="A1484">
        <v>5</v>
      </c>
      <c r="B1484">
        <v>1</v>
      </c>
      <c r="C1484">
        <v>92</v>
      </c>
      <c r="D1484">
        <v>0</v>
      </c>
    </row>
    <row r="1485" spans="1:4" hidden="1" x14ac:dyDescent="0.35">
      <c r="A1485">
        <v>5</v>
      </c>
      <c r="B1485">
        <v>1</v>
      </c>
      <c r="C1485">
        <v>93</v>
      </c>
      <c r="D1485">
        <v>0</v>
      </c>
    </row>
    <row r="1486" spans="1:4" hidden="1" x14ac:dyDescent="0.35">
      <c r="A1486">
        <v>5</v>
      </c>
      <c r="B1486">
        <v>1</v>
      </c>
      <c r="C1486">
        <v>94</v>
      </c>
      <c r="D1486">
        <v>0</v>
      </c>
    </row>
    <row r="1487" spans="1:4" hidden="1" x14ac:dyDescent="0.35">
      <c r="A1487">
        <v>5</v>
      </c>
      <c r="B1487">
        <v>1</v>
      </c>
      <c r="C1487">
        <v>95</v>
      </c>
      <c r="D1487">
        <v>0</v>
      </c>
    </row>
    <row r="1488" spans="1:4" hidden="1" x14ac:dyDescent="0.35">
      <c r="A1488">
        <v>5</v>
      </c>
      <c r="B1488">
        <v>1</v>
      </c>
      <c r="C1488">
        <v>96</v>
      </c>
      <c r="D1488">
        <v>0</v>
      </c>
    </row>
    <row r="1489" spans="1:4" hidden="1" x14ac:dyDescent="0.35">
      <c r="A1489">
        <v>5</v>
      </c>
      <c r="B1489">
        <v>1</v>
      </c>
      <c r="C1489">
        <v>97</v>
      </c>
      <c r="D1489">
        <v>0</v>
      </c>
    </row>
    <row r="1490" spans="1:4" hidden="1" x14ac:dyDescent="0.35">
      <c r="A1490">
        <v>5</v>
      </c>
      <c r="B1490">
        <v>1</v>
      </c>
      <c r="C1490">
        <v>98</v>
      </c>
      <c r="D1490">
        <v>0</v>
      </c>
    </row>
    <row r="1491" spans="1:4" hidden="1" x14ac:dyDescent="0.35">
      <c r="A1491">
        <v>5</v>
      </c>
      <c r="B1491">
        <v>1</v>
      </c>
      <c r="C1491">
        <v>99</v>
      </c>
      <c r="D1491">
        <v>0</v>
      </c>
    </row>
    <row r="1492" spans="1:4" hidden="1" x14ac:dyDescent="0.35">
      <c r="A1492">
        <v>5</v>
      </c>
      <c r="B1492">
        <v>1</v>
      </c>
      <c r="C1492">
        <v>100</v>
      </c>
      <c r="D1492">
        <v>0</v>
      </c>
    </row>
    <row r="1493" spans="1:4" hidden="1" x14ac:dyDescent="0.35">
      <c r="A1493">
        <v>5</v>
      </c>
      <c r="B1493">
        <v>1</v>
      </c>
      <c r="C1493">
        <v>101</v>
      </c>
      <c r="D1493">
        <v>0</v>
      </c>
    </row>
    <row r="1494" spans="1:4" hidden="1" x14ac:dyDescent="0.35">
      <c r="A1494">
        <v>5</v>
      </c>
      <c r="B1494">
        <v>1</v>
      </c>
      <c r="C1494">
        <v>102</v>
      </c>
      <c r="D1494">
        <v>0</v>
      </c>
    </row>
    <row r="1495" spans="1:4" hidden="1" x14ac:dyDescent="0.35">
      <c r="A1495">
        <v>5</v>
      </c>
      <c r="B1495">
        <v>1</v>
      </c>
      <c r="C1495">
        <v>103</v>
      </c>
      <c r="D1495">
        <v>0</v>
      </c>
    </row>
    <row r="1496" spans="1:4" hidden="1" x14ac:dyDescent="0.35">
      <c r="A1496">
        <v>5</v>
      </c>
      <c r="B1496">
        <v>1</v>
      </c>
      <c r="C1496">
        <v>104</v>
      </c>
      <c r="D1496">
        <v>0</v>
      </c>
    </row>
    <row r="1497" spans="1:4" hidden="1" x14ac:dyDescent="0.35">
      <c r="A1497">
        <v>5</v>
      </c>
      <c r="B1497">
        <v>1</v>
      </c>
      <c r="C1497">
        <v>105</v>
      </c>
      <c r="D1497">
        <v>0</v>
      </c>
    </row>
    <row r="1498" spans="1:4" hidden="1" x14ac:dyDescent="0.35">
      <c r="A1498">
        <v>5</v>
      </c>
      <c r="B1498">
        <v>1</v>
      </c>
      <c r="C1498">
        <v>106</v>
      </c>
      <c r="D1498">
        <v>0</v>
      </c>
    </row>
    <row r="1499" spans="1:4" hidden="1" x14ac:dyDescent="0.35">
      <c r="A1499">
        <v>5</v>
      </c>
      <c r="B1499">
        <v>1</v>
      </c>
      <c r="C1499">
        <v>107</v>
      </c>
      <c r="D1499">
        <v>0</v>
      </c>
    </row>
    <row r="1500" spans="1:4" hidden="1" x14ac:dyDescent="0.35">
      <c r="A1500">
        <v>5</v>
      </c>
      <c r="B1500">
        <v>1</v>
      </c>
      <c r="C1500">
        <v>108</v>
      </c>
      <c r="D1500">
        <v>0</v>
      </c>
    </row>
    <row r="1501" spans="1:4" hidden="1" x14ac:dyDescent="0.35">
      <c r="A1501">
        <v>5</v>
      </c>
      <c r="B1501">
        <v>1</v>
      </c>
      <c r="C1501">
        <v>109</v>
      </c>
      <c r="D1501">
        <v>0</v>
      </c>
    </row>
    <row r="1502" spans="1:4" hidden="1" x14ac:dyDescent="0.35">
      <c r="A1502">
        <v>5</v>
      </c>
      <c r="B1502">
        <v>1</v>
      </c>
      <c r="C1502">
        <v>110</v>
      </c>
      <c r="D1502">
        <v>0</v>
      </c>
    </row>
    <row r="1503" spans="1:4" hidden="1" x14ac:dyDescent="0.35">
      <c r="A1503">
        <v>5</v>
      </c>
      <c r="B1503">
        <v>1</v>
      </c>
      <c r="C1503">
        <v>111</v>
      </c>
      <c r="D1503">
        <v>0</v>
      </c>
    </row>
    <row r="1504" spans="1:4" hidden="1" x14ac:dyDescent="0.35">
      <c r="A1504">
        <v>5</v>
      </c>
      <c r="B1504">
        <v>1</v>
      </c>
      <c r="C1504">
        <v>112</v>
      </c>
      <c r="D1504">
        <v>0</v>
      </c>
    </row>
    <row r="1505" spans="1:4" hidden="1" x14ac:dyDescent="0.35">
      <c r="A1505">
        <v>5</v>
      </c>
      <c r="B1505">
        <v>1</v>
      </c>
      <c r="C1505">
        <v>113</v>
      </c>
      <c r="D1505">
        <v>0</v>
      </c>
    </row>
    <row r="1506" spans="1:4" hidden="1" x14ac:dyDescent="0.35">
      <c r="A1506">
        <v>5</v>
      </c>
      <c r="B1506">
        <v>1</v>
      </c>
      <c r="C1506">
        <v>114</v>
      </c>
      <c r="D1506">
        <v>0</v>
      </c>
    </row>
    <row r="1507" spans="1:4" hidden="1" x14ac:dyDescent="0.35">
      <c r="A1507">
        <v>5</v>
      </c>
      <c r="B1507">
        <v>1</v>
      </c>
      <c r="C1507">
        <v>115</v>
      </c>
      <c r="D1507">
        <v>0</v>
      </c>
    </row>
    <row r="1508" spans="1:4" hidden="1" x14ac:dyDescent="0.35">
      <c r="A1508">
        <v>5</v>
      </c>
      <c r="B1508">
        <v>1</v>
      </c>
      <c r="C1508">
        <v>116</v>
      </c>
      <c r="D1508">
        <v>0</v>
      </c>
    </row>
    <row r="1509" spans="1:4" hidden="1" x14ac:dyDescent="0.35">
      <c r="A1509">
        <v>5</v>
      </c>
      <c r="B1509">
        <v>1</v>
      </c>
      <c r="C1509">
        <v>117</v>
      </c>
      <c r="D1509">
        <v>0</v>
      </c>
    </row>
    <row r="1510" spans="1:4" hidden="1" x14ac:dyDescent="0.35">
      <c r="A1510">
        <v>5</v>
      </c>
      <c r="B1510">
        <v>1</v>
      </c>
      <c r="C1510">
        <v>118</v>
      </c>
      <c r="D1510">
        <v>0</v>
      </c>
    </row>
    <row r="1511" spans="1:4" hidden="1" x14ac:dyDescent="0.35">
      <c r="A1511">
        <v>5</v>
      </c>
      <c r="B1511">
        <v>1</v>
      </c>
      <c r="C1511">
        <v>119</v>
      </c>
      <c r="D1511">
        <v>0</v>
      </c>
    </row>
    <row r="1512" spans="1:4" hidden="1" x14ac:dyDescent="0.35">
      <c r="A1512">
        <v>5</v>
      </c>
      <c r="B1512">
        <v>1</v>
      </c>
      <c r="C1512">
        <v>120</v>
      </c>
      <c r="D1512">
        <v>0</v>
      </c>
    </row>
    <row r="1513" spans="1:4" hidden="1" x14ac:dyDescent="0.35">
      <c r="A1513">
        <v>5</v>
      </c>
      <c r="B1513">
        <v>1</v>
      </c>
      <c r="C1513">
        <v>121</v>
      </c>
      <c r="D1513">
        <v>0</v>
      </c>
    </row>
    <row r="1514" spans="1:4" hidden="1" x14ac:dyDescent="0.35">
      <c r="A1514">
        <v>5</v>
      </c>
      <c r="B1514">
        <v>1</v>
      </c>
      <c r="C1514">
        <v>122</v>
      </c>
      <c r="D1514">
        <v>0</v>
      </c>
    </row>
    <row r="1515" spans="1:4" hidden="1" x14ac:dyDescent="0.35">
      <c r="A1515">
        <v>5</v>
      </c>
      <c r="B1515">
        <v>1</v>
      </c>
      <c r="C1515">
        <v>123</v>
      </c>
      <c r="D1515">
        <v>0</v>
      </c>
    </row>
    <row r="1516" spans="1:4" hidden="1" x14ac:dyDescent="0.35">
      <c r="A1516">
        <v>5</v>
      </c>
      <c r="B1516">
        <v>1</v>
      </c>
      <c r="C1516">
        <v>124</v>
      </c>
      <c r="D1516">
        <v>0</v>
      </c>
    </row>
    <row r="1517" spans="1:4" hidden="1" x14ac:dyDescent="0.35">
      <c r="A1517">
        <v>5</v>
      </c>
      <c r="B1517">
        <v>1</v>
      </c>
      <c r="C1517">
        <v>125</v>
      </c>
      <c r="D1517">
        <v>0</v>
      </c>
    </row>
    <row r="1518" spans="1:4" hidden="1" x14ac:dyDescent="0.35">
      <c r="A1518">
        <v>5</v>
      </c>
      <c r="B1518">
        <v>1</v>
      </c>
      <c r="C1518">
        <v>126</v>
      </c>
      <c r="D1518">
        <v>0</v>
      </c>
    </row>
    <row r="1519" spans="1:4" hidden="1" x14ac:dyDescent="0.35">
      <c r="A1519">
        <v>5</v>
      </c>
      <c r="B1519">
        <v>1</v>
      </c>
      <c r="C1519">
        <v>127</v>
      </c>
      <c r="D1519">
        <v>0</v>
      </c>
    </row>
    <row r="1520" spans="1:4" hidden="1" x14ac:dyDescent="0.35">
      <c r="A1520">
        <v>5</v>
      </c>
      <c r="B1520">
        <v>1</v>
      </c>
      <c r="C1520">
        <v>128</v>
      </c>
      <c r="D1520">
        <v>0</v>
      </c>
    </row>
    <row r="1521" spans="1:4" hidden="1" x14ac:dyDescent="0.35">
      <c r="A1521">
        <v>5</v>
      </c>
      <c r="B1521">
        <v>1</v>
      </c>
      <c r="C1521">
        <v>129</v>
      </c>
      <c r="D1521">
        <v>0</v>
      </c>
    </row>
    <row r="1522" spans="1:4" hidden="1" x14ac:dyDescent="0.35">
      <c r="A1522">
        <v>5</v>
      </c>
      <c r="B1522">
        <v>1</v>
      </c>
      <c r="C1522">
        <v>130</v>
      </c>
      <c r="D1522">
        <v>0</v>
      </c>
    </row>
    <row r="1523" spans="1:4" hidden="1" x14ac:dyDescent="0.35">
      <c r="A1523">
        <v>5</v>
      </c>
      <c r="B1523">
        <v>1</v>
      </c>
      <c r="C1523">
        <v>131</v>
      </c>
      <c r="D1523">
        <v>0</v>
      </c>
    </row>
    <row r="1524" spans="1:4" hidden="1" x14ac:dyDescent="0.35">
      <c r="A1524">
        <v>5</v>
      </c>
      <c r="B1524">
        <v>1</v>
      </c>
      <c r="C1524">
        <v>132</v>
      </c>
      <c r="D1524">
        <v>0</v>
      </c>
    </row>
    <row r="1525" spans="1:4" hidden="1" x14ac:dyDescent="0.35">
      <c r="A1525">
        <v>5</v>
      </c>
      <c r="B1525">
        <v>1</v>
      </c>
      <c r="C1525">
        <v>133</v>
      </c>
      <c r="D1525">
        <v>0</v>
      </c>
    </row>
    <row r="1526" spans="1:4" hidden="1" x14ac:dyDescent="0.35">
      <c r="A1526">
        <v>5</v>
      </c>
      <c r="B1526">
        <v>1</v>
      </c>
      <c r="C1526">
        <v>134</v>
      </c>
      <c r="D1526">
        <v>0</v>
      </c>
    </row>
    <row r="1527" spans="1:4" hidden="1" x14ac:dyDescent="0.35">
      <c r="A1527">
        <v>5</v>
      </c>
      <c r="B1527">
        <v>1</v>
      </c>
      <c r="C1527">
        <v>135</v>
      </c>
      <c r="D1527">
        <v>0</v>
      </c>
    </row>
    <row r="1528" spans="1:4" hidden="1" x14ac:dyDescent="0.35">
      <c r="A1528">
        <v>5</v>
      </c>
      <c r="B1528">
        <v>1</v>
      </c>
      <c r="C1528">
        <v>136</v>
      </c>
      <c r="D1528">
        <v>0</v>
      </c>
    </row>
    <row r="1529" spans="1:4" hidden="1" x14ac:dyDescent="0.35">
      <c r="A1529">
        <v>5</v>
      </c>
      <c r="B1529">
        <v>1</v>
      </c>
      <c r="C1529">
        <v>137</v>
      </c>
      <c r="D1529">
        <v>0</v>
      </c>
    </row>
    <row r="1530" spans="1:4" hidden="1" x14ac:dyDescent="0.35">
      <c r="A1530">
        <v>5</v>
      </c>
      <c r="B1530">
        <v>1</v>
      </c>
      <c r="C1530">
        <v>138</v>
      </c>
      <c r="D1530">
        <v>0</v>
      </c>
    </row>
    <row r="1531" spans="1:4" x14ac:dyDescent="0.35">
      <c r="A1531">
        <v>5</v>
      </c>
      <c r="B1531">
        <v>2</v>
      </c>
      <c r="C1531">
        <v>0</v>
      </c>
      <c r="D1531">
        <v>0</v>
      </c>
    </row>
    <row r="1532" spans="1:4" x14ac:dyDescent="0.35">
      <c r="A1532">
        <v>5</v>
      </c>
      <c r="B1532">
        <v>2</v>
      </c>
      <c r="C1532">
        <v>1</v>
      </c>
      <c r="D1532">
        <v>0</v>
      </c>
    </row>
    <row r="1533" spans="1:4" x14ac:dyDescent="0.35">
      <c r="A1533">
        <v>5</v>
      </c>
      <c r="B1533">
        <v>2</v>
      </c>
      <c r="C1533">
        <v>2</v>
      </c>
      <c r="D1533">
        <v>0</v>
      </c>
    </row>
    <row r="1534" spans="1:4" x14ac:dyDescent="0.35">
      <c r="A1534">
        <v>5</v>
      </c>
      <c r="B1534">
        <v>2</v>
      </c>
      <c r="C1534">
        <v>3</v>
      </c>
      <c r="D1534">
        <v>0</v>
      </c>
    </row>
    <row r="1535" spans="1:4" x14ac:dyDescent="0.35">
      <c r="A1535">
        <v>5</v>
      </c>
      <c r="B1535">
        <v>2</v>
      </c>
      <c r="C1535">
        <v>4</v>
      </c>
      <c r="D1535">
        <v>0</v>
      </c>
    </row>
    <row r="1536" spans="1:4" x14ac:dyDescent="0.35">
      <c r="A1536">
        <v>5</v>
      </c>
      <c r="B1536">
        <v>2</v>
      </c>
      <c r="C1536">
        <v>5</v>
      </c>
      <c r="D1536">
        <v>0</v>
      </c>
    </row>
    <row r="1537" spans="1:4" x14ac:dyDescent="0.35">
      <c r="A1537">
        <v>5</v>
      </c>
      <c r="B1537">
        <v>2</v>
      </c>
      <c r="C1537">
        <v>6</v>
      </c>
      <c r="D1537">
        <v>0</v>
      </c>
    </row>
    <row r="1538" spans="1:4" x14ac:dyDescent="0.35">
      <c r="A1538">
        <v>5</v>
      </c>
      <c r="B1538">
        <v>2</v>
      </c>
      <c r="C1538">
        <v>7</v>
      </c>
      <c r="D1538">
        <v>0</v>
      </c>
    </row>
    <row r="1539" spans="1:4" x14ac:dyDescent="0.35">
      <c r="A1539">
        <v>5</v>
      </c>
      <c r="B1539">
        <v>2</v>
      </c>
      <c r="C1539">
        <v>8</v>
      </c>
      <c r="D1539">
        <v>0</v>
      </c>
    </row>
    <row r="1540" spans="1:4" x14ac:dyDescent="0.35">
      <c r="A1540">
        <v>5</v>
      </c>
      <c r="B1540">
        <v>2</v>
      </c>
      <c r="C1540">
        <v>9</v>
      </c>
      <c r="D1540">
        <v>0</v>
      </c>
    </row>
    <row r="1541" spans="1:4" x14ac:dyDescent="0.35">
      <c r="A1541">
        <v>5</v>
      </c>
      <c r="B1541">
        <v>2</v>
      </c>
      <c r="C1541">
        <v>10</v>
      </c>
      <c r="D1541">
        <v>0</v>
      </c>
    </row>
    <row r="1542" spans="1:4" x14ac:dyDescent="0.35">
      <c r="A1542">
        <v>5</v>
      </c>
      <c r="B1542">
        <v>2</v>
      </c>
      <c r="C1542">
        <v>11</v>
      </c>
      <c r="D1542">
        <v>0</v>
      </c>
    </row>
    <row r="1543" spans="1:4" x14ac:dyDescent="0.35">
      <c r="A1543">
        <v>5</v>
      </c>
      <c r="B1543">
        <v>2</v>
      </c>
      <c r="C1543">
        <v>12</v>
      </c>
      <c r="D1543">
        <v>0</v>
      </c>
    </row>
    <row r="1544" spans="1:4" x14ac:dyDescent="0.35">
      <c r="A1544">
        <v>5</v>
      </c>
      <c r="B1544">
        <v>2</v>
      </c>
      <c r="C1544">
        <v>13</v>
      </c>
      <c r="D1544">
        <v>0</v>
      </c>
    </row>
    <row r="1545" spans="1:4" x14ac:dyDescent="0.35">
      <c r="A1545">
        <v>5</v>
      </c>
      <c r="B1545">
        <v>2</v>
      </c>
      <c r="C1545">
        <v>14</v>
      </c>
      <c r="D1545">
        <v>0</v>
      </c>
    </row>
    <row r="1546" spans="1:4" x14ac:dyDescent="0.35">
      <c r="A1546">
        <v>5</v>
      </c>
      <c r="B1546">
        <v>2</v>
      </c>
      <c r="C1546">
        <v>15</v>
      </c>
      <c r="D1546">
        <v>0</v>
      </c>
    </row>
    <row r="1547" spans="1:4" x14ac:dyDescent="0.35">
      <c r="A1547">
        <v>5</v>
      </c>
      <c r="B1547">
        <v>2</v>
      </c>
      <c r="C1547">
        <v>16</v>
      </c>
      <c r="D1547">
        <v>0</v>
      </c>
    </row>
    <row r="1548" spans="1:4" x14ac:dyDescent="0.35">
      <c r="A1548">
        <v>5</v>
      </c>
      <c r="B1548">
        <v>2</v>
      </c>
      <c r="C1548">
        <v>17</v>
      </c>
      <c r="D1548">
        <v>0</v>
      </c>
    </row>
    <row r="1549" spans="1:4" x14ac:dyDescent="0.35">
      <c r="A1549">
        <v>5</v>
      </c>
      <c r="B1549">
        <v>2</v>
      </c>
      <c r="C1549">
        <v>18</v>
      </c>
      <c r="D1549">
        <v>0</v>
      </c>
    </row>
    <row r="1550" spans="1:4" x14ac:dyDescent="0.35">
      <c r="A1550">
        <v>5</v>
      </c>
      <c r="B1550">
        <v>2</v>
      </c>
      <c r="C1550">
        <v>19</v>
      </c>
      <c r="D1550">
        <v>0</v>
      </c>
    </row>
    <row r="1551" spans="1:4" x14ac:dyDescent="0.35">
      <c r="A1551">
        <v>5</v>
      </c>
      <c r="B1551">
        <v>2</v>
      </c>
      <c r="C1551">
        <v>20</v>
      </c>
      <c r="D1551">
        <v>0</v>
      </c>
    </row>
    <row r="1552" spans="1:4" x14ac:dyDescent="0.35">
      <c r="A1552">
        <v>5</v>
      </c>
      <c r="B1552">
        <v>2</v>
      </c>
      <c r="C1552">
        <v>21</v>
      </c>
      <c r="D1552">
        <v>0</v>
      </c>
    </row>
    <row r="1553" spans="1:4" x14ac:dyDescent="0.35">
      <c r="A1553">
        <v>5</v>
      </c>
      <c r="B1553">
        <v>2</v>
      </c>
      <c r="C1553">
        <v>22</v>
      </c>
      <c r="D1553">
        <v>0</v>
      </c>
    </row>
    <row r="1554" spans="1:4" x14ac:dyDescent="0.35">
      <c r="A1554">
        <v>5</v>
      </c>
      <c r="B1554">
        <v>2</v>
      </c>
      <c r="C1554">
        <v>23</v>
      </c>
      <c r="D1554">
        <v>0</v>
      </c>
    </row>
    <row r="1555" spans="1:4" x14ac:dyDescent="0.35">
      <c r="A1555">
        <v>5</v>
      </c>
      <c r="B1555">
        <v>2</v>
      </c>
      <c r="C1555">
        <v>24</v>
      </c>
      <c r="D1555">
        <v>0</v>
      </c>
    </row>
    <row r="1556" spans="1:4" x14ac:dyDescent="0.35">
      <c r="A1556">
        <v>5</v>
      </c>
      <c r="B1556">
        <v>2</v>
      </c>
      <c r="C1556">
        <v>25</v>
      </c>
      <c r="D1556">
        <v>0</v>
      </c>
    </row>
    <row r="1557" spans="1:4" x14ac:dyDescent="0.35">
      <c r="A1557">
        <v>5</v>
      </c>
      <c r="B1557">
        <v>2</v>
      </c>
      <c r="C1557">
        <v>26</v>
      </c>
      <c r="D1557">
        <v>0</v>
      </c>
    </row>
    <row r="1558" spans="1:4" x14ac:dyDescent="0.35">
      <c r="A1558">
        <v>5</v>
      </c>
      <c r="B1558">
        <v>2</v>
      </c>
      <c r="C1558">
        <v>27</v>
      </c>
      <c r="D1558">
        <v>0</v>
      </c>
    </row>
    <row r="1559" spans="1:4" x14ac:dyDescent="0.35">
      <c r="A1559">
        <v>5</v>
      </c>
      <c r="B1559">
        <v>2</v>
      </c>
      <c r="C1559">
        <v>28</v>
      </c>
      <c r="D1559">
        <v>243.98099999999999</v>
      </c>
    </row>
    <row r="1560" spans="1:4" x14ac:dyDescent="0.35">
      <c r="A1560">
        <v>5</v>
      </c>
      <c r="B1560">
        <v>2</v>
      </c>
      <c r="C1560">
        <v>29</v>
      </c>
      <c r="D1560">
        <v>243.98099999999999</v>
      </c>
    </row>
    <row r="1561" spans="1:4" x14ac:dyDescent="0.35">
      <c r="A1561">
        <v>5</v>
      </c>
      <c r="B1561">
        <v>2</v>
      </c>
      <c r="C1561">
        <v>30</v>
      </c>
      <c r="D1561">
        <v>243.98099999999999</v>
      </c>
    </row>
    <row r="1562" spans="1:4" x14ac:dyDescent="0.35">
      <c r="A1562">
        <v>5</v>
      </c>
      <c r="B1562">
        <v>2</v>
      </c>
      <c r="C1562">
        <v>31</v>
      </c>
      <c r="D1562">
        <v>243.98099999999999</v>
      </c>
    </row>
    <row r="1563" spans="1:4" x14ac:dyDescent="0.35">
      <c r="A1563">
        <v>5</v>
      </c>
      <c r="B1563">
        <v>2</v>
      </c>
      <c r="C1563">
        <v>32</v>
      </c>
      <c r="D1563">
        <v>243.98099999999999</v>
      </c>
    </row>
    <row r="1564" spans="1:4" x14ac:dyDescent="0.35">
      <c r="A1564">
        <v>5</v>
      </c>
      <c r="B1564">
        <v>2</v>
      </c>
      <c r="C1564">
        <v>33</v>
      </c>
      <c r="D1564">
        <v>243.98099999999999</v>
      </c>
    </row>
    <row r="1565" spans="1:4" x14ac:dyDescent="0.35">
      <c r="A1565">
        <v>5</v>
      </c>
      <c r="B1565">
        <v>2</v>
      </c>
      <c r="C1565">
        <v>34</v>
      </c>
      <c r="D1565">
        <v>243.98099999999999</v>
      </c>
    </row>
    <row r="1566" spans="1:4" x14ac:dyDescent="0.35">
      <c r="A1566">
        <v>5</v>
      </c>
      <c r="B1566">
        <v>2</v>
      </c>
      <c r="C1566">
        <v>35</v>
      </c>
      <c r="D1566">
        <v>243.98099999999999</v>
      </c>
    </row>
    <row r="1567" spans="1:4" x14ac:dyDescent="0.35">
      <c r="A1567">
        <v>5</v>
      </c>
      <c r="B1567">
        <v>2</v>
      </c>
      <c r="C1567">
        <v>36</v>
      </c>
      <c r="D1567">
        <v>243.98099999999999</v>
      </c>
    </row>
    <row r="1568" spans="1:4" x14ac:dyDescent="0.35">
      <c r="A1568">
        <v>5</v>
      </c>
      <c r="B1568">
        <v>2</v>
      </c>
      <c r="C1568">
        <v>37</v>
      </c>
      <c r="D1568">
        <v>243.98099999999999</v>
      </c>
    </row>
    <row r="1569" spans="1:4" x14ac:dyDescent="0.35">
      <c r="A1569">
        <v>5</v>
      </c>
      <c r="B1569">
        <v>2</v>
      </c>
      <c r="C1569">
        <v>38</v>
      </c>
      <c r="D1569">
        <v>243.98099999999999</v>
      </c>
    </row>
    <row r="1570" spans="1:4" x14ac:dyDescent="0.35">
      <c r="A1570">
        <v>5</v>
      </c>
      <c r="B1570">
        <v>2</v>
      </c>
      <c r="C1570">
        <v>39</v>
      </c>
      <c r="D1570">
        <v>243.98099999999999</v>
      </c>
    </row>
    <row r="1571" spans="1:4" x14ac:dyDescent="0.35">
      <c r="A1571">
        <v>5</v>
      </c>
      <c r="B1571">
        <v>2</v>
      </c>
      <c r="C1571">
        <v>40</v>
      </c>
      <c r="D1571">
        <v>243.98099999999999</v>
      </c>
    </row>
    <row r="1572" spans="1:4" x14ac:dyDescent="0.35">
      <c r="A1572">
        <v>5</v>
      </c>
      <c r="B1572">
        <v>2</v>
      </c>
      <c r="C1572">
        <v>41</v>
      </c>
      <c r="D1572">
        <v>243.98099999999999</v>
      </c>
    </row>
    <row r="1573" spans="1:4" x14ac:dyDescent="0.35">
      <c r="A1573">
        <v>5</v>
      </c>
      <c r="B1573">
        <v>2</v>
      </c>
      <c r="C1573">
        <v>42</v>
      </c>
      <c r="D1573">
        <v>243.98099999999999</v>
      </c>
    </row>
    <row r="1574" spans="1:4" x14ac:dyDescent="0.35">
      <c r="A1574">
        <v>5</v>
      </c>
      <c r="B1574">
        <v>2</v>
      </c>
      <c r="C1574">
        <v>43</v>
      </c>
      <c r="D1574">
        <v>243.98099999999999</v>
      </c>
    </row>
    <row r="1575" spans="1:4" x14ac:dyDescent="0.35">
      <c r="A1575">
        <v>5</v>
      </c>
      <c r="B1575">
        <v>2</v>
      </c>
      <c r="C1575">
        <v>44</v>
      </c>
      <c r="D1575">
        <v>243.98099999999999</v>
      </c>
    </row>
    <row r="1576" spans="1:4" x14ac:dyDescent="0.35">
      <c r="A1576">
        <v>5</v>
      </c>
      <c r="B1576">
        <v>2</v>
      </c>
      <c r="C1576">
        <v>45</v>
      </c>
      <c r="D1576">
        <v>243.98099999999999</v>
      </c>
    </row>
    <row r="1577" spans="1:4" x14ac:dyDescent="0.35">
      <c r="A1577">
        <v>5</v>
      </c>
      <c r="B1577">
        <v>2</v>
      </c>
      <c r="C1577">
        <v>46</v>
      </c>
      <c r="D1577">
        <v>243.98099999999999</v>
      </c>
    </row>
    <row r="1578" spans="1:4" x14ac:dyDescent="0.35">
      <c r="A1578">
        <v>5</v>
      </c>
      <c r="B1578">
        <v>2</v>
      </c>
      <c r="C1578">
        <v>47</v>
      </c>
      <c r="D1578">
        <v>243.98099999999999</v>
      </c>
    </row>
    <row r="1579" spans="1:4" x14ac:dyDescent="0.35">
      <c r="A1579">
        <v>5</v>
      </c>
      <c r="B1579">
        <v>2</v>
      </c>
      <c r="C1579">
        <v>48</v>
      </c>
      <c r="D1579">
        <v>243.98099999999999</v>
      </c>
    </row>
    <row r="1580" spans="1:4" x14ac:dyDescent="0.35">
      <c r="A1580">
        <v>5</v>
      </c>
      <c r="B1580">
        <v>2</v>
      </c>
      <c r="C1580">
        <v>49</v>
      </c>
      <c r="D1580">
        <v>243.98099999999999</v>
      </c>
    </row>
    <row r="1581" spans="1:4" x14ac:dyDescent="0.35">
      <c r="A1581">
        <v>5</v>
      </c>
      <c r="B1581">
        <v>2</v>
      </c>
      <c r="C1581">
        <v>50</v>
      </c>
      <c r="D1581">
        <v>243.98099999999999</v>
      </c>
    </row>
    <row r="1582" spans="1:4" x14ac:dyDescent="0.35">
      <c r="A1582">
        <v>5</v>
      </c>
      <c r="B1582">
        <v>2</v>
      </c>
      <c r="C1582">
        <v>51</v>
      </c>
      <c r="D1582">
        <v>243.98099999999999</v>
      </c>
    </row>
    <row r="1583" spans="1:4" x14ac:dyDescent="0.35">
      <c r="A1583">
        <v>5</v>
      </c>
      <c r="B1583">
        <v>2</v>
      </c>
      <c r="C1583">
        <v>52</v>
      </c>
      <c r="D1583">
        <v>243.98099999999999</v>
      </c>
    </row>
    <row r="1584" spans="1:4" x14ac:dyDescent="0.35">
      <c r="A1584">
        <v>5</v>
      </c>
      <c r="B1584">
        <v>2</v>
      </c>
      <c r="C1584">
        <v>53</v>
      </c>
      <c r="D1584">
        <v>243.98099999999999</v>
      </c>
    </row>
    <row r="1585" spans="1:4" x14ac:dyDescent="0.35">
      <c r="A1585">
        <v>5</v>
      </c>
      <c r="B1585">
        <v>2</v>
      </c>
      <c r="C1585">
        <v>54</v>
      </c>
      <c r="D1585">
        <v>243.98099999999999</v>
      </c>
    </row>
    <row r="1586" spans="1:4" x14ac:dyDescent="0.35">
      <c r="A1586">
        <v>5</v>
      </c>
      <c r="B1586">
        <v>2</v>
      </c>
      <c r="C1586">
        <v>55</v>
      </c>
      <c r="D1586">
        <v>243.98099999999999</v>
      </c>
    </row>
    <row r="1587" spans="1:4" x14ac:dyDescent="0.35">
      <c r="A1587">
        <v>5</v>
      </c>
      <c r="B1587">
        <v>2</v>
      </c>
      <c r="C1587">
        <v>56</v>
      </c>
      <c r="D1587">
        <v>243.98099999999999</v>
      </c>
    </row>
    <row r="1588" spans="1:4" x14ac:dyDescent="0.35">
      <c r="A1588">
        <v>5</v>
      </c>
      <c r="B1588">
        <v>2</v>
      </c>
      <c r="C1588">
        <v>57</v>
      </c>
      <c r="D1588">
        <v>243.98099999999999</v>
      </c>
    </row>
    <row r="1589" spans="1:4" x14ac:dyDescent="0.35">
      <c r="A1589">
        <v>5</v>
      </c>
      <c r="B1589">
        <v>2</v>
      </c>
      <c r="C1589">
        <v>58</v>
      </c>
      <c r="D1589">
        <v>243.98099999999999</v>
      </c>
    </row>
    <row r="1590" spans="1:4" x14ac:dyDescent="0.35">
      <c r="A1590">
        <v>5</v>
      </c>
      <c r="B1590">
        <v>2</v>
      </c>
      <c r="C1590">
        <v>59</v>
      </c>
      <c r="D1590">
        <v>243.98099999999999</v>
      </c>
    </row>
    <row r="1591" spans="1:4" x14ac:dyDescent="0.35">
      <c r="A1591">
        <v>5</v>
      </c>
      <c r="B1591">
        <v>2</v>
      </c>
      <c r="C1591">
        <v>60</v>
      </c>
      <c r="D1591">
        <v>243.98099999999999</v>
      </c>
    </row>
    <row r="1592" spans="1:4" x14ac:dyDescent="0.35">
      <c r="A1592">
        <v>5</v>
      </c>
      <c r="B1592">
        <v>2</v>
      </c>
      <c r="C1592">
        <v>61</v>
      </c>
      <c r="D1592">
        <v>243.98099999999999</v>
      </c>
    </row>
    <row r="1593" spans="1:4" x14ac:dyDescent="0.35">
      <c r="A1593">
        <v>5</v>
      </c>
      <c r="B1593">
        <v>2</v>
      </c>
      <c r="C1593">
        <v>62</v>
      </c>
      <c r="D1593">
        <v>243.98099999999999</v>
      </c>
    </row>
    <row r="1594" spans="1:4" x14ac:dyDescent="0.35">
      <c r="A1594">
        <v>5</v>
      </c>
      <c r="B1594">
        <v>2</v>
      </c>
      <c r="C1594">
        <v>63</v>
      </c>
      <c r="D1594">
        <v>243.98099999999999</v>
      </c>
    </row>
    <row r="1595" spans="1:4" x14ac:dyDescent="0.35">
      <c r="A1595">
        <v>5</v>
      </c>
      <c r="B1595">
        <v>2</v>
      </c>
      <c r="C1595">
        <v>64</v>
      </c>
      <c r="D1595">
        <v>243.98099999999999</v>
      </c>
    </row>
    <row r="1596" spans="1:4" x14ac:dyDescent="0.35">
      <c r="A1596">
        <v>5</v>
      </c>
      <c r="B1596">
        <v>2</v>
      </c>
      <c r="C1596">
        <v>65</v>
      </c>
      <c r="D1596">
        <v>243.98099999999999</v>
      </c>
    </row>
    <row r="1597" spans="1:4" x14ac:dyDescent="0.35">
      <c r="A1597">
        <v>5</v>
      </c>
      <c r="B1597">
        <v>2</v>
      </c>
      <c r="C1597">
        <v>66</v>
      </c>
      <c r="D1597">
        <v>243.98099999999999</v>
      </c>
    </row>
    <row r="1598" spans="1:4" x14ac:dyDescent="0.35">
      <c r="A1598">
        <v>5</v>
      </c>
      <c r="B1598">
        <v>2</v>
      </c>
      <c r="C1598">
        <v>67</v>
      </c>
      <c r="D1598">
        <v>243.98099999999999</v>
      </c>
    </row>
    <row r="1599" spans="1:4" x14ac:dyDescent="0.35">
      <c r="A1599">
        <v>5</v>
      </c>
      <c r="B1599">
        <v>2</v>
      </c>
      <c r="C1599">
        <v>68</v>
      </c>
      <c r="D1599">
        <v>243.98099999999999</v>
      </c>
    </row>
    <row r="1600" spans="1:4" x14ac:dyDescent="0.35">
      <c r="A1600">
        <v>5</v>
      </c>
      <c r="B1600">
        <v>2</v>
      </c>
      <c r="C1600">
        <v>69</v>
      </c>
      <c r="D1600">
        <v>243.98099999999999</v>
      </c>
    </row>
    <row r="1601" spans="1:4" x14ac:dyDescent="0.35">
      <c r="A1601">
        <v>5</v>
      </c>
      <c r="B1601">
        <v>2</v>
      </c>
      <c r="C1601">
        <v>70</v>
      </c>
      <c r="D1601">
        <v>243.98099999999999</v>
      </c>
    </row>
    <row r="1602" spans="1:4" x14ac:dyDescent="0.35">
      <c r="A1602">
        <v>5</v>
      </c>
      <c r="B1602">
        <v>2</v>
      </c>
      <c r="C1602">
        <v>71</v>
      </c>
      <c r="D1602">
        <v>243.98099999999999</v>
      </c>
    </row>
    <row r="1603" spans="1:4" x14ac:dyDescent="0.35">
      <c r="A1603">
        <v>5</v>
      </c>
      <c r="B1603">
        <v>2</v>
      </c>
      <c r="C1603">
        <v>72</v>
      </c>
      <c r="D1603">
        <v>243.98099999999999</v>
      </c>
    </row>
    <row r="1604" spans="1:4" x14ac:dyDescent="0.35">
      <c r="A1604">
        <v>5</v>
      </c>
      <c r="B1604">
        <v>2</v>
      </c>
      <c r="C1604">
        <v>73</v>
      </c>
      <c r="D1604">
        <v>243.98099999999999</v>
      </c>
    </row>
    <row r="1605" spans="1:4" x14ac:dyDescent="0.35">
      <c r="A1605">
        <v>5</v>
      </c>
      <c r="B1605">
        <v>2</v>
      </c>
      <c r="C1605">
        <v>74</v>
      </c>
      <c r="D1605">
        <v>243.98099999999999</v>
      </c>
    </row>
    <row r="1606" spans="1:4" x14ac:dyDescent="0.35">
      <c r="A1606">
        <v>5</v>
      </c>
      <c r="B1606">
        <v>2</v>
      </c>
      <c r="C1606">
        <v>75</v>
      </c>
      <c r="D1606">
        <v>243.98099999999999</v>
      </c>
    </row>
    <row r="1607" spans="1:4" x14ac:dyDescent="0.35">
      <c r="A1607">
        <v>5</v>
      </c>
      <c r="B1607">
        <v>2</v>
      </c>
      <c r="C1607">
        <v>76</v>
      </c>
      <c r="D1607">
        <v>243.98099999999999</v>
      </c>
    </row>
    <row r="1608" spans="1:4" x14ac:dyDescent="0.35">
      <c r="A1608">
        <v>5</v>
      </c>
      <c r="B1608">
        <v>2</v>
      </c>
      <c r="C1608">
        <v>77</v>
      </c>
      <c r="D1608">
        <v>243.98099999999999</v>
      </c>
    </row>
    <row r="1609" spans="1:4" x14ac:dyDescent="0.35">
      <c r="A1609">
        <v>5</v>
      </c>
      <c r="B1609">
        <v>2</v>
      </c>
      <c r="C1609">
        <v>78</v>
      </c>
      <c r="D1609">
        <v>243.98099999999999</v>
      </c>
    </row>
    <row r="1610" spans="1:4" x14ac:dyDescent="0.35">
      <c r="A1610">
        <v>5</v>
      </c>
      <c r="B1610">
        <v>2</v>
      </c>
      <c r="C1610">
        <v>79</v>
      </c>
      <c r="D1610">
        <v>243.98099999999999</v>
      </c>
    </row>
    <row r="1611" spans="1:4" x14ac:dyDescent="0.35">
      <c r="A1611">
        <v>5</v>
      </c>
      <c r="B1611">
        <v>2</v>
      </c>
      <c r="C1611">
        <v>80</v>
      </c>
      <c r="D1611">
        <v>243.98099999999999</v>
      </c>
    </row>
    <row r="1612" spans="1:4" x14ac:dyDescent="0.35">
      <c r="A1612">
        <v>5</v>
      </c>
      <c r="B1612">
        <v>2</v>
      </c>
      <c r="C1612">
        <v>81</v>
      </c>
      <c r="D1612">
        <v>243.98099999999999</v>
      </c>
    </row>
    <row r="1613" spans="1:4" x14ac:dyDescent="0.35">
      <c r="A1613">
        <v>5</v>
      </c>
      <c r="B1613">
        <v>2</v>
      </c>
      <c r="C1613">
        <v>82</v>
      </c>
      <c r="D1613">
        <v>243.98099999999999</v>
      </c>
    </row>
    <row r="1614" spans="1:4" x14ac:dyDescent="0.35">
      <c r="A1614">
        <v>5</v>
      </c>
      <c r="B1614">
        <v>2</v>
      </c>
      <c r="C1614">
        <v>83</v>
      </c>
      <c r="D1614">
        <v>243.98099999999999</v>
      </c>
    </row>
    <row r="1615" spans="1:4" x14ac:dyDescent="0.35">
      <c r="A1615">
        <v>5</v>
      </c>
      <c r="B1615">
        <v>2</v>
      </c>
      <c r="C1615">
        <v>84</v>
      </c>
      <c r="D1615">
        <v>243.98099999999999</v>
      </c>
    </row>
    <row r="1616" spans="1:4" x14ac:dyDescent="0.35">
      <c r="A1616">
        <v>5</v>
      </c>
      <c r="B1616">
        <v>2</v>
      </c>
      <c r="C1616">
        <v>85</v>
      </c>
      <c r="D1616">
        <v>243.98099999999999</v>
      </c>
    </row>
    <row r="1617" spans="1:4" x14ac:dyDescent="0.35">
      <c r="A1617">
        <v>5</v>
      </c>
      <c r="B1617">
        <v>2</v>
      </c>
      <c r="C1617">
        <v>86</v>
      </c>
      <c r="D1617">
        <v>243.98099999999999</v>
      </c>
    </row>
    <row r="1618" spans="1:4" x14ac:dyDescent="0.35">
      <c r="A1618">
        <v>5</v>
      </c>
      <c r="B1618">
        <v>2</v>
      </c>
      <c r="C1618">
        <v>87</v>
      </c>
      <c r="D1618">
        <v>243.98099999999999</v>
      </c>
    </row>
    <row r="1619" spans="1:4" x14ac:dyDescent="0.35">
      <c r="A1619">
        <v>5</v>
      </c>
      <c r="B1619">
        <v>2</v>
      </c>
      <c r="C1619">
        <v>88</v>
      </c>
      <c r="D1619">
        <v>243.98099999999999</v>
      </c>
    </row>
    <row r="1620" spans="1:4" x14ac:dyDescent="0.35">
      <c r="A1620">
        <v>5</v>
      </c>
      <c r="B1620">
        <v>2</v>
      </c>
      <c r="C1620">
        <v>89</v>
      </c>
      <c r="D1620">
        <v>243.98099999999999</v>
      </c>
    </row>
    <row r="1621" spans="1:4" x14ac:dyDescent="0.35">
      <c r="A1621">
        <v>5</v>
      </c>
      <c r="B1621">
        <v>2</v>
      </c>
      <c r="C1621">
        <v>90</v>
      </c>
      <c r="D1621">
        <v>243.98099999999999</v>
      </c>
    </row>
    <row r="1622" spans="1:4" x14ac:dyDescent="0.35">
      <c r="A1622">
        <v>5</v>
      </c>
      <c r="B1622">
        <v>2</v>
      </c>
      <c r="C1622">
        <v>91</v>
      </c>
      <c r="D1622">
        <v>243.98099999999999</v>
      </c>
    </row>
    <row r="1623" spans="1:4" x14ac:dyDescent="0.35">
      <c r="A1623">
        <v>5</v>
      </c>
      <c r="B1623">
        <v>2</v>
      </c>
      <c r="C1623">
        <v>92</v>
      </c>
      <c r="D1623">
        <v>243.98099999999999</v>
      </c>
    </row>
    <row r="1624" spans="1:4" x14ac:dyDescent="0.35">
      <c r="A1624">
        <v>5</v>
      </c>
      <c r="B1624">
        <v>2</v>
      </c>
      <c r="C1624">
        <v>93</v>
      </c>
      <c r="D1624">
        <v>243.98099999999999</v>
      </c>
    </row>
    <row r="1625" spans="1:4" x14ac:dyDescent="0.35">
      <c r="A1625">
        <v>5</v>
      </c>
      <c r="B1625">
        <v>2</v>
      </c>
      <c r="C1625">
        <v>94</v>
      </c>
      <c r="D1625">
        <v>243.98099999999999</v>
      </c>
    </row>
    <row r="1626" spans="1:4" x14ac:dyDescent="0.35">
      <c r="A1626">
        <v>5</v>
      </c>
      <c r="B1626">
        <v>2</v>
      </c>
      <c r="C1626">
        <v>95</v>
      </c>
      <c r="D1626">
        <v>243.98099999999999</v>
      </c>
    </row>
    <row r="1627" spans="1:4" x14ac:dyDescent="0.35">
      <c r="A1627">
        <v>5</v>
      </c>
      <c r="B1627">
        <v>2</v>
      </c>
      <c r="C1627">
        <v>96</v>
      </c>
      <c r="D1627">
        <v>243.98099999999999</v>
      </c>
    </row>
    <row r="1628" spans="1:4" x14ac:dyDescent="0.35">
      <c r="A1628">
        <v>5</v>
      </c>
      <c r="B1628">
        <v>2</v>
      </c>
      <c r="C1628">
        <v>97</v>
      </c>
      <c r="D1628">
        <v>243.98099999999999</v>
      </c>
    </row>
    <row r="1629" spans="1:4" x14ac:dyDescent="0.35">
      <c r="A1629">
        <v>5</v>
      </c>
      <c r="B1629">
        <v>2</v>
      </c>
      <c r="C1629">
        <v>98</v>
      </c>
      <c r="D1629">
        <v>243.98099999999999</v>
      </c>
    </row>
    <row r="1630" spans="1:4" x14ac:dyDescent="0.35">
      <c r="A1630">
        <v>5</v>
      </c>
      <c r="B1630">
        <v>2</v>
      </c>
      <c r="C1630">
        <v>99</v>
      </c>
      <c r="D1630">
        <v>243.98099999999999</v>
      </c>
    </row>
    <row r="1631" spans="1:4" x14ac:dyDescent="0.35">
      <c r="A1631">
        <v>5</v>
      </c>
      <c r="B1631">
        <v>2</v>
      </c>
      <c r="C1631">
        <v>100</v>
      </c>
      <c r="D1631">
        <v>243.98099999999999</v>
      </c>
    </row>
    <row r="1632" spans="1:4" x14ac:dyDescent="0.35">
      <c r="A1632">
        <v>5</v>
      </c>
      <c r="B1632">
        <v>2</v>
      </c>
      <c r="C1632">
        <v>101</v>
      </c>
      <c r="D1632">
        <v>243.98099999999999</v>
      </c>
    </row>
    <row r="1633" spans="1:4" x14ac:dyDescent="0.35">
      <c r="A1633">
        <v>5</v>
      </c>
      <c r="B1633">
        <v>2</v>
      </c>
      <c r="C1633">
        <v>102</v>
      </c>
      <c r="D1633">
        <v>243.98099999999999</v>
      </c>
    </row>
    <row r="1634" spans="1:4" x14ac:dyDescent="0.35">
      <c r="A1634">
        <v>5</v>
      </c>
      <c r="B1634">
        <v>2</v>
      </c>
      <c r="C1634">
        <v>103</v>
      </c>
      <c r="D1634">
        <v>243.98099999999999</v>
      </c>
    </row>
    <row r="1635" spans="1:4" x14ac:dyDescent="0.35">
      <c r="A1635">
        <v>5</v>
      </c>
      <c r="B1635">
        <v>2</v>
      </c>
      <c r="C1635">
        <v>104</v>
      </c>
      <c r="D1635">
        <v>243.98099999999999</v>
      </c>
    </row>
    <row r="1636" spans="1:4" x14ac:dyDescent="0.35">
      <c r="A1636">
        <v>5</v>
      </c>
      <c r="B1636">
        <v>2</v>
      </c>
      <c r="C1636">
        <v>105</v>
      </c>
      <c r="D1636">
        <v>243.98099999999999</v>
      </c>
    </row>
    <row r="1637" spans="1:4" x14ac:dyDescent="0.35">
      <c r="A1637">
        <v>5</v>
      </c>
      <c r="B1637">
        <v>2</v>
      </c>
      <c r="C1637">
        <v>106</v>
      </c>
      <c r="D1637">
        <v>243.98099999999999</v>
      </c>
    </row>
    <row r="1638" spans="1:4" x14ac:dyDescent="0.35">
      <c r="A1638">
        <v>5</v>
      </c>
      <c r="B1638">
        <v>2</v>
      </c>
      <c r="C1638">
        <v>107</v>
      </c>
      <c r="D1638">
        <v>243.98099999999999</v>
      </c>
    </row>
    <row r="1639" spans="1:4" x14ac:dyDescent="0.35">
      <c r="A1639">
        <v>5</v>
      </c>
      <c r="B1639">
        <v>2</v>
      </c>
      <c r="C1639">
        <v>108</v>
      </c>
      <c r="D1639">
        <v>243.98099999999999</v>
      </c>
    </row>
    <row r="1640" spans="1:4" x14ac:dyDescent="0.35">
      <c r="A1640">
        <v>5</v>
      </c>
      <c r="B1640">
        <v>2</v>
      </c>
      <c r="C1640">
        <v>109</v>
      </c>
      <c r="D1640">
        <v>243.98099999999999</v>
      </c>
    </row>
    <row r="1641" spans="1:4" x14ac:dyDescent="0.35">
      <c r="A1641">
        <v>5</v>
      </c>
      <c r="B1641">
        <v>2</v>
      </c>
      <c r="C1641">
        <v>110</v>
      </c>
      <c r="D1641">
        <v>243.98099999999999</v>
      </c>
    </row>
    <row r="1642" spans="1:4" x14ac:dyDescent="0.35">
      <c r="A1642">
        <v>5</v>
      </c>
      <c r="B1642">
        <v>2</v>
      </c>
      <c r="C1642">
        <v>111</v>
      </c>
      <c r="D1642">
        <v>243.98099999999999</v>
      </c>
    </row>
    <row r="1643" spans="1:4" x14ac:dyDescent="0.35">
      <c r="A1643">
        <v>5</v>
      </c>
      <c r="B1643">
        <v>2</v>
      </c>
      <c r="C1643">
        <v>112</v>
      </c>
      <c r="D1643">
        <v>243.98099999999999</v>
      </c>
    </row>
    <row r="1644" spans="1:4" x14ac:dyDescent="0.35">
      <c r="A1644">
        <v>5</v>
      </c>
      <c r="B1644">
        <v>2</v>
      </c>
      <c r="C1644">
        <v>113</v>
      </c>
      <c r="D1644">
        <v>243.98099999999999</v>
      </c>
    </row>
    <row r="1645" spans="1:4" x14ac:dyDescent="0.35">
      <c r="A1645">
        <v>5</v>
      </c>
      <c r="B1645">
        <v>2</v>
      </c>
      <c r="C1645">
        <v>114</v>
      </c>
      <c r="D1645">
        <v>243.98099999999999</v>
      </c>
    </row>
    <row r="1646" spans="1:4" x14ac:dyDescent="0.35">
      <c r="A1646">
        <v>5</v>
      </c>
      <c r="B1646">
        <v>2</v>
      </c>
      <c r="C1646">
        <v>115</v>
      </c>
      <c r="D1646">
        <v>243.98099999999999</v>
      </c>
    </row>
    <row r="1647" spans="1:4" x14ac:dyDescent="0.35">
      <c r="A1647">
        <v>5</v>
      </c>
      <c r="B1647">
        <v>2</v>
      </c>
      <c r="C1647">
        <v>116</v>
      </c>
      <c r="D1647">
        <v>243.98099999999999</v>
      </c>
    </row>
    <row r="1648" spans="1:4" x14ac:dyDescent="0.35">
      <c r="A1648">
        <v>5</v>
      </c>
      <c r="B1648">
        <v>2</v>
      </c>
      <c r="C1648">
        <v>117</v>
      </c>
      <c r="D1648">
        <v>243.98099999999999</v>
      </c>
    </row>
    <row r="1649" spans="1:4" x14ac:dyDescent="0.35">
      <c r="A1649">
        <v>5</v>
      </c>
      <c r="B1649">
        <v>2</v>
      </c>
      <c r="C1649">
        <v>118</v>
      </c>
      <c r="D1649">
        <v>243.98099999999999</v>
      </c>
    </row>
    <row r="1650" spans="1:4" x14ac:dyDescent="0.35">
      <c r="A1650">
        <v>5</v>
      </c>
      <c r="B1650">
        <v>2</v>
      </c>
      <c r="C1650">
        <v>119</v>
      </c>
      <c r="D1650">
        <v>243.98099999999999</v>
      </c>
    </row>
    <row r="1651" spans="1:4" x14ac:dyDescent="0.35">
      <c r="A1651">
        <v>5</v>
      </c>
      <c r="B1651">
        <v>2</v>
      </c>
      <c r="C1651">
        <v>120</v>
      </c>
      <c r="D1651">
        <v>243.98099999999999</v>
      </c>
    </row>
    <row r="1652" spans="1:4" x14ac:dyDescent="0.35">
      <c r="A1652">
        <v>5</v>
      </c>
      <c r="B1652">
        <v>2</v>
      </c>
      <c r="C1652">
        <v>121</v>
      </c>
      <c r="D1652">
        <v>243.98099999999999</v>
      </c>
    </row>
    <row r="1653" spans="1:4" x14ac:dyDescent="0.35">
      <c r="A1653">
        <v>5</v>
      </c>
      <c r="B1653">
        <v>2</v>
      </c>
      <c r="C1653">
        <v>122</v>
      </c>
      <c r="D1653">
        <v>243.98099999999999</v>
      </c>
    </row>
    <row r="1654" spans="1:4" x14ac:dyDescent="0.35">
      <c r="A1654">
        <v>5</v>
      </c>
      <c r="B1654">
        <v>2</v>
      </c>
      <c r="C1654">
        <v>123</v>
      </c>
      <c r="D1654">
        <v>243.98099999999999</v>
      </c>
    </row>
    <row r="1655" spans="1:4" x14ac:dyDescent="0.35">
      <c r="A1655">
        <v>5</v>
      </c>
      <c r="B1655">
        <v>2</v>
      </c>
      <c r="C1655">
        <v>124</v>
      </c>
      <c r="D1655">
        <v>243.98099999999999</v>
      </c>
    </row>
    <row r="1656" spans="1:4" x14ac:dyDescent="0.35">
      <c r="A1656">
        <v>5</v>
      </c>
      <c r="B1656">
        <v>2</v>
      </c>
      <c r="C1656">
        <v>125</v>
      </c>
      <c r="D1656">
        <v>243.98099999999999</v>
      </c>
    </row>
    <row r="1657" spans="1:4" x14ac:dyDescent="0.35">
      <c r="A1657">
        <v>5</v>
      </c>
      <c r="B1657">
        <v>2</v>
      </c>
      <c r="C1657">
        <v>126</v>
      </c>
      <c r="D1657">
        <v>243.98099999999999</v>
      </c>
    </row>
    <row r="1658" spans="1:4" x14ac:dyDescent="0.35">
      <c r="A1658">
        <v>5</v>
      </c>
      <c r="B1658">
        <v>2</v>
      </c>
      <c r="C1658">
        <v>127</v>
      </c>
      <c r="D1658">
        <v>243.98099999999999</v>
      </c>
    </row>
    <row r="1659" spans="1:4" x14ac:dyDescent="0.35">
      <c r="A1659">
        <v>5</v>
      </c>
      <c r="B1659">
        <v>2</v>
      </c>
      <c r="C1659">
        <v>128</v>
      </c>
      <c r="D1659">
        <v>243.98099999999999</v>
      </c>
    </row>
    <row r="1660" spans="1:4" x14ac:dyDescent="0.35">
      <c r="A1660">
        <v>5</v>
      </c>
      <c r="B1660">
        <v>2</v>
      </c>
      <c r="C1660">
        <v>129</v>
      </c>
      <c r="D1660">
        <v>243.98099999999999</v>
      </c>
    </row>
    <row r="1661" spans="1:4" x14ac:dyDescent="0.35">
      <c r="A1661">
        <v>5</v>
      </c>
      <c r="B1661">
        <v>2</v>
      </c>
      <c r="C1661">
        <v>130</v>
      </c>
      <c r="D1661">
        <v>243.98099999999999</v>
      </c>
    </row>
    <row r="1662" spans="1:4" x14ac:dyDescent="0.35">
      <c r="A1662">
        <v>5</v>
      </c>
      <c r="B1662">
        <v>2</v>
      </c>
      <c r="C1662">
        <v>131</v>
      </c>
      <c r="D1662">
        <v>243.98099999999999</v>
      </c>
    </row>
    <row r="1663" spans="1:4" x14ac:dyDescent="0.35">
      <c r="A1663">
        <v>5</v>
      </c>
      <c r="B1663">
        <v>2</v>
      </c>
      <c r="C1663">
        <v>132</v>
      </c>
      <c r="D1663">
        <v>243.98099999999999</v>
      </c>
    </row>
    <row r="1664" spans="1:4" x14ac:dyDescent="0.35">
      <c r="A1664">
        <v>5</v>
      </c>
      <c r="B1664">
        <v>2</v>
      </c>
      <c r="C1664">
        <v>133</v>
      </c>
      <c r="D1664">
        <v>243.98099999999999</v>
      </c>
    </row>
    <row r="1665" spans="1:4" x14ac:dyDescent="0.35">
      <c r="A1665">
        <v>5</v>
      </c>
      <c r="B1665">
        <v>2</v>
      </c>
      <c r="C1665">
        <v>134</v>
      </c>
      <c r="D1665">
        <v>243.98099999999999</v>
      </c>
    </row>
    <row r="1666" spans="1:4" x14ac:dyDescent="0.35">
      <c r="A1666">
        <v>5</v>
      </c>
      <c r="B1666">
        <v>2</v>
      </c>
      <c r="C1666">
        <v>135</v>
      </c>
      <c r="D1666">
        <v>243.98099999999999</v>
      </c>
    </row>
    <row r="1667" spans="1:4" x14ac:dyDescent="0.35">
      <c r="A1667">
        <v>5</v>
      </c>
      <c r="B1667">
        <v>2</v>
      </c>
      <c r="C1667">
        <v>136</v>
      </c>
      <c r="D1667">
        <v>243.98099999999999</v>
      </c>
    </row>
    <row r="1668" spans="1:4" x14ac:dyDescent="0.35">
      <c r="A1668">
        <v>5</v>
      </c>
      <c r="B1668">
        <v>2</v>
      </c>
      <c r="C1668">
        <v>137</v>
      </c>
      <c r="D1668">
        <v>243.98099999999999</v>
      </c>
    </row>
    <row r="1669" spans="1:4" x14ac:dyDescent="0.35">
      <c r="A1669">
        <v>5</v>
      </c>
      <c r="B1669">
        <v>2</v>
      </c>
      <c r="C1669">
        <v>138</v>
      </c>
      <c r="D1669">
        <v>243.98099999999999</v>
      </c>
    </row>
    <row r="1670" spans="1:4" hidden="1" x14ac:dyDescent="0.35">
      <c r="A1670">
        <v>6</v>
      </c>
      <c r="B1670">
        <v>1</v>
      </c>
      <c r="C1670">
        <v>0</v>
      </c>
      <c r="D1670">
        <v>0</v>
      </c>
    </row>
    <row r="1671" spans="1:4" hidden="1" x14ac:dyDescent="0.35">
      <c r="A1671">
        <v>6</v>
      </c>
      <c r="B1671">
        <v>1</v>
      </c>
      <c r="C1671">
        <v>1</v>
      </c>
      <c r="D1671">
        <v>0</v>
      </c>
    </row>
    <row r="1672" spans="1:4" hidden="1" x14ac:dyDescent="0.35">
      <c r="A1672">
        <v>6</v>
      </c>
      <c r="B1672">
        <v>1</v>
      </c>
      <c r="C1672">
        <v>2</v>
      </c>
      <c r="D1672">
        <v>0</v>
      </c>
    </row>
    <row r="1673" spans="1:4" hidden="1" x14ac:dyDescent="0.35">
      <c r="A1673">
        <v>6</v>
      </c>
      <c r="B1673">
        <v>1</v>
      </c>
      <c r="C1673">
        <v>3</v>
      </c>
      <c r="D1673">
        <v>0</v>
      </c>
    </row>
    <row r="1674" spans="1:4" hidden="1" x14ac:dyDescent="0.35">
      <c r="A1674">
        <v>6</v>
      </c>
      <c r="B1674">
        <v>1</v>
      </c>
      <c r="C1674">
        <v>4</v>
      </c>
      <c r="D1674">
        <v>0</v>
      </c>
    </row>
    <row r="1675" spans="1:4" hidden="1" x14ac:dyDescent="0.35">
      <c r="A1675">
        <v>6</v>
      </c>
      <c r="B1675">
        <v>1</v>
      </c>
      <c r="C1675">
        <v>5</v>
      </c>
      <c r="D1675">
        <v>0</v>
      </c>
    </row>
    <row r="1676" spans="1:4" hidden="1" x14ac:dyDescent="0.35">
      <c r="A1676">
        <v>6</v>
      </c>
      <c r="B1676">
        <v>1</v>
      </c>
      <c r="C1676">
        <v>6</v>
      </c>
      <c r="D1676">
        <v>0</v>
      </c>
    </row>
    <row r="1677" spans="1:4" hidden="1" x14ac:dyDescent="0.35">
      <c r="A1677">
        <v>6</v>
      </c>
      <c r="B1677">
        <v>1</v>
      </c>
      <c r="C1677">
        <v>7</v>
      </c>
      <c r="D1677">
        <v>0</v>
      </c>
    </row>
    <row r="1678" spans="1:4" hidden="1" x14ac:dyDescent="0.35">
      <c r="A1678">
        <v>6</v>
      </c>
      <c r="B1678">
        <v>1</v>
      </c>
      <c r="C1678">
        <v>8</v>
      </c>
      <c r="D1678">
        <v>0</v>
      </c>
    </row>
    <row r="1679" spans="1:4" hidden="1" x14ac:dyDescent="0.35">
      <c r="A1679">
        <v>6</v>
      </c>
      <c r="B1679">
        <v>1</v>
      </c>
      <c r="C1679">
        <v>9</v>
      </c>
      <c r="D1679">
        <v>0</v>
      </c>
    </row>
    <row r="1680" spans="1:4" hidden="1" x14ac:dyDescent="0.35">
      <c r="A1680">
        <v>6</v>
      </c>
      <c r="B1680">
        <v>1</v>
      </c>
      <c r="C1680">
        <v>10</v>
      </c>
      <c r="D1680">
        <v>0</v>
      </c>
    </row>
    <row r="1681" spans="1:4" hidden="1" x14ac:dyDescent="0.35">
      <c r="A1681">
        <v>6</v>
      </c>
      <c r="B1681">
        <v>1</v>
      </c>
      <c r="C1681">
        <v>11</v>
      </c>
      <c r="D1681">
        <v>0</v>
      </c>
    </row>
    <row r="1682" spans="1:4" hidden="1" x14ac:dyDescent="0.35">
      <c r="A1682">
        <v>6</v>
      </c>
      <c r="B1682">
        <v>1</v>
      </c>
      <c r="C1682">
        <v>12</v>
      </c>
      <c r="D1682">
        <v>0</v>
      </c>
    </row>
    <row r="1683" spans="1:4" hidden="1" x14ac:dyDescent="0.35">
      <c r="A1683">
        <v>6</v>
      </c>
      <c r="B1683">
        <v>1</v>
      </c>
      <c r="C1683">
        <v>13</v>
      </c>
      <c r="D1683">
        <v>0</v>
      </c>
    </row>
    <row r="1684" spans="1:4" hidden="1" x14ac:dyDescent="0.35">
      <c r="A1684">
        <v>6</v>
      </c>
      <c r="B1684">
        <v>1</v>
      </c>
      <c r="C1684">
        <v>14</v>
      </c>
      <c r="D1684">
        <v>0</v>
      </c>
    </row>
    <row r="1685" spans="1:4" hidden="1" x14ac:dyDescent="0.35">
      <c r="A1685">
        <v>6</v>
      </c>
      <c r="B1685">
        <v>1</v>
      </c>
      <c r="C1685">
        <v>15</v>
      </c>
      <c r="D1685">
        <v>0</v>
      </c>
    </row>
    <row r="1686" spans="1:4" hidden="1" x14ac:dyDescent="0.35">
      <c r="A1686">
        <v>6</v>
      </c>
      <c r="B1686">
        <v>1</v>
      </c>
      <c r="C1686">
        <v>16</v>
      </c>
      <c r="D1686">
        <v>0</v>
      </c>
    </row>
    <row r="1687" spans="1:4" hidden="1" x14ac:dyDescent="0.35">
      <c r="A1687">
        <v>6</v>
      </c>
      <c r="B1687">
        <v>1</v>
      </c>
      <c r="C1687">
        <v>17</v>
      </c>
      <c r="D1687">
        <v>0</v>
      </c>
    </row>
    <row r="1688" spans="1:4" hidden="1" x14ac:dyDescent="0.35">
      <c r="A1688">
        <v>6</v>
      </c>
      <c r="B1688">
        <v>1</v>
      </c>
      <c r="C1688">
        <v>18</v>
      </c>
      <c r="D1688">
        <v>0</v>
      </c>
    </row>
    <row r="1689" spans="1:4" hidden="1" x14ac:dyDescent="0.35">
      <c r="A1689">
        <v>6</v>
      </c>
      <c r="B1689">
        <v>1</v>
      </c>
      <c r="C1689">
        <v>19</v>
      </c>
      <c r="D1689">
        <v>0</v>
      </c>
    </row>
    <row r="1690" spans="1:4" hidden="1" x14ac:dyDescent="0.35">
      <c r="A1690">
        <v>6</v>
      </c>
      <c r="B1690">
        <v>1</v>
      </c>
      <c r="C1690">
        <v>20</v>
      </c>
      <c r="D1690">
        <v>0</v>
      </c>
    </row>
    <row r="1691" spans="1:4" hidden="1" x14ac:dyDescent="0.35">
      <c r="A1691">
        <v>6</v>
      </c>
      <c r="B1691">
        <v>1</v>
      </c>
      <c r="C1691">
        <v>21</v>
      </c>
      <c r="D1691">
        <v>0</v>
      </c>
    </row>
    <row r="1692" spans="1:4" hidden="1" x14ac:dyDescent="0.35">
      <c r="A1692">
        <v>6</v>
      </c>
      <c r="B1692">
        <v>1</v>
      </c>
      <c r="C1692">
        <v>22</v>
      </c>
      <c r="D1692">
        <v>0</v>
      </c>
    </row>
    <row r="1693" spans="1:4" hidden="1" x14ac:dyDescent="0.35">
      <c r="A1693">
        <v>6</v>
      </c>
      <c r="B1693">
        <v>1</v>
      </c>
      <c r="C1693">
        <v>23</v>
      </c>
      <c r="D1693">
        <v>0</v>
      </c>
    </row>
    <row r="1694" spans="1:4" hidden="1" x14ac:dyDescent="0.35">
      <c r="A1694">
        <v>6</v>
      </c>
      <c r="B1694">
        <v>1</v>
      </c>
      <c r="C1694">
        <v>24</v>
      </c>
      <c r="D1694">
        <v>0</v>
      </c>
    </row>
    <row r="1695" spans="1:4" hidden="1" x14ac:dyDescent="0.35">
      <c r="A1695">
        <v>6</v>
      </c>
      <c r="B1695">
        <v>1</v>
      </c>
      <c r="C1695">
        <v>25</v>
      </c>
      <c r="D1695">
        <v>0</v>
      </c>
    </row>
    <row r="1696" spans="1:4" hidden="1" x14ac:dyDescent="0.35">
      <c r="A1696">
        <v>6</v>
      </c>
      <c r="B1696">
        <v>1</v>
      </c>
      <c r="C1696">
        <v>26</v>
      </c>
      <c r="D1696">
        <v>0</v>
      </c>
    </row>
    <row r="1697" spans="1:4" hidden="1" x14ac:dyDescent="0.35">
      <c r="A1697">
        <v>6</v>
      </c>
      <c r="B1697">
        <v>1</v>
      </c>
      <c r="C1697">
        <v>27</v>
      </c>
      <c r="D1697">
        <v>0</v>
      </c>
    </row>
    <row r="1698" spans="1:4" hidden="1" x14ac:dyDescent="0.35">
      <c r="A1698">
        <v>6</v>
      </c>
      <c r="B1698">
        <v>1</v>
      </c>
      <c r="C1698">
        <v>28</v>
      </c>
      <c r="D1698">
        <v>0</v>
      </c>
    </row>
    <row r="1699" spans="1:4" hidden="1" x14ac:dyDescent="0.35">
      <c r="A1699">
        <v>6</v>
      </c>
      <c r="B1699">
        <v>1</v>
      </c>
      <c r="C1699">
        <v>29</v>
      </c>
      <c r="D1699">
        <v>0</v>
      </c>
    </row>
    <row r="1700" spans="1:4" hidden="1" x14ac:dyDescent="0.35">
      <c r="A1700">
        <v>6</v>
      </c>
      <c r="B1700">
        <v>1</v>
      </c>
      <c r="C1700">
        <v>30</v>
      </c>
      <c r="D1700">
        <v>0</v>
      </c>
    </row>
    <row r="1701" spans="1:4" hidden="1" x14ac:dyDescent="0.35">
      <c r="A1701">
        <v>6</v>
      </c>
      <c r="B1701">
        <v>1</v>
      </c>
      <c r="C1701">
        <v>31</v>
      </c>
      <c r="D1701">
        <v>0</v>
      </c>
    </row>
    <row r="1702" spans="1:4" hidden="1" x14ac:dyDescent="0.35">
      <c r="A1702">
        <v>6</v>
      </c>
      <c r="B1702">
        <v>1</v>
      </c>
      <c r="C1702">
        <v>32</v>
      </c>
      <c r="D1702">
        <v>0</v>
      </c>
    </row>
    <row r="1703" spans="1:4" hidden="1" x14ac:dyDescent="0.35">
      <c r="A1703">
        <v>6</v>
      </c>
      <c r="B1703">
        <v>1</v>
      </c>
      <c r="C1703">
        <v>33</v>
      </c>
      <c r="D1703">
        <v>0</v>
      </c>
    </row>
    <row r="1704" spans="1:4" hidden="1" x14ac:dyDescent="0.35">
      <c r="A1704">
        <v>6</v>
      </c>
      <c r="B1704">
        <v>1</v>
      </c>
      <c r="C1704">
        <v>34</v>
      </c>
      <c r="D1704">
        <v>0</v>
      </c>
    </row>
    <row r="1705" spans="1:4" hidden="1" x14ac:dyDescent="0.35">
      <c r="A1705">
        <v>6</v>
      </c>
      <c r="B1705">
        <v>1</v>
      </c>
      <c r="C1705">
        <v>35</v>
      </c>
      <c r="D1705">
        <v>0</v>
      </c>
    </row>
    <row r="1706" spans="1:4" hidden="1" x14ac:dyDescent="0.35">
      <c r="A1706">
        <v>6</v>
      </c>
      <c r="B1706">
        <v>1</v>
      </c>
      <c r="C1706">
        <v>36</v>
      </c>
      <c r="D1706">
        <v>0</v>
      </c>
    </row>
    <row r="1707" spans="1:4" hidden="1" x14ac:dyDescent="0.35">
      <c r="A1707">
        <v>6</v>
      </c>
      <c r="B1707">
        <v>1</v>
      </c>
      <c r="C1707">
        <v>37</v>
      </c>
      <c r="D1707">
        <v>0</v>
      </c>
    </row>
    <row r="1708" spans="1:4" hidden="1" x14ac:dyDescent="0.35">
      <c r="A1708">
        <v>6</v>
      </c>
      <c r="B1708">
        <v>1</v>
      </c>
      <c r="C1708">
        <v>38</v>
      </c>
      <c r="D1708">
        <v>0</v>
      </c>
    </row>
    <row r="1709" spans="1:4" hidden="1" x14ac:dyDescent="0.35">
      <c r="A1709">
        <v>6</v>
      </c>
      <c r="B1709">
        <v>1</v>
      </c>
      <c r="C1709">
        <v>39</v>
      </c>
      <c r="D1709">
        <v>0</v>
      </c>
    </row>
    <row r="1710" spans="1:4" hidden="1" x14ac:dyDescent="0.35">
      <c r="A1710">
        <v>6</v>
      </c>
      <c r="B1710">
        <v>1</v>
      </c>
      <c r="C1710">
        <v>40</v>
      </c>
      <c r="D1710">
        <v>0</v>
      </c>
    </row>
    <row r="1711" spans="1:4" hidden="1" x14ac:dyDescent="0.35">
      <c r="A1711">
        <v>6</v>
      </c>
      <c r="B1711">
        <v>1</v>
      </c>
      <c r="C1711">
        <v>41</v>
      </c>
      <c r="D1711">
        <v>0</v>
      </c>
    </row>
    <row r="1712" spans="1:4" hidden="1" x14ac:dyDescent="0.35">
      <c r="A1712">
        <v>6</v>
      </c>
      <c r="B1712">
        <v>1</v>
      </c>
      <c r="C1712">
        <v>42</v>
      </c>
      <c r="D1712">
        <v>0</v>
      </c>
    </row>
    <row r="1713" spans="1:4" hidden="1" x14ac:dyDescent="0.35">
      <c r="A1713">
        <v>6</v>
      </c>
      <c r="B1713">
        <v>1</v>
      </c>
      <c r="C1713">
        <v>43</v>
      </c>
      <c r="D1713">
        <v>0</v>
      </c>
    </row>
    <row r="1714" spans="1:4" hidden="1" x14ac:dyDescent="0.35">
      <c r="A1714">
        <v>6</v>
      </c>
      <c r="B1714">
        <v>1</v>
      </c>
      <c r="C1714">
        <v>44</v>
      </c>
      <c r="D1714">
        <v>0</v>
      </c>
    </row>
    <row r="1715" spans="1:4" hidden="1" x14ac:dyDescent="0.35">
      <c r="A1715">
        <v>6</v>
      </c>
      <c r="B1715">
        <v>1</v>
      </c>
      <c r="C1715">
        <v>45</v>
      </c>
      <c r="D1715">
        <v>0</v>
      </c>
    </row>
    <row r="1716" spans="1:4" hidden="1" x14ac:dyDescent="0.35">
      <c r="A1716">
        <v>6</v>
      </c>
      <c r="B1716">
        <v>1</v>
      </c>
      <c r="C1716">
        <v>46</v>
      </c>
      <c r="D1716">
        <v>0</v>
      </c>
    </row>
    <row r="1717" spans="1:4" hidden="1" x14ac:dyDescent="0.35">
      <c r="A1717">
        <v>6</v>
      </c>
      <c r="B1717">
        <v>1</v>
      </c>
      <c r="C1717">
        <v>47</v>
      </c>
      <c r="D1717">
        <v>0</v>
      </c>
    </row>
    <row r="1718" spans="1:4" hidden="1" x14ac:dyDescent="0.35">
      <c r="A1718">
        <v>6</v>
      </c>
      <c r="B1718">
        <v>1</v>
      </c>
      <c r="C1718">
        <v>48</v>
      </c>
      <c r="D1718">
        <v>0</v>
      </c>
    </row>
    <row r="1719" spans="1:4" hidden="1" x14ac:dyDescent="0.35">
      <c r="A1719">
        <v>6</v>
      </c>
      <c r="B1719">
        <v>1</v>
      </c>
      <c r="C1719">
        <v>49</v>
      </c>
      <c r="D1719">
        <v>0</v>
      </c>
    </row>
    <row r="1720" spans="1:4" hidden="1" x14ac:dyDescent="0.35">
      <c r="A1720">
        <v>6</v>
      </c>
      <c r="B1720">
        <v>1</v>
      </c>
      <c r="C1720">
        <v>50</v>
      </c>
      <c r="D1720">
        <v>0</v>
      </c>
    </row>
    <row r="1721" spans="1:4" hidden="1" x14ac:dyDescent="0.35">
      <c r="A1721">
        <v>6</v>
      </c>
      <c r="B1721">
        <v>1</v>
      </c>
      <c r="C1721">
        <v>51</v>
      </c>
      <c r="D1721">
        <v>0</v>
      </c>
    </row>
    <row r="1722" spans="1:4" hidden="1" x14ac:dyDescent="0.35">
      <c r="A1722">
        <v>6</v>
      </c>
      <c r="B1722">
        <v>1</v>
      </c>
      <c r="C1722">
        <v>52</v>
      </c>
      <c r="D1722">
        <v>0</v>
      </c>
    </row>
    <row r="1723" spans="1:4" hidden="1" x14ac:dyDescent="0.35">
      <c r="A1723">
        <v>6</v>
      </c>
      <c r="B1723">
        <v>1</v>
      </c>
      <c r="C1723">
        <v>53</v>
      </c>
      <c r="D1723">
        <v>0</v>
      </c>
    </row>
    <row r="1724" spans="1:4" hidden="1" x14ac:dyDescent="0.35">
      <c r="A1724">
        <v>6</v>
      </c>
      <c r="B1724">
        <v>1</v>
      </c>
      <c r="C1724">
        <v>54</v>
      </c>
      <c r="D1724">
        <v>0</v>
      </c>
    </row>
    <row r="1725" spans="1:4" hidden="1" x14ac:dyDescent="0.35">
      <c r="A1725">
        <v>6</v>
      </c>
      <c r="B1725">
        <v>1</v>
      </c>
      <c r="C1725">
        <v>55</v>
      </c>
      <c r="D1725">
        <v>0</v>
      </c>
    </row>
    <row r="1726" spans="1:4" hidden="1" x14ac:dyDescent="0.35">
      <c r="A1726">
        <v>6</v>
      </c>
      <c r="B1726">
        <v>1</v>
      </c>
      <c r="C1726">
        <v>56</v>
      </c>
      <c r="D1726">
        <v>0</v>
      </c>
    </row>
    <row r="1727" spans="1:4" hidden="1" x14ac:dyDescent="0.35">
      <c r="A1727">
        <v>6</v>
      </c>
      <c r="B1727">
        <v>1</v>
      </c>
      <c r="C1727">
        <v>57</v>
      </c>
      <c r="D1727">
        <v>0</v>
      </c>
    </row>
    <row r="1728" spans="1:4" hidden="1" x14ac:dyDescent="0.35">
      <c r="A1728">
        <v>6</v>
      </c>
      <c r="B1728">
        <v>1</v>
      </c>
      <c r="C1728">
        <v>58</v>
      </c>
      <c r="D1728">
        <v>0</v>
      </c>
    </row>
    <row r="1729" spans="1:4" hidden="1" x14ac:dyDescent="0.35">
      <c r="A1729">
        <v>6</v>
      </c>
      <c r="B1729">
        <v>1</v>
      </c>
      <c r="C1729">
        <v>59</v>
      </c>
      <c r="D1729">
        <v>0</v>
      </c>
    </row>
    <row r="1730" spans="1:4" hidden="1" x14ac:dyDescent="0.35">
      <c r="A1730">
        <v>6</v>
      </c>
      <c r="B1730">
        <v>1</v>
      </c>
      <c r="C1730">
        <v>60</v>
      </c>
      <c r="D1730">
        <v>0</v>
      </c>
    </row>
    <row r="1731" spans="1:4" hidden="1" x14ac:dyDescent="0.35">
      <c r="A1731">
        <v>6</v>
      </c>
      <c r="B1731">
        <v>1</v>
      </c>
      <c r="C1731">
        <v>61</v>
      </c>
      <c r="D1731">
        <v>0</v>
      </c>
    </row>
    <row r="1732" spans="1:4" hidden="1" x14ac:dyDescent="0.35">
      <c r="A1732">
        <v>6</v>
      </c>
      <c r="B1732">
        <v>1</v>
      </c>
      <c r="C1732">
        <v>62</v>
      </c>
      <c r="D1732">
        <v>0</v>
      </c>
    </row>
    <row r="1733" spans="1:4" hidden="1" x14ac:dyDescent="0.35">
      <c r="A1733">
        <v>6</v>
      </c>
      <c r="B1733">
        <v>1</v>
      </c>
      <c r="C1733">
        <v>63</v>
      </c>
      <c r="D1733">
        <v>0</v>
      </c>
    </row>
    <row r="1734" spans="1:4" hidden="1" x14ac:dyDescent="0.35">
      <c r="A1734">
        <v>6</v>
      </c>
      <c r="B1734">
        <v>1</v>
      </c>
      <c r="C1734">
        <v>64</v>
      </c>
      <c r="D1734">
        <v>0</v>
      </c>
    </row>
    <row r="1735" spans="1:4" hidden="1" x14ac:dyDescent="0.35">
      <c r="A1735">
        <v>6</v>
      </c>
      <c r="B1735">
        <v>1</v>
      </c>
      <c r="C1735">
        <v>65</v>
      </c>
      <c r="D1735">
        <v>0</v>
      </c>
    </row>
    <row r="1736" spans="1:4" hidden="1" x14ac:dyDescent="0.35">
      <c r="A1736">
        <v>6</v>
      </c>
      <c r="B1736">
        <v>1</v>
      </c>
      <c r="C1736">
        <v>66</v>
      </c>
      <c r="D1736">
        <v>0</v>
      </c>
    </row>
    <row r="1737" spans="1:4" hidden="1" x14ac:dyDescent="0.35">
      <c r="A1737">
        <v>6</v>
      </c>
      <c r="B1737">
        <v>1</v>
      </c>
      <c r="C1737">
        <v>67</v>
      </c>
      <c r="D1737">
        <v>0</v>
      </c>
    </row>
    <row r="1738" spans="1:4" hidden="1" x14ac:dyDescent="0.35">
      <c r="A1738">
        <v>6</v>
      </c>
      <c r="B1738">
        <v>1</v>
      </c>
      <c r="C1738">
        <v>68</v>
      </c>
      <c r="D1738">
        <v>0</v>
      </c>
    </row>
    <row r="1739" spans="1:4" hidden="1" x14ac:dyDescent="0.35">
      <c r="A1739">
        <v>6</v>
      </c>
      <c r="B1739">
        <v>1</v>
      </c>
      <c r="C1739">
        <v>69</v>
      </c>
      <c r="D1739">
        <v>0</v>
      </c>
    </row>
    <row r="1740" spans="1:4" hidden="1" x14ac:dyDescent="0.35">
      <c r="A1740">
        <v>6</v>
      </c>
      <c r="B1740">
        <v>1</v>
      </c>
      <c r="C1740">
        <v>70</v>
      </c>
      <c r="D1740">
        <v>0</v>
      </c>
    </row>
    <row r="1741" spans="1:4" hidden="1" x14ac:dyDescent="0.35">
      <c r="A1741">
        <v>6</v>
      </c>
      <c r="B1741">
        <v>1</v>
      </c>
      <c r="C1741">
        <v>71</v>
      </c>
      <c r="D1741">
        <v>0</v>
      </c>
    </row>
    <row r="1742" spans="1:4" hidden="1" x14ac:dyDescent="0.35">
      <c r="A1742">
        <v>6</v>
      </c>
      <c r="B1742">
        <v>1</v>
      </c>
      <c r="C1742">
        <v>72</v>
      </c>
      <c r="D1742">
        <v>0</v>
      </c>
    </row>
    <row r="1743" spans="1:4" hidden="1" x14ac:dyDescent="0.35">
      <c r="A1743">
        <v>6</v>
      </c>
      <c r="B1743">
        <v>1</v>
      </c>
      <c r="C1743">
        <v>73</v>
      </c>
      <c r="D1743">
        <v>0</v>
      </c>
    </row>
    <row r="1744" spans="1:4" hidden="1" x14ac:dyDescent="0.35">
      <c r="A1744">
        <v>6</v>
      </c>
      <c r="B1744">
        <v>1</v>
      </c>
      <c r="C1744">
        <v>74</v>
      </c>
      <c r="D1744">
        <v>0</v>
      </c>
    </row>
    <row r="1745" spans="1:4" hidden="1" x14ac:dyDescent="0.35">
      <c r="A1745">
        <v>6</v>
      </c>
      <c r="B1745">
        <v>1</v>
      </c>
      <c r="C1745">
        <v>75</v>
      </c>
      <c r="D1745">
        <v>0</v>
      </c>
    </row>
    <row r="1746" spans="1:4" hidden="1" x14ac:dyDescent="0.35">
      <c r="A1746">
        <v>6</v>
      </c>
      <c r="B1746">
        <v>1</v>
      </c>
      <c r="C1746">
        <v>76</v>
      </c>
      <c r="D1746">
        <v>0</v>
      </c>
    </row>
    <row r="1747" spans="1:4" hidden="1" x14ac:dyDescent="0.35">
      <c r="A1747">
        <v>6</v>
      </c>
      <c r="B1747">
        <v>1</v>
      </c>
      <c r="C1747">
        <v>77</v>
      </c>
      <c r="D1747">
        <v>0</v>
      </c>
    </row>
    <row r="1748" spans="1:4" hidden="1" x14ac:dyDescent="0.35">
      <c r="A1748">
        <v>6</v>
      </c>
      <c r="B1748">
        <v>1</v>
      </c>
      <c r="C1748">
        <v>78</v>
      </c>
      <c r="D1748">
        <v>0</v>
      </c>
    </row>
    <row r="1749" spans="1:4" hidden="1" x14ac:dyDescent="0.35">
      <c r="A1749">
        <v>6</v>
      </c>
      <c r="B1749">
        <v>1</v>
      </c>
      <c r="C1749">
        <v>79</v>
      </c>
      <c r="D1749">
        <v>0</v>
      </c>
    </row>
    <row r="1750" spans="1:4" hidden="1" x14ac:dyDescent="0.35">
      <c r="A1750">
        <v>6</v>
      </c>
      <c r="B1750">
        <v>1</v>
      </c>
      <c r="C1750">
        <v>80</v>
      </c>
      <c r="D1750">
        <v>0</v>
      </c>
    </row>
    <row r="1751" spans="1:4" hidden="1" x14ac:dyDescent="0.35">
      <c r="A1751">
        <v>6</v>
      </c>
      <c r="B1751">
        <v>1</v>
      </c>
      <c r="C1751">
        <v>81</v>
      </c>
      <c r="D1751">
        <v>0</v>
      </c>
    </row>
    <row r="1752" spans="1:4" hidden="1" x14ac:dyDescent="0.35">
      <c r="A1752">
        <v>6</v>
      </c>
      <c r="B1752">
        <v>1</v>
      </c>
      <c r="C1752">
        <v>82</v>
      </c>
      <c r="D1752">
        <v>0</v>
      </c>
    </row>
    <row r="1753" spans="1:4" hidden="1" x14ac:dyDescent="0.35">
      <c r="A1753">
        <v>6</v>
      </c>
      <c r="B1753">
        <v>1</v>
      </c>
      <c r="C1753">
        <v>83</v>
      </c>
      <c r="D1753">
        <v>0</v>
      </c>
    </row>
    <row r="1754" spans="1:4" hidden="1" x14ac:dyDescent="0.35">
      <c r="A1754">
        <v>6</v>
      </c>
      <c r="B1754">
        <v>1</v>
      </c>
      <c r="C1754">
        <v>84</v>
      </c>
      <c r="D1754">
        <v>0</v>
      </c>
    </row>
    <row r="1755" spans="1:4" hidden="1" x14ac:dyDescent="0.35">
      <c r="A1755">
        <v>6</v>
      </c>
      <c r="B1755">
        <v>1</v>
      </c>
      <c r="C1755">
        <v>85</v>
      </c>
      <c r="D1755">
        <v>0</v>
      </c>
    </row>
    <row r="1756" spans="1:4" hidden="1" x14ac:dyDescent="0.35">
      <c r="A1756">
        <v>6</v>
      </c>
      <c r="B1756">
        <v>1</v>
      </c>
      <c r="C1756">
        <v>86</v>
      </c>
      <c r="D1756">
        <v>0</v>
      </c>
    </row>
    <row r="1757" spans="1:4" hidden="1" x14ac:dyDescent="0.35">
      <c r="A1757">
        <v>6</v>
      </c>
      <c r="B1757">
        <v>1</v>
      </c>
      <c r="C1757">
        <v>87</v>
      </c>
      <c r="D1757">
        <v>0</v>
      </c>
    </row>
    <row r="1758" spans="1:4" hidden="1" x14ac:dyDescent="0.35">
      <c r="A1758">
        <v>6</v>
      </c>
      <c r="B1758">
        <v>1</v>
      </c>
      <c r="C1758">
        <v>88</v>
      </c>
      <c r="D1758">
        <v>0</v>
      </c>
    </row>
    <row r="1759" spans="1:4" hidden="1" x14ac:dyDescent="0.35">
      <c r="A1759">
        <v>6</v>
      </c>
      <c r="B1759">
        <v>1</v>
      </c>
      <c r="C1759">
        <v>89</v>
      </c>
      <c r="D1759">
        <v>0</v>
      </c>
    </row>
    <row r="1760" spans="1:4" hidden="1" x14ac:dyDescent="0.35">
      <c r="A1760">
        <v>6</v>
      </c>
      <c r="B1760">
        <v>1</v>
      </c>
      <c r="C1760">
        <v>90</v>
      </c>
      <c r="D1760">
        <v>0</v>
      </c>
    </row>
    <row r="1761" spans="1:4" hidden="1" x14ac:dyDescent="0.35">
      <c r="A1761">
        <v>6</v>
      </c>
      <c r="B1761">
        <v>1</v>
      </c>
      <c r="C1761">
        <v>91</v>
      </c>
      <c r="D1761">
        <v>0</v>
      </c>
    </row>
    <row r="1762" spans="1:4" hidden="1" x14ac:dyDescent="0.35">
      <c r="A1762">
        <v>6</v>
      </c>
      <c r="B1762">
        <v>1</v>
      </c>
      <c r="C1762">
        <v>92</v>
      </c>
      <c r="D1762">
        <v>0</v>
      </c>
    </row>
    <row r="1763" spans="1:4" hidden="1" x14ac:dyDescent="0.35">
      <c r="A1763">
        <v>6</v>
      </c>
      <c r="B1763">
        <v>1</v>
      </c>
      <c r="C1763">
        <v>93</v>
      </c>
      <c r="D1763">
        <v>0</v>
      </c>
    </row>
    <row r="1764" spans="1:4" hidden="1" x14ac:dyDescent="0.35">
      <c r="A1764">
        <v>6</v>
      </c>
      <c r="B1764">
        <v>1</v>
      </c>
      <c r="C1764">
        <v>94</v>
      </c>
      <c r="D1764">
        <v>0</v>
      </c>
    </row>
    <row r="1765" spans="1:4" hidden="1" x14ac:dyDescent="0.35">
      <c r="A1765">
        <v>6</v>
      </c>
      <c r="B1765">
        <v>1</v>
      </c>
      <c r="C1765">
        <v>95</v>
      </c>
      <c r="D1765">
        <v>0</v>
      </c>
    </row>
    <row r="1766" spans="1:4" hidden="1" x14ac:dyDescent="0.35">
      <c r="A1766">
        <v>6</v>
      </c>
      <c r="B1766">
        <v>1</v>
      </c>
      <c r="C1766">
        <v>96</v>
      </c>
      <c r="D1766">
        <v>0</v>
      </c>
    </row>
    <row r="1767" spans="1:4" hidden="1" x14ac:dyDescent="0.35">
      <c r="A1767">
        <v>6</v>
      </c>
      <c r="B1767">
        <v>1</v>
      </c>
      <c r="C1767">
        <v>97</v>
      </c>
      <c r="D1767">
        <v>0</v>
      </c>
    </row>
    <row r="1768" spans="1:4" hidden="1" x14ac:dyDescent="0.35">
      <c r="A1768">
        <v>6</v>
      </c>
      <c r="B1768">
        <v>1</v>
      </c>
      <c r="C1768">
        <v>98</v>
      </c>
      <c r="D1768">
        <v>0</v>
      </c>
    </row>
    <row r="1769" spans="1:4" hidden="1" x14ac:dyDescent="0.35">
      <c r="A1769">
        <v>6</v>
      </c>
      <c r="B1769">
        <v>1</v>
      </c>
      <c r="C1769">
        <v>99</v>
      </c>
      <c r="D1769">
        <v>0</v>
      </c>
    </row>
    <row r="1770" spans="1:4" hidden="1" x14ac:dyDescent="0.35">
      <c r="A1770">
        <v>6</v>
      </c>
      <c r="B1770">
        <v>1</v>
      </c>
      <c r="C1770">
        <v>100</v>
      </c>
      <c r="D1770">
        <v>0</v>
      </c>
    </row>
    <row r="1771" spans="1:4" hidden="1" x14ac:dyDescent="0.35">
      <c r="A1771">
        <v>6</v>
      </c>
      <c r="B1771">
        <v>1</v>
      </c>
      <c r="C1771">
        <v>101</v>
      </c>
      <c r="D1771">
        <v>0</v>
      </c>
    </row>
    <row r="1772" spans="1:4" hidden="1" x14ac:dyDescent="0.35">
      <c r="A1772">
        <v>6</v>
      </c>
      <c r="B1772">
        <v>1</v>
      </c>
      <c r="C1772">
        <v>102</v>
      </c>
      <c r="D1772">
        <v>0</v>
      </c>
    </row>
    <row r="1773" spans="1:4" hidden="1" x14ac:dyDescent="0.35">
      <c r="A1773">
        <v>6</v>
      </c>
      <c r="B1773">
        <v>1</v>
      </c>
      <c r="C1773">
        <v>103</v>
      </c>
      <c r="D1773">
        <v>0</v>
      </c>
    </row>
    <row r="1774" spans="1:4" hidden="1" x14ac:dyDescent="0.35">
      <c r="A1774">
        <v>6</v>
      </c>
      <c r="B1774">
        <v>1</v>
      </c>
      <c r="C1774">
        <v>104</v>
      </c>
      <c r="D1774">
        <v>0</v>
      </c>
    </row>
    <row r="1775" spans="1:4" hidden="1" x14ac:dyDescent="0.35">
      <c r="A1775">
        <v>6</v>
      </c>
      <c r="B1775">
        <v>1</v>
      </c>
      <c r="C1775">
        <v>105</v>
      </c>
      <c r="D1775">
        <v>0</v>
      </c>
    </row>
    <row r="1776" spans="1:4" hidden="1" x14ac:dyDescent="0.35">
      <c r="A1776">
        <v>6</v>
      </c>
      <c r="B1776">
        <v>1</v>
      </c>
      <c r="C1776">
        <v>106</v>
      </c>
      <c r="D1776">
        <v>0</v>
      </c>
    </row>
    <row r="1777" spans="1:4" hidden="1" x14ac:dyDescent="0.35">
      <c r="A1777">
        <v>6</v>
      </c>
      <c r="B1777">
        <v>1</v>
      </c>
      <c r="C1777">
        <v>107</v>
      </c>
      <c r="D1777">
        <v>0</v>
      </c>
    </row>
    <row r="1778" spans="1:4" hidden="1" x14ac:dyDescent="0.35">
      <c r="A1778">
        <v>6</v>
      </c>
      <c r="B1778">
        <v>1</v>
      </c>
      <c r="C1778">
        <v>108</v>
      </c>
      <c r="D1778">
        <v>0</v>
      </c>
    </row>
    <row r="1779" spans="1:4" hidden="1" x14ac:dyDescent="0.35">
      <c r="A1779">
        <v>6</v>
      </c>
      <c r="B1779">
        <v>1</v>
      </c>
      <c r="C1779">
        <v>109</v>
      </c>
      <c r="D1779">
        <v>0</v>
      </c>
    </row>
    <row r="1780" spans="1:4" hidden="1" x14ac:dyDescent="0.35">
      <c r="A1780">
        <v>6</v>
      </c>
      <c r="B1780">
        <v>1</v>
      </c>
      <c r="C1780">
        <v>110</v>
      </c>
      <c r="D1780">
        <v>0</v>
      </c>
    </row>
    <row r="1781" spans="1:4" hidden="1" x14ac:dyDescent="0.35">
      <c r="A1781">
        <v>6</v>
      </c>
      <c r="B1781">
        <v>1</v>
      </c>
      <c r="C1781">
        <v>111</v>
      </c>
      <c r="D1781">
        <v>0</v>
      </c>
    </row>
    <row r="1782" spans="1:4" hidden="1" x14ac:dyDescent="0.35">
      <c r="A1782">
        <v>6</v>
      </c>
      <c r="B1782">
        <v>1</v>
      </c>
      <c r="C1782">
        <v>112</v>
      </c>
      <c r="D1782">
        <v>0</v>
      </c>
    </row>
    <row r="1783" spans="1:4" hidden="1" x14ac:dyDescent="0.35">
      <c r="A1783">
        <v>6</v>
      </c>
      <c r="B1783">
        <v>1</v>
      </c>
      <c r="C1783">
        <v>113</v>
      </c>
      <c r="D1783">
        <v>0</v>
      </c>
    </row>
    <row r="1784" spans="1:4" hidden="1" x14ac:dyDescent="0.35">
      <c r="A1784">
        <v>6</v>
      </c>
      <c r="B1784">
        <v>1</v>
      </c>
      <c r="C1784">
        <v>114</v>
      </c>
      <c r="D1784">
        <v>0</v>
      </c>
    </row>
    <row r="1785" spans="1:4" hidden="1" x14ac:dyDescent="0.35">
      <c r="A1785">
        <v>6</v>
      </c>
      <c r="B1785">
        <v>1</v>
      </c>
      <c r="C1785">
        <v>115</v>
      </c>
      <c r="D1785">
        <v>0</v>
      </c>
    </row>
    <row r="1786" spans="1:4" hidden="1" x14ac:dyDescent="0.35">
      <c r="A1786">
        <v>6</v>
      </c>
      <c r="B1786">
        <v>1</v>
      </c>
      <c r="C1786">
        <v>116</v>
      </c>
      <c r="D1786">
        <v>0</v>
      </c>
    </row>
    <row r="1787" spans="1:4" hidden="1" x14ac:dyDescent="0.35">
      <c r="A1787">
        <v>6</v>
      </c>
      <c r="B1787">
        <v>1</v>
      </c>
      <c r="C1787">
        <v>117</v>
      </c>
      <c r="D1787">
        <v>0</v>
      </c>
    </row>
    <row r="1788" spans="1:4" hidden="1" x14ac:dyDescent="0.35">
      <c r="A1788">
        <v>6</v>
      </c>
      <c r="B1788">
        <v>1</v>
      </c>
      <c r="C1788">
        <v>118</v>
      </c>
      <c r="D1788">
        <v>0</v>
      </c>
    </row>
    <row r="1789" spans="1:4" hidden="1" x14ac:dyDescent="0.35">
      <c r="A1789">
        <v>6</v>
      </c>
      <c r="B1789">
        <v>1</v>
      </c>
      <c r="C1789">
        <v>119</v>
      </c>
      <c r="D1789">
        <v>0</v>
      </c>
    </row>
    <row r="1790" spans="1:4" hidden="1" x14ac:dyDescent="0.35">
      <c r="A1790">
        <v>6</v>
      </c>
      <c r="B1790">
        <v>1</v>
      </c>
      <c r="C1790">
        <v>120</v>
      </c>
      <c r="D1790">
        <v>0</v>
      </c>
    </row>
    <row r="1791" spans="1:4" hidden="1" x14ac:dyDescent="0.35">
      <c r="A1791">
        <v>6</v>
      </c>
      <c r="B1791">
        <v>1</v>
      </c>
      <c r="C1791">
        <v>121</v>
      </c>
      <c r="D1791">
        <v>0</v>
      </c>
    </row>
    <row r="1792" spans="1:4" hidden="1" x14ac:dyDescent="0.35">
      <c r="A1792">
        <v>6</v>
      </c>
      <c r="B1792">
        <v>1</v>
      </c>
      <c r="C1792">
        <v>122</v>
      </c>
      <c r="D1792">
        <v>0</v>
      </c>
    </row>
    <row r="1793" spans="1:4" hidden="1" x14ac:dyDescent="0.35">
      <c r="A1793">
        <v>6</v>
      </c>
      <c r="B1793">
        <v>1</v>
      </c>
      <c r="C1793">
        <v>123</v>
      </c>
      <c r="D1793">
        <v>0</v>
      </c>
    </row>
    <row r="1794" spans="1:4" hidden="1" x14ac:dyDescent="0.35">
      <c r="A1794">
        <v>6</v>
      </c>
      <c r="B1794">
        <v>1</v>
      </c>
      <c r="C1794">
        <v>124</v>
      </c>
      <c r="D1794">
        <v>0</v>
      </c>
    </row>
    <row r="1795" spans="1:4" hidden="1" x14ac:dyDescent="0.35">
      <c r="A1795">
        <v>6</v>
      </c>
      <c r="B1795">
        <v>1</v>
      </c>
      <c r="C1795">
        <v>125</v>
      </c>
      <c r="D1795">
        <v>0</v>
      </c>
    </row>
    <row r="1796" spans="1:4" hidden="1" x14ac:dyDescent="0.35">
      <c r="A1796">
        <v>6</v>
      </c>
      <c r="B1796">
        <v>1</v>
      </c>
      <c r="C1796">
        <v>126</v>
      </c>
      <c r="D1796">
        <v>0</v>
      </c>
    </row>
    <row r="1797" spans="1:4" hidden="1" x14ac:dyDescent="0.35">
      <c r="A1797">
        <v>6</v>
      </c>
      <c r="B1797">
        <v>1</v>
      </c>
      <c r="C1797">
        <v>127</v>
      </c>
      <c r="D1797">
        <v>0</v>
      </c>
    </row>
    <row r="1798" spans="1:4" hidden="1" x14ac:dyDescent="0.35">
      <c r="A1798">
        <v>6</v>
      </c>
      <c r="B1798">
        <v>1</v>
      </c>
      <c r="C1798">
        <v>128</v>
      </c>
      <c r="D1798">
        <v>0</v>
      </c>
    </row>
    <row r="1799" spans="1:4" hidden="1" x14ac:dyDescent="0.35">
      <c r="A1799">
        <v>6</v>
      </c>
      <c r="B1799">
        <v>1</v>
      </c>
      <c r="C1799">
        <v>129</v>
      </c>
      <c r="D1799">
        <v>0</v>
      </c>
    </row>
    <row r="1800" spans="1:4" hidden="1" x14ac:dyDescent="0.35">
      <c r="A1800">
        <v>6</v>
      </c>
      <c r="B1800">
        <v>1</v>
      </c>
      <c r="C1800">
        <v>130</v>
      </c>
      <c r="D1800">
        <v>0</v>
      </c>
    </row>
    <row r="1801" spans="1:4" hidden="1" x14ac:dyDescent="0.35">
      <c r="A1801">
        <v>6</v>
      </c>
      <c r="B1801">
        <v>1</v>
      </c>
      <c r="C1801">
        <v>131</v>
      </c>
      <c r="D1801">
        <v>0</v>
      </c>
    </row>
    <row r="1802" spans="1:4" hidden="1" x14ac:dyDescent="0.35">
      <c r="A1802">
        <v>6</v>
      </c>
      <c r="B1802">
        <v>1</v>
      </c>
      <c r="C1802">
        <v>132</v>
      </c>
      <c r="D1802">
        <v>0</v>
      </c>
    </row>
    <row r="1803" spans="1:4" hidden="1" x14ac:dyDescent="0.35">
      <c r="A1803">
        <v>6</v>
      </c>
      <c r="B1803">
        <v>1</v>
      </c>
      <c r="C1803">
        <v>133</v>
      </c>
      <c r="D1803">
        <v>0</v>
      </c>
    </row>
    <row r="1804" spans="1:4" hidden="1" x14ac:dyDescent="0.35">
      <c r="A1804">
        <v>6</v>
      </c>
      <c r="B1804">
        <v>1</v>
      </c>
      <c r="C1804">
        <v>134</v>
      </c>
      <c r="D1804">
        <v>0</v>
      </c>
    </row>
    <row r="1805" spans="1:4" hidden="1" x14ac:dyDescent="0.35">
      <c r="A1805">
        <v>6</v>
      </c>
      <c r="B1805">
        <v>1</v>
      </c>
      <c r="C1805">
        <v>135</v>
      </c>
      <c r="D1805">
        <v>0</v>
      </c>
    </row>
    <row r="1806" spans="1:4" hidden="1" x14ac:dyDescent="0.35">
      <c r="A1806">
        <v>6</v>
      </c>
      <c r="B1806">
        <v>1</v>
      </c>
      <c r="C1806">
        <v>136</v>
      </c>
      <c r="D1806">
        <v>0</v>
      </c>
    </row>
    <row r="1807" spans="1:4" hidden="1" x14ac:dyDescent="0.35">
      <c r="A1807">
        <v>6</v>
      </c>
      <c r="B1807">
        <v>1</v>
      </c>
      <c r="C1807">
        <v>137</v>
      </c>
      <c r="D1807">
        <v>0</v>
      </c>
    </row>
    <row r="1808" spans="1:4" hidden="1" x14ac:dyDescent="0.35">
      <c r="A1808">
        <v>6</v>
      </c>
      <c r="B1808">
        <v>1</v>
      </c>
      <c r="C1808">
        <v>138</v>
      </c>
      <c r="D1808">
        <v>0</v>
      </c>
    </row>
    <row r="1809" spans="1:4" x14ac:dyDescent="0.35">
      <c r="A1809">
        <v>6</v>
      </c>
      <c r="B1809">
        <v>2</v>
      </c>
      <c r="C1809">
        <v>0</v>
      </c>
      <c r="D1809">
        <v>0</v>
      </c>
    </row>
    <row r="1810" spans="1:4" x14ac:dyDescent="0.35">
      <c r="A1810">
        <v>6</v>
      </c>
      <c r="B1810">
        <v>2</v>
      </c>
      <c r="C1810">
        <v>1</v>
      </c>
      <c r="D1810">
        <v>0</v>
      </c>
    </row>
    <row r="1811" spans="1:4" x14ac:dyDescent="0.35">
      <c r="A1811">
        <v>6</v>
      </c>
      <c r="B1811">
        <v>2</v>
      </c>
      <c r="C1811">
        <v>2</v>
      </c>
      <c r="D1811">
        <v>0</v>
      </c>
    </row>
    <row r="1812" spans="1:4" x14ac:dyDescent="0.35">
      <c r="A1812">
        <v>6</v>
      </c>
      <c r="B1812">
        <v>2</v>
      </c>
      <c r="C1812">
        <v>3</v>
      </c>
      <c r="D1812">
        <v>0</v>
      </c>
    </row>
    <row r="1813" spans="1:4" x14ac:dyDescent="0.35">
      <c r="A1813">
        <v>6</v>
      </c>
      <c r="B1813">
        <v>2</v>
      </c>
      <c r="C1813">
        <v>4</v>
      </c>
      <c r="D1813">
        <v>0</v>
      </c>
    </row>
    <row r="1814" spans="1:4" x14ac:dyDescent="0.35">
      <c r="A1814">
        <v>6</v>
      </c>
      <c r="B1814">
        <v>2</v>
      </c>
      <c r="C1814">
        <v>5</v>
      </c>
      <c r="D1814">
        <v>0</v>
      </c>
    </row>
    <row r="1815" spans="1:4" x14ac:dyDescent="0.35">
      <c r="A1815">
        <v>6</v>
      </c>
      <c r="B1815">
        <v>2</v>
      </c>
      <c r="C1815">
        <v>6</v>
      </c>
      <c r="D1815">
        <v>0</v>
      </c>
    </row>
    <row r="1816" spans="1:4" x14ac:dyDescent="0.35">
      <c r="A1816">
        <v>6</v>
      </c>
      <c r="B1816">
        <v>2</v>
      </c>
      <c r="C1816">
        <v>7</v>
      </c>
      <c r="D1816">
        <v>0</v>
      </c>
    </row>
    <row r="1817" spans="1:4" x14ac:dyDescent="0.35">
      <c r="A1817">
        <v>6</v>
      </c>
      <c r="B1817">
        <v>2</v>
      </c>
      <c r="C1817">
        <v>8</v>
      </c>
      <c r="D1817">
        <v>0</v>
      </c>
    </row>
    <row r="1818" spans="1:4" x14ac:dyDescent="0.35">
      <c r="A1818">
        <v>6</v>
      </c>
      <c r="B1818">
        <v>2</v>
      </c>
      <c r="C1818">
        <v>9</v>
      </c>
      <c r="D1818">
        <v>0</v>
      </c>
    </row>
    <row r="1819" spans="1:4" x14ac:dyDescent="0.35">
      <c r="A1819">
        <v>6</v>
      </c>
      <c r="B1819">
        <v>2</v>
      </c>
      <c r="C1819">
        <v>10</v>
      </c>
      <c r="D1819">
        <v>0</v>
      </c>
    </row>
    <row r="1820" spans="1:4" x14ac:dyDescent="0.35">
      <c r="A1820">
        <v>6</v>
      </c>
      <c r="B1820">
        <v>2</v>
      </c>
      <c r="C1820">
        <v>11</v>
      </c>
      <c r="D1820">
        <v>0</v>
      </c>
    </row>
    <row r="1821" spans="1:4" x14ac:dyDescent="0.35">
      <c r="A1821">
        <v>6</v>
      </c>
      <c r="B1821">
        <v>2</v>
      </c>
      <c r="C1821">
        <v>12</v>
      </c>
      <c r="D1821">
        <v>0</v>
      </c>
    </row>
    <row r="1822" spans="1:4" x14ac:dyDescent="0.35">
      <c r="A1822">
        <v>6</v>
      </c>
      <c r="B1822">
        <v>2</v>
      </c>
      <c r="C1822">
        <v>13</v>
      </c>
      <c r="D1822">
        <v>0</v>
      </c>
    </row>
    <row r="1823" spans="1:4" x14ac:dyDescent="0.35">
      <c r="A1823">
        <v>6</v>
      </c>
      <c r="B1823">
        <v>2</v>
      </c>
      <c r="C1823">
        <v>14</v>
      </c>
      <c r="D1823">
        <v>0</v>
      </c>
    </row>
    <row r="1824" spans="1:4" x14ac:dyDescent="0.35">
      <c r="A1824">
        <v>6</v>
      </c>
      <c r="B1824">
        <v>2</v>
      </c>
      <c r="C1824">
        <v>15</v>
      </c>
      <c r="D1824">
        <v>0</v>
      </c>
    </row>
    <row r="1825" spans="1:4" x14ac:dyDescent="0.35">
      <c r="A1825">
        <v>6</v>
      </c>
      <c r="B1825">
        <v>2</v>
      </c>
      <c r="C1825">
        <v>16</v>
      </c>
      <c r="D1825">
        <v>0</v>
      </c>
    </row>
    <row r="1826" spans="1:4" x14ac:dyDescent="0.35">
      <c r="A1826">
        <v>6</v>
      </c>
      <c r="B1826">
        <v>2</v>
      </c>
      <c r="C1826">
        <v>17</v>
      </c>
      <c r="D1826">
        <v>0</v>
      </c>
    </row>
    <row r="1827" spans="1:4" x14ac:dyDescent="0.35">
      <c r="A1827">
        <v>6</v>
      </c>
      <c r="B1827">
        <v>2</v>
      </c>
      <c r="C1827">
        <v>18</v>
      </c>
      <c r="D1827">
        <v>0</v>
      </c>
    </row>
    <row r="1828" spans="1:4" x14ac:dyDescent="0.35">
      <c r="A1828">
        <v>6</v>
      </c>
      <c r="B1828">
        <v>2</v>
      </c>
      <c r="C1828">
        <v>19</v>
      </c>
      <c r="D1828">
        <v>0</v>
      </c>
    </row>
    <row r="1829" spans="1:4" x14ac:dyDescent="0.35">
      <c r="A1829">
        <v>6</v>
      </c>
      <c r="B1829">
        <v>2</v>
      </c>
      <c r="C1829">
        <v>20</v>
      </c>
      <c r="D1829">
        <v>0</v>
      </c>
    </row>
    <row r="1830" spans="1:4" x14ac:dyDescent="0.35">
      <c r="A1830">
        <v>6</v>
      </c>
      <c r="B1830">
        <v>2</v>
      </c>
      <c r="C1830">
        <v>21</v>
      </c>
      <c r="D1830">
        <v>0</v>
      </c>
    </row>
    <row r="1831" spans="1:4" x14ac:dyDescent="0.35">
      <c r="A1831">
        <v>6</v>
      </c>
      <c r="B1831">
        <v>2</v>
      </c>
      <c r="C1831">
        <v>22</v>
      </c>
      <c r="D1831">
        <v>0</v>
      </c>
    </row>
    <row r="1832" spans="1:4" x14ac:dyDescent="0.35">
      <c r="A1832">
        <v>6</v>
      </c>
      <c r="B1832">
        <v>2</v>
      </c>
      <c r="C1832">
        <v>23</v>
      </c>
      <c r="D1832">
        <v>0</v>
      </c>
    </row>
    <row r="1833" spans="1:4" x14ac:dyDescent="0.35">
      <c r="A1833">
        <v>6</v>
      </c>
      <c r="B1833">
        <v>2</v>
      </c>
      <c r="C1833">
        <v>24</v>
      </c>
      <c r="D1833">
        <v>0</v>
      </c>
    </row>
    <row r="1834" spans="1:4" x14ac:dyDescent="0.35">
      <c r="A1834">
        <v>6</v>
      </c>
      <c r="B1834">
        <v>2</v>
      </c>
      <c r="C1834">
        <v>25</v>
      </c>
      <c r="D1834">
        <v>0</v>
      </c>
    </row>
    <row r="1835" spans="1:4" x14ac:dyDescent="0.35">
      <c r="A1835">
        <v>6</v>
      </c>
      <c r="B1835">
        <v>2</v>
      </c>
      <c r="C1835">
        <v>26</v>
      </c>
      <c r="D1835">
        <v>0</v>
      </c>
    </row>
    <row r="1836" spans="1:4" x14ac:dyDescent="0.35">
      <c r="A1836">
        <v>6</v>
      </c>
      <c r="B1836">
        <v>2</v>
      </c>
      <c r="C1836">
        <v>27</v>
      </c>
      <c r="D1836">
        <v>0</v>
      </c>
    </row>
    <row r="1837" spans="1:4" x14ac:dyDescent="0.35">
      <c r="A1837">
        <v>6</v>
      </c>
      <c r="B1837">
        <v>2</v>
      </c>
      <c r="C1837">
        <v>28</v>
      </c>
      <c r="D1837">
        <v>44.671799999999998</v>
      </c>
    </row>
    <row r="1838" spans="1:4" x14ac:dyDescent="0.35">
      <c r="A1838">
        <v>6</v>
      </c>
      <c r="B1838">
        <v>2</v>
      </c>
      <c r="C1838">
        <v>29</v>
      </c>
      <c r="D1838">
        <v>44.671799999999998</v>
      </c>
    </row>
    <row r="1839" spans="1:4" x14ac:dyDescent="0.35">
      <c r="A1839">
        <v>6</v>
      </c>
      <c r="B1839">
        <v>2</v>
      </c>
      <c r="C1839">
        <v>30</v>
      </c>
      <c r="D1839">
        <v>44.671799999999998</v>
      </c>
    </row>
    <row r="1840" spans="1:4" x14ac:dyDescent="0.35">
      <c r="A1840">
        <v>6</v>
      </c>
      <c r="B1840">
        <v>2</v>
      </c>
      <c r="C1840">
        <v>31</v>
      </c>
      <c r="D1840">
        <v>44.671799999999998</v>
      </c>
    </row>
    <row r="1841" spans="1:4" x14ac:dyDescent="0.35">
      <c r="A1841">
        <v>6</v>
      </c>
      <c r="B1841">
        <v>2</v>
      </c>
      <c r="C1841">
        <v>32</v>
      </c>
      <c r="D1841">
        <v>44.671799999999998</v>
      </c>
    </row>
    <row r="1842" spans="1:4" x14ac:dyDescent="0.35">
      <c r="A1842">
        <v>6</v>
      </c>
      <c r="B1842">
        <v>2</v>
      </c>
      <c r="C1842">
        <v>33</v>
      </c>
      <c r="D1842">
        <v>44.671799999999998</v>
      </c>
    </row>
    <row r="1843" spans="1:4" x14ac:dyDescent="0.35">
      <c r="A1843">
        <v>6</v>
      </c>
      <c r="B1843">
        <v>2</v>
      </c>
      <c r="C1843">
        <v>34</v>
      </c>
      <c r="D1843">
        <v>44.671799999999998</v>
      </c>
    </row>
    <row r="1844" spans="1:4" x14ac:dyDescent="0.35">
      <c r="A1844">
        <v>6</v>
      </c>
      <c r="B1844">
        <v>2</v>
      </c>
      <c r="C1844">
        <v>35</v>
      </c>
      <c r="D1844">
        <v>44.671799999999998</v>
      </c>
    </row>
    <row r="1845" spans="1:4" x14ac:dyDescent="0.35">
      <c r="A1845">
        <v>6</v>
      </c>
      <c r="B1845">
        <v>2</v>
      </c>
      <c r="C1845">
        <v>36</v>
      </c>
      <c r="D1845">
        <v>44.671799999999998</v>
      </c>
    </row>
    <row r="1846" spans="1:4" x14ac:dyDescent="0.35">
      <c r="A1846">
        <v>6</v>
      </c>
      <c r="B1846">
        <v>2</v>
      </c>
      <c r="C1846">
        <v>37</v>
      </c>
      <c r="D1846">
        <v>44.671799999999998</v>
      </c>
    </row>
    <row r="1847" spans="1:4" x14ac:dyDescent="0.35">
      <c r="A1847">
        <v>6</v>
      </c>
      <c r="B1847">
        <v>2</v>
      </c>
      <c r="C1847">
        <v>38</v>
      </c>
      <c r="D1847">
        <v>44.671799999999998</v>
      </c>
    </row>
    <row r="1848" spans="1:4" x14ac:dyDescent="0.35">
      <c r="A1848">
        <v>6</v>
      </c>
      <c r="B1848">
        <v>2</v>
      </c>
      <c r="C1848">
        <v>39</v>
      </c>
      <c r="D1848">
        <v>44.671799999999998</v>
      </c>
    </row>
    <row r="1849" spans="1:4" x14ac:dyDescent="0.35">
      <c r="A1849">
        <v>6</v>
      </c>
      <c r="B1849">
        <v>2</v>
      </c>
      <c r="C1849">
        <v>40</v>
      </c>
      <c r="D1849">
        <v>44.671799999999998</v>
      </c>
    </row>
    <row r="1850" spans="1:4" x14ac:dyDescent="0.35">
      <c r="A1850">
        <v>6</v>
      </c>
      <c r="B1850">
        <v>2</v>
      </c>
      <c r="C1850">
        <v>41</v>
      </c>
      <c r="D1850">
        <v>44.671799999999998</v>
      </c>
    </row>
    <row r="1851" spans="1:4" x14ac:dyDescent="0.35">
      <c r="A1851">
        <v>6</v>
      </c>
      <c r="B1851">
        <v>2</v>
      </c>
      <c r="C1851">
        <v>42</v>
      </c>
      <c r="D1851">
        <v>44.671799999999998</v>
      </c>
    </row>
    <row r="1852" spans="1:4" x14ac:dyDescent="0.35">
      <c r="A1852">
        <v>6</v>
      </c>
      <c r="B1852">
        <v>2</v>
      </c>
      <c r="C1852">
        <v>43</v>
      </c>
      <c r="D1852">
        <v>44.671799999999998</v>
      </c>
    </row>
    <row r="1853" spans="1:4" x14ac:dyDescent="0.35">
      <c r="A1853">
        <v>6</v>
      </c>
      <c r="B1853">
        <v>2</v>
      </c>
      <c r="C1853">
        <v>44</v>
      </c>
      <c r="D1853">
        <v>44.671799999999998</v>
      </c>
    </row>
    <row r="1854" spans="1:4" x14ac:dyDescent="0.35">
      <c r="A1854">
        <v>6</v>
      </c>
      <c r="B1854">
        <v>2</v>
      </c>
      <c r="C1854">
        <v>45</v>
      </c>
      <c r="D1854">
        <v>44.671799999999998</v>
      </c>
    </row>
    <row r="1855" spans="1:4" x14ac:dyDescent="0.35">
      <c r="A1855">
        <v>6</v>
      </c>
      <c r="B1855">
        <v>2</v>
      </c>
      <c r="C1855">
        <v>46</v>
      </c>
      <c r="D1855">
        <v>44.671799999999998</v>
      </c>
    </row>
    <row r="1856" spans="1:4" x14ac:dyDescent="0.35">
      <c r="A1856">
        <v>6</v>
      </c>
      <c r="B1856">
        <v>2</v>
      </c>
      <c r="C1856">
        <v>47</v>
      </c>
      <c r="D1856">
        <v>44.671799999999998</v>
      </c>
    </row>
    <row r="1857" spans="1:4" x14ac:dyDescent="0.35">
      <c r="A1857">
        <v>6</v>
      </c>
      <c r="B1857">
        <v>2</v>
      </c>
      <c r="C1857">
        <v>48</v>
      </c>
      <c r="D1857">
        <v>44.671799999999998</v>
      </c>
    </row>
    <row r="1858" spans="1:4" x14ac:dyDescent="0.35">
      <c r="A1858">
        <v>6</v>
      </c>
      <c r="B1858">
        <v>2</v>
      </c>
      <c r="C1858">
        <v>49</v>
      </c>
      <c r="D1858">
        <v>44.671799999999998</v>
      </c>
    </row>
    <row r="1859" spans="1:4" x14ac:dyDescent="0.35">
      <c r="A1859">
        <v>6</v>
      </c>
      <c r="B1859">
        <v>2</v>
      </c>
      <c r="C1859">
        <v>50</v>
      </c>
      <c r="D1859">
        <v>44.671799999999998</v>
      </c>
    </row>
    <row r="1860" spans="1:4" x14ac:dyDescent="0.35">
      <c r="A1860">
        <v>6</v>
      </c>
      <c r="B1860">
        <v>2</v>
      </c>
      <c r="C1860">
        <v>51</v>
      </c>
      <c r="D1860">
        <v>44.671799999999998</v>
      </c>
    </row>
    <row r="1861" spans="1:4" x14ac:dyDescent="0.35">
      <c r="A1861">
        <v>6</v>
      </c>
      <c r="B1861">
        <v>2</v>
      </c>
      <c r="C1861">
        <v>52</v>
      </c>
      <c r="D1861">
        <v>44.671799999999998</v>
      </c>
    </row>
    <row r="1862" spans="1:4" x14ac:dyDescent="0.35">
      <c r="A1862">
        <v>6</v>
      </c>
      <c r="B1862">
        <v>2</v>
      </c>
      <c r="C1862">
        <v>53</v>
      </c>
      <c r="D1862">
        <v>44.671799999999998</v>
      </c>
    </row>
    <row r="1863" spans="1:4" x14ac:dyDescent="0.35">
      <c r="A1863">
        <v>6</v>
      </c>
      <c r="B1863">
        <v>2</v>
      </c>
      <c r="C1863">
        <v>54</v>
      </c>
      <c r="D1863">
        <v>44.671799999999998</v>
      </c>
    </row>
    <row r="1864" spans="1:4" x14ac:dyDescent="0.35">
      <c r="A1864">
        <v>6</v>
      </c>
      <c r="B1864">
        <v>2</v>
      </c>
      <c r="C1864">
        <v>55</v>
      </c>
      <c r="D1864">
        <v>44.671799999999998</v>
      </c>
    </row>
    <row r="1865" spans="1:4" x14ac:dyDescent="0.35">
      <c r="A1865">
        <v>6</v>
      </c>
      <c r="B1865">
        <v>2</v>
      </c>
      <c r="C1865">
        <v>56</v>
      </c>
      <c r="D1865">
        <v>44.671799999999998</v>
      </c>
    </row>
    <row r="1866" spans="1:4" x14ac:dyDescent="0.35">
      <c r="A1866">
        <v>6</v>
      </c>
      <c r="B1866">
        <v>2</v>
      </c>
      <c r="C1866">
        <v>57</v>
      </c>
      <c r="D1866">
        <v>44.671799999999998</v>
      </c>
    </row>
    <row r="1867" spans="1:4" x14ac:dyDescent="0.35">
      <c r="A1867">
        <v>6</v>
      </c>
      <c r="B1867">
        <v>2</v>
      </c>
      <c r="C1867">
        <v>58</v>
      </c>
      <c r="D1867">
        <v>44.671799999999998</v>
      </c>
    </row>
    <row r="1868" spans="1:4" x14ac:dyDescent="0.35">
      <c r="A1868">
        <v>6</v>
      </c>
      <c r="B1868">
        <v>2</v>
      </c>
      <c r="C1868">
        <v>59</v>
      </c>
      <c r="D1868">
        <v>44.671799999999998</v>
      </c>
    </row>
    <row r="1869" spans="1:4" x14ac:dyDescent="0.35">
      <c r="A1869">
        <v>6</v>
      </c>
      <c r="B1869">
        <v>2</v>
      </c>
      <c r="C1869">
        <v>60</v>
      </c>
      <c r="D1869">
        <v>44.671799999999998</v>
      </c>
    </row>
    <row r="1870" spans="1:4" x14ac:dyDescent="0.35">
      <c r="A1870">
        <v>6</v>
      </c>
      <c r="B1870">
        <v>2</v>
      </c>
      <c r="C1870">
        <v>61</v>
      </c>
      <c r="D1870">
        <v>44.671799999999998</v>
      </c>
    </row>
    <row r="1871" spans="1:4" x14ac:dyDescent="0.35">
      <c r="A1871">
        <v>6</v>
      </c>
      <c r="B1871">
        <v>2</v>
      </c>
      <c r="C1871">
        <v>62</v>
      </c>
      <c r="D1871">
        <v>44.671799999999998</v>
      </c>
    </row>
    <row r="1872" spans="1:4" x14ac:dyDescent="0.35">
      <c r="A1872">
        <v>6</v>
      </c>
      <c r="B1872">
        <v>2</v>
      </c>
      <c r="C1872">
        <v>63</v>
      </c>
      <c r="D1872">
        <v>44.671799999999998</v>
      </c>
    </row>
    <row r="1873" spans="1:4" x14ac:dyDescent="0.35">
      <c r="A1873">
        <v>6</v>
      </c>
      <c r="B1873">
        <v>2</v>
      </c>
      <c r="C1873">
        <v>64</v>
      </c>
      <c r="D1873">
        <v>44.671799999999998</v>
      </c>
    </row>
    <row r="1874" spans="1:4" x14ac:dyDescent="0.35">
      <c r="A1874">
        <v>6</v>
      </c>
      <c r="B1874">
        <v>2</v>
      </c>
      <c r="C1874">
        <v>65</v>
      </c>
      <c r="D1874">
        <v>44.671799999999998</v>
      </c>
    </row>
    <row r="1875" spans="1:4" x14ac:dyDescent="0.35">
      <c r="A1875">
        <v>6</v>
      </c>
      <c r="B1875">
        <v>2</v>
      </c>
      <c r="C1875">
        <v>66</v>
      </c>
      <c r="D1875">
        <v>44.671799999999998</v>
      </c>
    </row>
    <row r="1876" spans="1:4" x14ac:dyDescent="0.35">
      <c r="A1876">
        <v>6</v>
      </c>
      <c r="B1876">
        <v>2</v>
      </c>
      <c r="C1876">
        <v>67</v>
      </c>
      <c r="D1876">
        <v>44.671799999999998</v>
      </c>
    </row>
    <row r="1877" spans="1:4" x14ac:dyDescent="0.35">
      <c r="A1877">
        <v>6</v>
      </c>
      <c r="B1877">
        <v>2</v>
      </c>
      <c r="C1877">
        <v>68</v>
      </c>
      <c r="D1877">
        <v>44.671799999999998</v>
      </c>
    </row>
    <row r="1878" spans="1:4" x14ac:dyDescent="0.35">
      <c r="A1878">
        <v>6</v>
      </c>
      <c r="B1878">
        <v>2</v>
      </c>
      <c r="C1878">
        <v>69</v>
      </c>
      <c r="D1878">
        <v>44.671799999999998</v>
      </c>
    </row>
    <row r="1879" spans="1:4" x14ac:dyDescent="0.35">
      <c r="A1879">
        <v>6</v>
      </c>
      <c r="B1879">
        <v>2</v>
      </c>
      <c r="C1879">
        <v>70</v>
      </c>
      <c r="D1879">
        <v>44.671799999999998</v>
      </c>
    </row>
    <row r="1880" spans="1:4" x14ac:dyDescent="0.35">
      <c r="A1880">
        <v>6</v>
      </c>
      <c r="B1880">
        <v>2</v>
      </c>
      <c r="C1880">
        <v>71</v>
      </c>
      <c r="D1880">
        <v>44.671799999999998</v>
      </c>
    </row>
    <row r="1881" spans="1:4" x14ac:dyDescent="0.35">
      <c r="A1881">
        <v>6</v>
      </c>
      <c r="B1881">
        <v>2</v>
      </c>
      <c r="C1881">
        <v>72</v>
      </c>
      <c r="D1881">
        <v>44.671799999999998</v>
      </c>
    </row>
    <row r="1882" spans="1:4" x14ac:dyDescent="0.35">
      <c r="A1882">
        <v>6</v>
      </c>
      <c r="B1882">
        <v>2</v>
      </c>
      <c r="C1882">
        <v>73</v>
      </c>
      <c r="D1882">
        <v>44.671799999999998</v>
      </c>
    </row>
    <row r="1883" spans="1:4" x14ac:dyDescent="0.35">
      <c r="A1883">
        <v>6</v>
      </c>
      <c r="B1883">
        <v>2</v>
      </c>
      <c r="C1883">
        <v>74</v>
      </c>
      <c r="D1883">
        <v>44.671799999999998</v>
      </c>
    </row>
    <row r="1884" spans="1:4" x14ac:dyDescent="0.35">
      <c r="A1884">
        <v>6</v>
      </c>
      <c r="B1884">
        <v>2</v>
      </c>
      <c r="C1884">
        <v>75</v>
      </c>
      <c r="D1884">
        <v>44.671799999999998</v>
      </c>
    </row>
    <row r="1885" spans="1:4" x14ac:dyDescent="0.35">
      <c r="A1885">
        <v>6</v>
      </c>
      <c r="B1885">
        <v>2</v>
      </c>
      <c r="C1885">
        <v>76</v>
      </c>
      <c r="D1885">
        <v>44.671799999999998</v>
      </c>
    </row>
    <row r="1886" spans="1:4" x14ac:dyDescent="0.35">
      <c r="A1886">
        <v>6</v>
      </c>
      <c r="B1886">
        <v>2</v>
      </c>
      <c r="C1886">
        <v>77</v>
      </c>
      <c r="D1886">
        <v>44.671799999999998</v>
      </c>
    </row>
    <row r="1887" spans="1:4" x14ac:dyDescent="0.35">
      <c r="A1887">
        <v>6</v>
      </c>
      <c r="B1887">
        <v>2</v>
      </c>
      <c r="C1887">
        <v>78</v>
      </c>
      <c r="D1887">
        <v>44.671799999999998</v>
      </c>
    </row>
    <row r="1888" spans="1:4" x14ac:dyDescent="0.35">
      <c r="A1888">
        <v>6</v>
      </c>
      <c r="B1888">
        <v>2</v>
      </c>
      <c r="C1888">
        <v>79</v>
      </c>
      <c r="D1888">
        <v>44.671799999999998</v>
      </c>
    </row>
    <row r="1889" spans="1:4" x14ac:dyDescent="0.35">
      <c r="A1889">
        <v>6</v>
      </c>
      <c r="B1889">
        <v>2</v>
      </c>
      <c r="C1889">
        <v>80</v>
      </c>
      <c r="D1889">
        <v>44.671799999999998</v>
      </c>
    </row>
    <row r="1890" spans="1:4" x14ac:dyDescent="0.35">
      <c r="A1890">
        <v>6</v>
      </c>
      <c r="B1890">
        <v>2</v>
      </c>
      <c r="C1890">
        <v>81</v>
      </c>
      <c r="D1890">
        <v>44.671799999999998</v>
      </c>
    </row>
    <row r="1891" spans="1:4" x14ac:dyDescent="0.35">
      <c r="A1891">
        <v>6</v>
      </c>
      <c r="B1891">
        <v>2</v>
      </c>
      <c r="C1891">
        <v>82</v>
      </c>
      <c r="D1891">
        <v>44.671799999999998</v>
      </c>
    </row>
    <row r="1892" spans="1:4" x14ac:dyDescent="0.35">
      <c r="A1892">
        <v>6</v>
      </c>
      <c r="B1892">
        <v>2</v>
      </c>
      <c r="C1892">
        <v>83</v>
      </c>
      <c r="D1892">
        <v>44.671799999999998</v>
      </c>
    </row>
    <row r="1893" spans="1:4" x14ac:dyDescent="0.35">
      <c r="A1893">
        <v>6</v>
      </c>
      <c r="B1893">
        <v>2</v>
      </c>
      <c r="C1893">
        <v>84</v>
      </c>
      <c r="D1893">
        <v>44.671799999999998</v>
      </c>
    </row>
    <row r="1894" spans="1:4" x14ac:dyDescent="0.35">
      <c r="A1894">
        <v>6</v>
      </c>
      <c r="B1894">
        <v>2</v>
      </c>
      <c r="C1894">
        <v>85</v>
      </c>
      <c r="D1894">
        <v>44.671799999999998</v>
      </c>
    </row>
    <row r="1895" spans="1:4" x14ac:dyDescent="0.35">
      <c r="A1895">
        <v>6</v>
      </c>
      <c r="B1895">
        <v>2</v>
      </c>
      <c r="C1895">
        <v>86</v>
      </c>
      <c r="D1895">
        <v>44.671799999999998</v>
      </c>
    </row>
    <row r="1896" spans="1:4" x14ac:dyDescent="0.35">
      <c r="A1896">
        <v>6</v>
      </c>
      <c r="B1896">
        <v>2</v>
      </c>
      <c r="C1896">
        <v>87</v>
      </c>
      <c r="D1896">
        <v>44.671799999999998</v>
      </c>
    </row>
    <row r="1897" spans="1:4" x14ac:dyDescent="0.35">
      <c r="A1897">
        <v>6</v>
      </c>
      <c r="B1897">
        <v>2</v>
      </c>
      <c r="C1897">
        <v>88</v>
      </c>
      <c r="D1897">
        <v>44.671799999999998</v>
      </c>
    </row>
    <row r="1898" spans="1:4" x14ac:dyDescent="0.35">
      <c r="A1898">
        <v>6</v>
      </c>
      <c r="B1898">
        <v>2</v>
      </c>
      <c r="C1898">
        <v>89</v>
      </c>
      <c r="D1898">
        <v>44.671799999999998</v>
      </c>
    </row>
    <row r="1899" spans="1:4" x14ac:dyDescent="0.35">
      <c r="A1899">
        <v>6</v>
      </c>
      <c r="B1899">
        <v>2</v>
      </c>
      <c r="C1899">
        <v>90</v>
      </c>
      <c r="D1899">
        <v>44.671799999999998</v>
      </c>
    </row>
    <row r="1900" spans="1:4" x14ac:dyDescent="0.35">
      <c r="A1900">
        <v>6</v>
      </c>
      <c r="B1900">
        <v>2</v>
      </c>
      <c r="C1900">
        <v>91</v>
      </c>
      <c r="D1900">
        <v>44.671799999999998</v>
      </c>
    </row>
    <row r="1901" spans="1:4" x14ac:dyDescent="0.35">
      <c r="A1901">
        <v>6</v>
      </c>
      <c r="B1901">
        <v>2</v>
      </c>
      <c r="C1901">
        <v>92</v>
      </c>
      <c r="D1901">
        <v>44.671799999999998</v>
      </c>
    </row>
    <row r="1902" spans="1:4" x14ac:dyDescent="0.35">
      <c r="A1902">
        <v>6</v>
      </c>
      <c r="B1902">
        <v>2</v>
      </c>
      <c r="C1902">
        <v>93</v>
      </c>
      <c r="D1902">
        <v>44.671799999999998</v>
      </c>
    </row>
    <row r="1903" spans="1:4" x14ac:dyDescent="0.35">
      <c r="A1903">
        <v>6</v>
      </c>
      <c r="B1903">
        <v>2</v>
      </c>
      <c r="C1903">
        <v>94</v>
      </c>
      <c r="D1903">
        <v>44.671799999999998</v>
      </c>
    </row>
    <row r="1904" spans="1:4" x14ac:dyDescent="0.35">
      <c r="A1904">
        <v>6</v>
      </c>
      <c r="B1904">
        <v>2</v>
      </c>
      <c r="C1904">
        <v>95</v>
      </c>
      <c r="D1904">
        <v>44.671799999999998</v>
      </c>
    </row>
    <row r="1905" spans="1:4" x14ac:dyDescent="0.35">
      <c r="A1905">
        <v>6</v>
      </c>
      <c r="B1905">
        <v>2</v>
      </c>
      <c r="C1905">
        <v>96</v>
      </c>
      <c r="D1905">
        <v>44.671799999999998</v>
      </c>
    </row>
    <row r="1906" spans="1:4" x14ac:dyDescent="0.35">
      <c r="A1906">
        <v>6</v>
      </c>
      <c r="B1906">
        <v>2</v>
      </c>
      <c r="C1906">
        <v>97</v>
      </c>
      <c r="D1906">
        <v>44.671799999999998</v>
      </c>
    </row>
    <row r="1907" spans="1:4" x14ac:dyDescent="0.35">
      <c r="A1907">
        <v>6</v>
      </c>
      <c r="B1907">
        <v>2</v>
      </c>
      <c r="C1907">
        <v>98</v>
      </c>
      <c r="D1907">
        <v>44.671799999999998</v>
      </c>
    </row>
    <row r="1908" spans="1:4" x14ac:dyDescent="0.35">
      <c r="A1908">
        <v>6</v>
      </c>
      <c r="B1908">
        <v>2</v>
      </c>
      <c r="C1908">
        <v>99</v>
      </c>
      <c r="D1908">
        <v>44.671799999999998</v>
      </c>
    </row>
    <row r="1909" spans="1:4" x14ac:dyDescent="0.35">
      <c r="A1909">
        <v>6</v>
      </c>
      <c r="B1909">
        <v>2</v>
      </c>
      <c r="C1909">
        <v>100</v>
      </c>
      <c r="D1909">
        <v>44.671799999999998</v>
      </c>
    </row>
    <row r="1910" spans="1:4" x14ac:dyDescent="0.35">
      <c r="A1910">
        <v>6</v>
      </c>
      <c r="B1910">
        <v>2</v>
      </c>
      <c r="C1910">
        <v>101</v>
      </c>
      <c r="D1910">
        <v>44.671799999999998</v>
      </c>
    </row>
    <row r="1911" spans="1:4" x14ac:dyDescent="0.35">
      <c r="A1911">
        <v>6</v>
      </c>
      <c r="B1911">
        <v>2</v>
      </c>
      <c r="C1911">
        <v>102</v>
      </c>
      <c r="D1911">
        <v>44.671799999999998</v>
      </c>
    </row>
    <row r="1912" spans="1:4" x14ac:dyDescent="0.35">
      <c r="A1912">
        <v>6</v>
      </c>
      <c r="B1912">
        <v>2</v>
      </c>
      <c r="C1912">
        <v>103</v>
      </c>
      <c r="D1912">
        <v>44.671799999999998</v>
      </c>
    </row>
    <row r="1913" spans="1:4" x14ac:dyDescent="0.35">
      <c r="A1913">
        <v>6</v>
      </c>
      <c r="B1913">
        <v>2</v>
      </c>
      <c r="C1913">
        <v>104</v>
      </c>
      <c r="D1913">
        <v>44.671799999999998</v>
      </c>
    </row>
    <row r="1914" spans="1:4" x14ac:dyDescent="0.35">
      <c r="A1914">
        <v>6</v>
      </c>
      <c r="B1914">
        <v>2</v>
      </c>
      <c r="C1914">
        <v>105</v>
      </c>
      <c r="D1914">
        <v>44.671799999999998</v>
      </c>
    </row>
    <row r="1915" spans="1:4" x14ac:dyDescent="0.35">
      <c r="A1915">
        <v>6</v>
      </c>
      <c r="B1915">
        <v>2</v>
      </c>
      <c r="C1915">
        <v>106</v>
      </c>
      <c r="D1915">
        <v>44.671799999999998</v>
      </c>
    </row>
    <row r="1916" spans="1:4" x14ac:dyDescent="0.35">
      <c r="A1916">
        <v>6</v>
      </c>
      <c r="B1916">
        <v>2</v>
      </c>
      <c r="C1916">
        <v>107</v>
      </c>
      <c r="D1916">
        <v>44.671799999999998</v>
      </c>
    </row>
    <row r="1917" spans="1:4" x14ac:dyDescent="0.35">
      <c r="A1917">
        <v>6</v>
      </c>
      <c r="B1917">
        <v>2</v>
      </c>
      <c r="C1917">
        <v>108</v>
      </c>
      <c r="D1917">
        <v>44.671799999999998</v>
      </c>
    </row>
    <row r="1918" spans="1:4" x14ac:dyDescent="0.35">
      <c r="A1918">
        <v>6</v>
      </c>
      <c r="B1918">
        <v>2</v>
      </c>
      <c r="C1918">
        <v>109</v>
      </c>
      <c r="D1918">
        <v>44.671799999999998</v>
      </c>
    </row>
    <row r="1919" spans="1:4" x14ac:dyDescent="0.35">
      <c r="A1919">
        <v>6</v>
      </c>
      <c r="B1919">
        <v>2</v>
      </c>
      <c r="C1919">
        <v>110</v>
      </c>
      <c r="D1919">
        <v>44.671799999999998</v>
      </c>
    </row>
    <row r="1920" spans="1:4" x14ac:dyDescent="0.35">
      <c r="A1920">
        <v>6</v>
      </c>
      <c r="B1920">
        <v>2</v>
      </c>
      <c r="C1920">
        <v>111</v>
      </c>
      <c r="D1920">
        <v>44.671799999999998</v>
      </c>
    </row>
    <row r="1921" spans="1:4" x14ac:dyDescent="0.35">
      <c r="A1921">
        <v>6</v>
      </c>
      <c r="B1921">
        <v>2</v>
      </c>
      <c r="C1921">
        <v>112</v>
      </c>
      <c r="D1921">
        <v>44.671799999999998</v>
      </c>
    </row>
    <row r="1922" spans="1:4" x14ac:dyDescent="0.35">
      <c r="A1922">
        <v>6</v>
      </c>
      <c r="B1922">
        <v>2</v>
      </c>
      <c r="C1922">
        <v>113</v>
      </c>
      <c r="D1922">
        <v>44.671799999999998</v>
      </c>
    </row>
    <row r="1923" spans="1:4" x14ac:dyDescent="0.35">
      <c r="A1923">
        <v>6</v>
      </c>
      <c r="B1923">
        <v>2</v>
      </c>
      <c r="C1923">
        <v>114</v>
      </c>
      <c r="D1923">
        <v>44.671799999999998</v>
      </c>
    </row>
    <row r="1924" spans="1:4" x14ac:dyDescent="0.35">
      <c r="A1924">
        <v>6</v>
      </c>
      <c r="B1924">
        <v>2</v>
      </c>
      <c r="C1924">
        <v>115</v>
      </c>
      <c r="D1924">
        <v>44.671799999999998</v>
      </c>
    </row>
    <row r="1925" spans="1:4" x14ac:dyDescent="0.35">
      <c r="A1925">
        <v>6</v>
      </c>
      <c r="B1925">
        <v>2</v>
      </c>
      <c r="C1925">
        <v>116</v>
      </c>
      <c r="D1925">
        <v>44.671799999999998</v>
      </c>
    </row>
    <row r="1926" spans="1:4" x14ac:dyDescent="0.35">
      <c r="A1926">
        <v>6</v>
      </c>
      <c r="B1926">
        <v>2</v>
      </c>
      <c r="C1926">
        <v>117</v>
      </c>
      <c r="D1926">
        <v>44.671799999999998</v>
      </c>
    </row>
    <row r="1927" spans="1:4" x14ac:dyDescent="0.35">
      <c r="A1927">
        <v>6</v>
      </c>
      <c r="B1927">
        <v>2</v>
      </c>
      <c r="C1927">
        <v>118</v>
      </c>
      <c r="D1927">
        <v>44.671799999999998</v>
      </c>
    </row>
    <row r="1928" spans="1:4" x14ac:dyDescent="0.35">
      <c r="A1928">
        <v>6</v>
      </c>
      <c r="B1928">
        <v>2</v>
      </c>
      <c r="C1928">
        <v>119</v>
      </c>
      <c r="D1928">
        <v>44.671799999999998</v>
      </c>
    </row>
    <row r="1929" spans="1:4" x14ac:dyDescent="0.35">
      <c r="A1929">
        <v>6</v>
      </c>
      <c r="B1929">
        <v>2</v>
      </c>
      <c r="C1929">
        <v>120</v>
      </c>
      <c r="D1929">
        <v>44.671799999999998</v>
      </c>
    </row>
    <row r="1930" spans="1:4" x14ac:dyDescent="0.35">
      <c r="A1930">
        <v>6</v>
      </c>
      <c r="B1930">
        <v>2</v>
      </c>
      <c r="C1930">
        <v>121</v>
      </c>
      <c r="D1930">
        <v>44.671799999999998</v>
      </c>
    </row>
    <row r="1931" spans="1:4" x14ac:dyDescent="0.35">
      <c r="A1931">
        <v>6</v>
      </c>
      <c r="B1931">
        <v>2</v>
      </c>
      <c r="C1931">
        <v>122</v>
      </c>
      <c r="D1931">
        <v>44.671799999999998</v>
      </c>
    </row>
    <row r="1932" spans="1:4" x14ac:dyDescent="0.35">
      <c r="A1932">
        <v>6</v>
      </c>
      <c r="B1932">
        <v>2</v>
      </c>
      <c r="C1932">
        <v>123</v>
      </c>
      <c r="D1932">
        <v>44.671799999999998</v>
      </c>
    </row>
    <row r="1933" spans="1:4" x14ac:dyDescent="0.35">
      <c r="A1933">
        <v>6</v>
      </c>
      <c r="B1933">
        <v>2</v>
      </c>
      <c r="C1933">
        <v>124</v>
      </c>
      <c r="D1933">
        <v>44.671799999999998</v>
      </c>
    </row>
    <row r="1934" spans="1:4" x14ac:dyDescent="0.35">
      <c r="A1934">
        <v>6</v>
      </c>
      <c r="B1934">
        <v>2</v>
      </c>
      <c r="C1934">
        <v>125</v>
      </c>
      <c r="D1934">
        <v>44.671799999999998</v>
      </c>
    </row>
    <row r="1935" spans="1:4" x14ac:dyDescent="0.35">
      <c r="A1935">
        <v>6</v>
      </c>
      <c r="B1935">
        <v>2</v>
      </c>
      <c r="C1935">
        <v>126</v>
      </c>
      <c r="D1935">
        <v>44.671799999999998</v>
      </c>
    </row>
    <row r="1936" spans="1:4" x14ac:dyDescent="0.35">
      <c r="A1936">
        <v>6</v>
      </c>
      <c r="B1936">
        <v>2</v>
      </c>
      <c r="C1936">
        <v>127</v>
      </c>
      <c r="D1936">
        <v>44.671799999999998</v>
      </c>
    </row>
    <row r="1937" spans="1:4" x14ac:dyDescent="0.35">
      <c r="A1937">
        <v>6</v>
      </c>
      <c r="B1937">
        <v>2</v>
      </c>
      <c r="C1937">
        <v>128</v>
      </c>
      <c r="D1937">
        <v>44.671799999999998</v>
      </c>
    </row>
    <row r="1938" spans="1:4" x14ac:dyDescent="0.35">
      <c r="A1938">
        <v>6</v>
      </c>
      <c r="B1938">
        <v>2</v>
      </c>
      <c r="C1938">
        <v>129</v>
      </c>
      <c r="D1938">
        <v>44.671799999999998</v>
      </c>
    </row>
    <row r="1939" spans="1:4" x14ac:dyDescent="0.35">
      <c r="A1939">
        <v>6</v>
      </c>
      <c r="B1939">
        <v>2</v>
      </c>
      <c r="C1939">
        <v>130</v>
      </c>
      <c r="D1939">
        <v>44.671799999999998</v>
      </c>
    </row>
    <row r="1940" spans="1:4" x14ac:dyDescent="0.35">
      <c r="A1940">
        <v>6</v>
      </c>
      <c r="B1940">
        <v>2</v>
      </c>
      <c r="C1940">
        <v>131</v>
      </c>
      <c r="D1940">
        <v>44.671799999999998</v>
      </c>
    </row>
    <row r="1941" spans="1:4" x14ac:dyDescent="0.35">
      <c r="A1941">
        <v>6</v>
      </c>
      <c r="B1941">
        <v>2</v>
      </c>
      <c r="C1941">
        <v>132</v>
      </c>
      <c r="D1941">
        <v>44.671799999999998</v>
      </c>
    </row>
    <row r="1942" spans="1:4" x14ac:dyDescent="0.35">
      <c r="A1942">
        <v>6</v>
      </c>
      <c r="B1942">
        <v>2</v>
      </c>
      <c r="C1942">
        <v>133</v>
      </c>
      <c r="D1942">
        <v>44.671799999999998</v>
      </c>
    </row>
    <row r="1943" spans="1:4" x14ac:dyDescent="0.35">
      <c r="A1943">
        <v>6</v>
      </c>
      <c r="B1943">
        <v>2</v>
      </c>
      <c r="C1943">
        <v>134</v>
      </c>
      <c r="D1943">
        <v>44.671799999999998</v>
      </c>
    </row>
    <row r="1944" spans="1:4" x14ac:dyDescent="0.35">
      <c r="A1944">
        <v>6</v>
      </c>
      <c r="B1944">
        <v>2</v>
      </c>
      <c r="C1944">
        <v>135</v>
      </c>
      <c r="D1944">
        <v>44.671799999999998</v>
      </c>
    </row>
    <row r="1945" spans="1:4" x14ac:dyDescent="0.35">
      <c r="A1945">
        <v>6</v>
      </c>
      <c r="B1945">
        <v>2</v>
      </c>
      <c r="C1945">
        <v>136</v>
      </c>
      <c r="D1945">
        <v>44.671799999999998</v>
      </c>
    </row>
    <row r="1946" spans="1:4" x14ac:dyDescent="0.35">
      <c r="A1946">
        <v>6</v>
      </c>
      <c r="B1946">
        <v>2</v>
      </c>
      <c r="C1946">
        <v>137</v>
      </c>
      <c r="D1946">
        <v>44.671799999999998</v>
      </c>
    </row>
    <row r="1947" spans="1:4" x14ac:dyDescent="0.35">
      <c r="A1947">
        <v>6</v>
      </c>
      <c r="B1947">
        <v>2</v>
      </c>
      <c r="C1947">
        <v>138</v>
      </c>
      <c r="D1947">
        <v>44.671799999999998</v>
      </c>
    </row>
    <row r="1948" spans="1:4" hidden="1" x14ac:dyDescent="0.35">
      <c r="A1948">
        <v>7</v>
      </c>
      <c r="B1948">
        <v>1</v>
      </c>
      <c r="C1948">
        <v>0</v>
      </c>
      <c r="D1948">
        <v>0</v>
      </c>
    </row>
    <row r="1949" spans="1:4" hidden="1" x14ac:dyDescent="0.35">
      <c r="A1949">
        <v>7</v>
      </c>
      <c r="B1949">
        <v>1</v>
      </c>
      <c r="C1949">
        <v>1</v>
      </c>
      <c r="D1949">
        <v>0</v>
      </c>
    </row>
    <row r="1950" spans="1:4" hidden="1" x14ac:dyDescent="0.35">
      <c r="A1950">
        <v>7</v>
      </c>
      <c r="B1950">
        <v>1</v>
      </c>
      <c r="C1950">
        <v>2</v>
      </c>
      <c r="D1950">
        <v>0</v>
      </c>
    </row>
    <row r="1951" spans="1:4" hidden="1" x14ac:dyDescent="0.35">
      <c r="A1951">
        <v>7</v>
      </c>
      <c r="B1951">
        <v>1</v>
      </c>
      <c r="C1951">
        <v>3</v>
      </c>
      <c r="D1951">
        <v>0</v>
      </c>
    </row>
    <row r="1952" spans="1:4" hidden="1" x14ac:dyDescent="0.35">
      <c r="A1952">
        <v>7</v>
      </c>
      <c r="B1952">
        <v>1</v>
      </c>
      <c r="C1952">
        <v>4</v>
      </c>
      <c r="D1952">
        <v>0</v>
      </c>
    </row>
    <row r="1953" spans="1:4" hidden="1" x14ac:dyDescent="0.35">
      <c r="A1953">
        <v>7</v>
      </c>
      <c r="B1953">
        <v>1</v>
      </c>
      <c r="C1953">
        <v>5</v>
      </c>
      <c r="D1953">
        <v>0</v>
      </c>
    </row>
    <row r="1954" spans="1:4" hidden="1" x14ac:dyDescent="0.35">
      <c r="A1954">
        <v>7</v>
      </c>
      <c r="B1954">
        <v>1</v>
      </c>
      <c r="C1954">
        <v>6</v>
      </c>
      <c r="D1954">
        <v>0</v>
      </c>
    </row>
    <row r="1955" spans="1:4" hidden="1" x14ac:dyDescent="0.35">
      <c r="A1955">
        <v>7</v>
      </c>
      <c r="B1955">
        <v>1</v>
      </c>
      <c r="C1955">
        <v>7</v>
      </c>
      <c r="D1955">
        <v>0</v>
      </c>
    </row>
    <row r="1956" spans="1:4" hidden="1" x14ac:dyDescent="0.35">
      <c r="A1956">
        <v>7</v>
      </c>
      <c r="B1956">
        <v>1</v>
      </c>
      <c r="C1956">
        <v>8</v>
      </c>
      <c r="D1956">
        <v>0</v>
      </c>
    </row>
    <row r="1957" spans="1:4" hidden="1" x14ac:dyDescent="0.35">
      <c r="A1957">
        <v>7</v>
      </c>
      <c r="B1957">
        <v>1</v>
      </c>
      <c r="C1957">
        <v>9</v>
      </c>
      <c r="D1957">
        <v>0</v>
      </c>
    </row>
    <row r="1958" spans="1:4" hidden="1" x14ac:dyDescent="0.35">
      <c r="A1958">
        <v>7</v>
      </c>
      <c r="B1958">
        <v>1</v>
      </c>
      <c r="C1958">
        <v>10</v>
      </c>
      <c r="D1958">
        <v>0</v>
      </c>
    </row>
    <row r="1959" spans="1:4" hidden="1" x14ac:dyDescent="0.35">
      <c r="A1959">
        <v>7</v>
      </c>
      <c r="B1959">
        <v>1</v>
      </c>
      <c r="C1959">
        <v>11</v>
      </c>
      <c r="D1959">
        <v>0</v>
      </c>
    </row>
    <row r="1960" spans="1:4" hidden="1" x14ac:dyDescent="0.35">
      <c r="A1960">
        <v>7</v>
      </c>
      <c r="B1960">
        <v>1</v>
      </c>
      <c r="C1960">
        <v>12</v>
      </c>
      <c r="D1960">
        <v>0</v>
      </c>
    </row>
    <row r="1961" spans="1:4" hidden="1" x14ac:dyDescent="0.35">
      <c r="A1961">
        <v>7</v>
      </c>
      <c r="B1961">
        <v>1</v>
      </c>
      <c r="C1961">
        <v>13</v>
      </c>
      <c r="D1961">
        <v>0</v>
      </c>
    </row>
    <row r="1962" spans="1:4" hidden="1" x14ac:dyDescent="0.35">
      <c r="A1962">
        <v>7</v>
      </c>
      <c r="B1962">
        <v>1</v>
      </c>
      <c r="C1962">
        <v>14</v>
      </c>
      <c r="D1962">
        <v>0</v>
      </c>
    </row>
    <row r="1963" spans="1:4" hidden="1" x14ac:dyDescent="0.35">
      <c r="A1963">
        <v>7</v>
      </c>
      <c r="B1963">
        <v>1</v>
      </c>
      <c r="C1963">
        <v>15</v>
      </c>
      <c r="D1963">
        <v>0</v>
      </c>
    </row>
    <row r="1964" spans="1:4" hidden="1" x14ac:dyDescent="0.35">
      <c r="A1964">
        <v>7</v>
      </c>
      <c r="B1964">
        <v>1</v>
      </c>
      <c r="C1964">
        <v>16</v>
      </c>
      <c r="D1964">
        <v>0</v>
      </c>
    </row>
    <row r="1965" spans="1:4" hidden="1" x14ac:dyDescent="0.35">
      <c r="A1965">
        <v>7</v>
      </c>
      <c r="B1965">
        <v>1</v>
      </c>
      <c r="C1965">
        <v>17</v>
      </c>
      <c r="D1965">
        <v>0</v>
      </c>
    </row>
    <row r="1966" spans="1:4" hidden="1" x14ac:dyDescent="0.35">
      <c r="A1966">
        <v>7</v>
      </c>
      <c r="B1966">
        <v>1</v>
      </c>
      <c r="C1966">
        <v>18</v>
      </c>
      <c r="D1966">
        <v>0</v>
      </c>
    </row>
    <row r="1967" spans="1:4" hidden="1" x14ac:dyDescent="0.35">
      <c r="A1967">
        <v>7</v>
      </c>
      <c r="B1967">
        <v>1</v>
      </c>
      <c r="C1967">
        <v>19</v>
      </c>
      <c r="D1967">
        <v>0</v>
      </c>
    </row>
    <row r="1968" spans="1:4" hidden="1" x14ac:dyDescent="0.35">
      <c r="A1968">
        <v>7</v>
      </c>
      <c r="B1968">
        <v>1</v>
      </c>
      <c r="C1968">
        <v>20</v>
      </c>
      <c r="D1968">
        <v>0</v>
      </c>
    </row>
    <row r="1969" spans="1:4" hidden="1" x14ac:dyDescent="0.35">
      <c r="A1969">
        <v>7</v>
      </c>
      <c r="B1969">
        <v>1</v>
      </c>
      <c r="C1969">
        <v>21</v>
      </c>
      <c r="D1969">
        <v>0</v>
      </c>
    </row>
    <row r="1970" spans="1:4" hidden="1" x14ac:dyDescent="0.35">
      <c r="A1970">
        <v>7</v>
      </c>
      <c r="B1970">
        <v>1</v>
      </c>
      <c r="C1970">
        <v>22</v>
      </c>
      <c r="D1970">
        <v>0</v>
      </c>
    </row>
    <row r="1971" spans="1:4" hidden="1" x14ac:dyDescent="0.35">
      <c r="A1971">
        <v>7</v>
      </c>
      <c r="B1971">
        <v>1</v>
      </c>
      <c r="C1971">
        <v>23</v>
      </c>
      <c r="D1971">
        <v>0</v>
      </c>
    </row>
    <row r="1972" spans="1:4" hidden="1" x14ac:dyDescent="0.35">
      <c r="A1972">
        <v>7</v>
      </c>
      <c r="B1972">
        <v>1</v>
      </c>
      <c r="C1972">
        <v>24</v>
      </c>
      <c r="D1972">
        <v>0</v>
      </c>
    </row>
    <row r="1973" spans="1:4" hidden="1" x14ac:dyDescent="0.35">
      <c r="A1973">
        <v>7</v>
      </c>
      <c r="B1973">
        <v>1</v>
      </c>
      <c r="C1973">
        <v>25</v>
      </c>
      <c r="D1973">
        <v>0</v>
      </c>
    </row>
    <row r="1974" spans="1:4" hidden="1" x14ac:dyDescent="0.35">
      <c r="A1974">
        <v>7</v>
      </c>
      <c r="B1974">
        <v>1</v>
      </c>
      <c r="C1974">
        <v>26</v>
      </c>
      <c r="D1974">
        <v>0</v>
      </c>
    </row>
    <row r="1975" spans="1:4" hidden="1" x14ac:dyDescent="0.35">
      <c r="A1975">
        <v>7</v>
      </c>
      <c r="B1975">
        <v>1</v>
      </c>
      <c r="C1975">
        <v>27</v>
      </c>
      <c r="D1975">
        <v>0</v>
      </c>
    </row>
    <row r="1976" spans="1:4" hidden="1" x14ac:dyDescent="0.35">
      <c r="A1976">
        <v>7</v>
      </c>
      <c r="B1976">
        <v>1</v>
      </c>
      <c r="C1976">
        <v>28</v>
      </c>
      <c r="D1976">
        <v>0</v>
      </c>
    </row>
    <row r="1977" spans="1:4" hidden="1" x14ac:dyDescent="0.35">
      <c r="A1977">
        <v>7</v>
      </c>
      <c r="B1977">
        <v>1</v>
      </c>
      <c r="C1977">
        <v>29</v>
      </c>
      <c r="D1977">
        <v>0</v>
      </c>
    </row>
    <row r="1978" spans="1:4" hidden="1" x14ac:dyDescent="0.35">
      <c r="A1978">
        <v>7</v>
      </c>
      <c r="B1978">
        <v>1</v>
      </c>
      <c r="C1978">
        <v>30</v>
      </c>
      <c r="D1978">
        <v>0</v>
      </c>
    </row>
    <row r="1979" spans="1:4" hidden="1" x14ac:dyDescent="0.35">
      <c r="A1979">
        <v>7</v>
      </c>
      <c r="B1979">
        <v>1</v>
      </c>
      <c r="C1979">
        <v>31</v>
      </c>
      <c r="D1979">
        <v>0</v>
      </c>
    </row>
    <row r="1980" spans="1:4" hidden="1" x14ac:dyDescent="0.35">
      <c r="A1980">
        <v>7</v>
      </c>
      <c r="B1980">
        <v>1</v>
      </c>
      <c r="C1980">
        <v>32</v>
      </c>
      <c r="D1980">
        <v>0</v>
      </c>
    </row>
    <row r="1981" spans="1:4" hidden="1" x14ac:dyDescent="0.35">
      <c r="A1981">
        <v>7</v>
      </c>
      <c r="B1981">
        <v>1</v>
      </c>
      <c r="C1981">
        <v>33</v>
      </c>
      <c r="D1981">
        <v>0</v>
      </c>
    </row>
    <row r="1982" spans="1:4" hidden="1" x14ac:dyDescent="0.35">
      <c r="A1982">
        <v>7</v>
      </c>
      <c r="B1982">
        <v>1</v>
      </c>
      <c r="C1982">
        <v>34</v>
      </c>
      <c r="D1982">
        <v>0</v>
      </c>
    </row>
    <row r="1983" spans="1:4" hidden="1" x14ac:dyDescent="0.35">
      <c r="A1983">
        <v>7</v>
      </c>
      <c r="B1983">
        <v>1</v>
      </c>
      <c r="C1983">
        <v>35</v>
      </c>
      <c r="D1983">
        <v>0</v>
      </c>
    </row>
    <row r="1984" spans="1:4" hidden="1" x14ac:dyDescent="0.35">
      <c r="A1984">
        <v>7</v>
      </c>
      <c r="B1984">
        <v>1</v>
      </c>
      <c r="C1984">
        <v>36</v>
      </c>
      <c r="D1984">
        <v>0</v>
      </c>
    </row>
    <row r="1985" spans="1:4" hidden="1" x14ac:dyDescent="0.35">
      <c r="A1985">
        <v>7</v>
      </c>
      <c r="B1985">
        <v>1</v>
      </c>
      <c r="C1985">
        <v>37</v>
      </c>
      <c r="D1985">
        <v>0</v>
      </c>
    </row>
    <row r="1986" spans="1:4" hidden="1" x14ac:dyDescent="0.35">
      <c r="A1986">
        <v>7</v>
      </c>
      <c r="B1986">
        <v>1</v>
      </c>
      <c r="C1986">
        <v>38</v>
      </c>
      <c r="D1986">
        <v>0</v>
      </c>
    </row>
    <row r="1987" spans="1:4" hidden="1" x14ac:dyDescent="0.35">
      <c r="A1987">
        <v>7</v>
      </c>
      <c r="B1987">
        <v>1</v>
      </c>
      <c r="C1987">
        <v>39</v>
      </c>
      <c r="D1987">
        <v>0</v>
      </c>
    </row>
    <row r="1988" spans="1:4" hidden="1" x14ac:dyDescent="0.35">
      <c r="A1988">
        <v>7</v>
      </c>
      <c r="B1988">
        <v>1</v>
      </c>
      <c r="C1988">
        <v>40</v>
      </c>
      <c r="D1988">
        <v>0</v>
      </c>
    </row>
    <row r="1989" spans="1:4" hidden="1" x14ac:dyDescent="0.35">
      <c r="A1989">
        <v>7</v>
      </c>
      <c r="B1989">
        <v>1</v>
      </c>
      <c r="C1989">
        <v>41</v>
      </c>
      <c r="D1989">
        <v>0</v>
      </c>
    </row>
    <row r="1990" spans="1:4" hidden="1" x14ac:dyDescent="0.35">
      <c r="A1990">
        <v>7</v>
      </c>
      <c r="B1990">
        <v>1</v>
      </c>
      <c r="C1990">
        <v>42</v>
      </c>
      <c r="D1990">
        <v>0</v>
      </c>
    </row>
    <row r="1991" spans="1:4" hidden="1" x14ac:dyDescent="0.35">
      <c r="A1991">
        <v>7</v>
      </c>
      <c r="B1991">
        <v>1</v>
      </c>
      <c r="C1991">
        <v>43</v>
      </c>
      <c r="D1991">
        <v>0</v>
      </c>
    </row>
    <row r="1992" spans="1:4" hidden="1" x14ac:dyDescent="0.35">
      <c r="A1992">
        <v>7</v>
      </c>
      <c r="B1992">
        <v>1</v>
      </c>
      <c r="C1992">
        <v>44</v>
      </c>
      <c r="D1992">
        <v>0</v>
      </c>
    </row>
    <row r="1993" spans="1:4" hidden="1" x14ac:dyDescent="0.35">
      <c r="A1993">
        <v>7</v>
      </c>
      <c r="B1993">
        <v>1</v>
      </c>
      <c r="C1993">
        <v>45</v>
      </c>
      <c r="D1993">
        <v>0</v>
      </c>
    </row>
    <row r="1994" spans="1:4" hidden="1" x14ac:dyDescent="0.35">
      <c r="A1994">
        <v>7</v>
      </c>
      <c r="B1994">
        <v>1</v>
      </c>
      <c r="C1994">
        <v>46</v>
      </c>
      <c r="D1994">
        <v>0</v>
      </c>
    </row>
    <row r="1995" spans="1:4" hidden="1" x14ac:dyDescent="0.35">
      <c r="A1995">
        <v>7</v>
      </c>
      <c r="B1995">
        <v>1</v>
      </c>
      <c r="C1995">
        <v>47</v>
      </c>
      <c r="D1995">
        <v>0</v>
      </c>
    </row>
    <row r="1996" spans="1:4" hidden="1" x14ac:dyDescent="0.35">
      <c r="A1996">
        <v>7</v>
      </c>
      <c r="B1996">
        <v>1</v>
      </c>
      <c r="C1996">
        <v>48</v>
      </c>
      <c r="D1996">
        <v>0</v>
      </c>
    </row>
    <row r="1997" spans="1:4" hidden="1" x14ac:dyDescent="0.35">
      <c r="A1997">
        <v>7</v>
      </c>
      <c r="B1997">
        <v>1</v>
      </c>
      <c r="C1997">
        <v>49</v>
      </c>
      <c r="D1997">
        <v>0</v>
      </c>
    </row>
    <row r="1998" spans="1:4" hidden="1" x14ac:dyDescent="0.35">
      <c r="A1998">
        <v>7</v>
      </c>
      <c r="B1998">
        <v>1</v>
      </c>
      <c r="C1998">
        <v>50</v>
      </c>
      <c r="D1998">
        <v>0</v>
      </c>
    </row>
    <row r="1999" spans="1:4" hidden="1" x14ac:dyDescent="0.35">
      <c r="A1999">
        <v>7</v>
      </c>
      <c r="B1999">
        <v>1</v>
      </c>
      <c r="C1999">
        <v>51</v>
      </c>
      <c r="D1999">
        <v>0</v>
      </c>
    </row>
    <row r="2000" spans="1:4" hidden="1" x14ac:dyDescent="0.35">
      <c r="A2000">
        <v>7</v>
      </c>
      <c r="B2000">
        <v>1</v>
      </c>
      <c r="C2000">
        <v>52</v>
      </c>
      <c r="D2000">
        <v>0</v>
      </c>
    </row>
    <row r="2001" spans="1:4" hidden="1" x14ac:dyDescent="0.35">
      <c r="A2001">
        <v>7</v>
      </c>
      <c r="B2001">
        <v>1</v>
      </c>
      <c r="C2001">
        <v>53</v>
      </c>
      <c r="D2001">
        <v>0</v>
      </c>
    </row>
    <row r="2002" spans="1:4" hidden="1" x14ac:dyDescent="0.35">
      <c r="A2002">
        <v>7</v>
      </c>
      <c r="B2002">
        <v>1</v>
      </c>
      <c r="C2002">
        <v>54</v>
      </c>
      <c r="D2002">
        <v>0</v>
      </c>
    </row>
    <row r="2003" spans="1:4" hidden="1" x14ac:dyDescent="0.35">
      <c r="A2003">
        <v>7</v>
      </c>
      <c r="B2003">
        <v>1</v>
      </c>
      <c r="C2003">
        <v>55</v>
      </c>
      <c r="D2003">
        <v>0</v>
      </c>
    </row>
    <row r="2004" spans="1:4" hidden="1" x14ac:dyDescent="0.35">
      <c r="A2004">
        <v>7</v>
      </c>
      <c r="B2004">
        <v>1</v>
      </c>
      <c r="C2004">
        <v>56</v>
      </c>
      <c r="D2004">
        <v>0</v>
      </c>
    </row>
    <row r="2005" spans="1:4" hidden="1" x14ac:dyDescent="0.35">
      <c r="A2005">
        <v>7</v>
      </c>
      <c r="B2005">
        <v>1</v>
      </c>
      <c r="C2005">
        <v>57</v>
      </c>
      <c r="D2005">
        <v>0</v>
      </c>
    </row>
    <row r="2006" spans="1:4" hidden="1" x14ac:dyDescent="0.35">
      <c r="A2006">
        <v>7</v>
      </c>
      <c r="B2006">
        <v>1</v>
      </c>
      <c r="C2006">
        <v>58</v>
      </c>
      <c r="D2006">
        <v>0</v>
      </c>
    </row>
    <row r="2007" spans="1:4" hidden="1" x14ac:dyDescent="0.35">
      <c r="A2007">
        <v>7</v>
      </c>
      <c r="B2007">
        <v>1</v>
      </c>
      <c r="C2007">
        <v>59</v>
      </c>
      <c r="D2007">
        <v>0</v>
      </c>
    </row>
    <row r="2008" spans="1:4" hidden="1" x14ac:dyDescent="0.35">
      <c r="A2008">
        <v>7</v>
      </c>
      <c r="B2008">
        <v>1</v>
      </c>
      <c r="C2008">
        <v>60</v>
      </c>
      <c r="D2008">
        <v>0</v>
      </c>
    </row>
    <row r="2009" spans="1:4" hidden="1" x14ac:dyDescent="0.35">
      <c r="A2009">
        <v>7</v>
      </c>
      <c r="B2009">
        <v>1</v>
      </c>
      <c r="C2009">
        <v>61</v>
      </c>
      <c r="D2009">
        <v>0</v>
      </c>
    </row>
    <row r="2010" spans="1:4" hidden="1" x14ac:dyDescent="0.35">
      <c r="A2010">
        <v>7</v>
      </c>
      <c r="B2010">
        <v>1</v>
      </c>
      <c r="C2010">
        <v>62</v>
      </c>
      <c r="D2010">
        <v>0</v>
      </c>
    </row>
    <row r="2011" spans="1:4" hidden="1" x14ac:dyDescent="0.35">
      <c r="A2011">
        <v>7</v>
      </c>
      <c r="B2011">
        <v>1</v>
      </c>
      <c r="C2011">
        <v>63</v>
      </c>
      <c r="D2011">
        <v>0</v>
      </c>
    </row>
    <row r="2012" spans="1:4" hidden="1" x14ac:dyDescent="0.35">
      <c r="A2012">
        <v>7</v>
      </c>
      <c r="B2012">
        <v>1</v>
      </c>
      <c r="C2012">
        <v>64</v>
      </c>
      <c r="D2012">
        <v>0</v>
      </c>
    </row>
    <row r="2013" spans="1:4" hidden="1" x14ac:dyDescent="0.35">
      <c r="A2013">
        <v>7</v>
      </c>
      <c r="B2013">
        <v>1</v>
      </c>
      <c r="C2013">
        <v>65</v>
      </c>
      <c r="D2013">
        <v>0</v>
      </c>
    </row>
    <row r="2014" spans="1:4" hidden="1" x14ac:dyDescent="0.35">
      <c r="A2014">
        <v>7</v>
      </c>
      <c r="B2014">
        <v>1</v>
      </c>
      <c r="C2014">
        <v>66</v>
      </c>
      <c r="D2014">
        <v>0</v>
      </c>
    </row>
    <row r="2015" spans="1:4" hidden="1" x14ac:dyDescent="0.35">
      <c r="A2015">
        <v>7</v>
      </c>
      <c r="B2015">
        <v>1</v>
      </c>
      <c r="C2015">
        <v>67</v>
      </c>
      <c r="D2015">
        <v>0</v>
      </c>
    </row>
    <row r="2016" spans="1:4" hidden="1" x14ac:dyDescent="0.35">
      <c r="A2016">
        <v>7</v>
      </c>
      <c r="B2016">
        <v>1</v>
      </c>
      <c r="C2016">
        <v>68</v>
      </c>
      <c r="D2016">
        <v>0</v>
      </c>
    </row>
    <row r="2017" spans="1:4" hidden="1" x14ac:dyDescent="0.35">
      <c r="A2017">
        <v>7</v>
      </c>
      <c r="B2017">
        <v>1</v>
      </c>
      <c r="C2017">
        <v>69</v>
      </c>
      <c r="D2017">
        <v>0</v>
      </c>
    </row>
    <row r="2018" spans="1:4" hidden="1" x14ac:dyDescent="0.35">
      <c r="A2018">
        <v>7</v>
      </c>
      <c r="B2018">
        <v>1</v>
      </c>
      <c r="C2018">
        <v>70</v>
      </c>
      <c r="D2018">
        <v>0</v>
      </c>
    </row>
    <row r="2019" spans="1:4" hidden="1" x14ac:dyDescent="0.35">
      <c r="A2019">
        <v>7</v>
      </c>
      <c r="B2019">
        <v>1</v>
      </c>
      <c r="C2019">
        <v>71</v>
      </c>
      <c r="D2019">
        <v>0</v>
      </c>
    </row>
    <row r="2020" spans="1:4" hidden="1" x14ac:dyDescent="0.35">
      <c r="A2020">
        <v>7</v>
      </c>
      <c r="B2020">
        <v>1</v>
      </c>
      <c r="C2020">
        <v>72</v>
      </c>
      <c r="D2020">
        <v>0</v>
      </c>
    </row>
    <row r="2021" spans="1:4" hidden="1" x14ac:dyDescent="0.35">
      <c r="A2021">
        <v>7</v>
      </c>
      <c r="B2021">
        <v>1</v>
      </c>
      <c r="C2021">
        <v>73</v>
      </c>
      <c r="D2021">
        <v>0</v>
      </c>
    </row>
    <row r="2022" spans="1:4" hidden="1" x14ac:dyDescent="0.35">
      <c r="A2022">
        <v>7</v>
      </c>
      <c r="B2022">
        <v>1</v>
      </c>
      <c r="C2022">
        <v>74</v>
      </c>
      <c r="D2022">
        <v>0</v>
      </c>
    </row>
    <row r="2023" spans="1:4" hidden="1" x14ac:dyDescent="0.35">
      <c r="A2023">
        <v>7</v>
      </c>
      <c r="B2023">
        <v>1</v>
      </c>
      <c r="C2023">
        <v>75</v>
      </c>
      <c r="D2023">
        <v>0</v>
      </c>
    </row>
    <row r="2024" spans="1:4" hidden="1" x14ac:dyDescent="0.35">
      <c r="A2024">
        <v>7</v>
      </c>
      <c r="B2024">
        <v>1</v>
      </c>
      <c r="C2024">
        <v>76</v>
      </c>
      <c r="D2024">
        <v>0</v>
      </c>
    </row>
    <row r="2025" spans="1:4" hidden="1" x14ac:dyDescent="0.35">
      <c r="A2025">
        <v>7</v>
      </c>
      <c r="B2025">
        <v>1</v>
      </c>
      <c r="C2025">
        <v>77</v>
      </c>
      <c r="D2025">
        <v>0</v>
      </c>
    </row>
    <row r="2026" spans="1:4" hidden="1" x14ac:dyDescent="0.35">
      <c r="A2026">
        <v>7</v>
      </c>
      <c r="B2026">
        <v>1</v>
      </c>
      <c r="C2026">
        <v>78</v>
      </c>
      <c r="D2026">
        <v>0</v>
      </c>
    </row>
    <row r="2027" spans="1:4" hidden="1" x14ac:dyDescent="0.35">
      <c r="A2027">
        <v>7</v>
      </c>
      <c r="B2027">
        <v>1</v>
      </c>
      <c r="C2027">
        <v>79</v>
      </c>
      <c r="D2027">
        <v>0</v>
      </c>
    </row>
    <row r="2028" spans="1:4" hidden="1" x14ac:dyDescent="0.35">
      <c r="A2028">
        <v>7</v>
      </c>
      <c r="B2028">
        <v>1</v>
      </c>
      <c r="C2028">
        <v>80</v>
      </c>
      <c r="D2028">
        <v>0</v>
      </c>
    </row>
    <row r="2029" spans="1:4" hidden="1" x14ac:dyDescent="0.35">
      <c r="A2029">
        <v>7</v>
      </c>
      <c r="B2029">
        <v>1</v>
      </c>
      <c r="C2029">
        <v>81</v>
      </c>
      <c r="D2029">
        <v>0</v>
      </c>
    </row>
    <row r="2030" spans="1:4" hidden="1" x14ac:dyDescent="0.35">
      <c r="A2030">
        <v>7</v>
      </c>
      <c r="B2030">
        <v>1</v>
      </c>
      <c r="C2030">
        <v>82</v>
      </c>
      <c r="D2030">
        <v>0</v>
      </c>
    </row>
    <row r="2031" spans="1:4" hidden="1" x14ac:dyDescent="0.35">
      <c r="A2031">
        <v>7</v>
      </c>
      <c r="B2031">
        <v>1</v>
      </c>
      <c r="C2031">
        <v>83</v>
      </c>
      <c r="D2031">
        <v>0</v>
      </c>
    </row>
    <row r="2032" spans="1:4" hidden="1" x14ac:dyDescent="0.35">
      <c r="A2032">
        <v>7</v>
      </c>
      <c r="B2032">
        <v>1</v>
      </c>
      <c r="C2032">
        <v>84</v>
      </c>
      <c r="D2032">
        <v>0</v>
      </c>
    </row>
    <row r="2033" spans="1:4" hidden="1" x14ac:dyDescent="0.35">
      <c r="A2033">
        <v>7</v>
      </c>
      <c r="B2033">
        <v>1</v>
      </c>
      <c r="C2033">
        <v>85</v>
      </c>
      <c r="D2033">
        <v>0</v>
      </c>
    </row>
    <row r="2034" spans="1:4" hidden="1" x14ac:dyDescent="0.35">
      <c r="A2034">
        <v>7</v>
      </c>
      <c r="B2034">
        <v>1</v>
      </c>
      <c r="C2034">
        <v>86</v>
      </c>
      <c r="D2034">
        <v>0</v>
      </c>
    </row>
    <row r="2035" spans="1:4" hidden="1" x14ac:dyDescent="0.35">
      <c r="A2035">
        <v>7</v>
      </c>
      <c r="B2035">
        <v>1</v>
      </c>
      <c r="C2035">
        <v>87</v>
      </c>
      <c r="D2035">
        <v>0</v>
      </c>
    </row>
    <row r="2036" spans="1:4" hidden="1" x14ac:dyDescent="0.35">
      <c r="A2036">
        <v>7</v>
      </c>
      <c r="B2036">
        <v>1</v>
      </c>
      <c r="C2036">
        <v>88</v>
      </c>
      <c r="D2036">
        <v>0</v>
      </c>
    </row>
    <row r="2037" spans="1:4" hidden="1" x14ac:dyDescent="0.35">
      <c r="A2037">
        <v>7</v>
      </c>
      <c r="B2037">
        <v>1</v>
      </c>
      <c r="C2037">
        <v>89</v>
      </c>
      <c r="D2037">
        <v>0</v>
      </c>
    </row>
    <row r="2038" spans="1:4" hidden="1" x14ac:dyDescent="0.35">
      <c r="A2038">
        <v>7</v>
      </c>
      <c r="B2038">
        <v>1</v>
      </c>
      <c r="C2038">
        <v>90</v>
      </c>
      <c r="D2038">
        <v>0</v>
      </c>
    </row>
    <row r="2039" spans="1:4" hidden="1" x14ac:dyDescent="0.35">
      <c r="A2039">
        <v>7</v>
      </c>
      <c r="B2039">
        <v>1</v>
      </c>
      <c r="C2039">
        <v>91</v>
      </c>
      <c r="D2039">
        <v>0</v>
      </c>
    </row>
    <row r="2040" spans="1:4" hidden="1" x14ac:dyDescent="0.35">
      <c r="A2040">
        <v>7</v>
      </c>
      <c r="B2040">
        <v>1</v>
      </c>
      <c r="C2040">
        <v>92</v>
      </c>
      <c r="D2040">
        <v>0</v>
      </c>
    </row>
    <row r="2041" spans="1:4" hidden="1" x14ac:dyDescent="0.35">
      <c r="A2041">
        <v>7</v>
      </c>
      <c r="B2041">
        <v>1</v>
      </c>
      <c r="C2041">
        <v>93</v>
      </c>
      <c r="D2041">
        <v>0</v>
      </c>
    </row>
    <row r="2042" spans="1:4" hidden="1" x14ac:dyDescent="0.35">
      <c r="A2042">
        <v>7</v>
      </c>
      <c r="B2042">
        <v>1</v>
      </c>
      <c r="C2042">
        <v>94</v>
      </c>
      <c r="D2042">
        <v>0</v>
      </c>
    </row>
    <row r="2043" spans="1:4" hidden="1" x14ac:dyDescent="0.35">
      <c r="A2043">
        <v>7</v>
      </c>
      <c r="B2043">
        <v>1</v>
      </c>
      <c r="C2043">
        <v>95</v>
      </c>
      <c r="D2043">
        <v>0</v>
      </c>
    </row>
    <row r="2044" spans="1:4" hidden="1" x14ac:dyDescent="0.35">
      <c r="A2044">
        <v>7</v>
      </c>
      <c r="B2044">
        <v>1</v>
      </c>
      <c r="C2044">
        <v>96</v>
      </c>
      <c r="D2044">
        <v>0</v>
      </c>
    </row>
    <row r="2045" spans="1:4" hidden="1" x14ac:dyDescent="0.35">
      <c r="A2045">
        <v>7</v>
      </c>
      <c r="B2045">
        <v>1</v>
      </c>
      <c r="C2045">
        <v>97</v>
      </c>
      <c r="D2045">
        <v>0</v>
      </c>
    </row>
    <row r="2046" spans="1:4" hidden="1" x14ac:dyDescent="0.35">
      <c r="A2046">
        <v>7</v>
      </c>
      <c r="B2046">
        <v>1</v>
      </c>
      <c r="C2046">
        <v>98</v>
      </c>
      <c r="D2046">
        <v>0</v>
      </c>
    </row>
    <row r="2047" spans="1:4" hidden="1" x14ac:dyDescent="0.35">
      <c r="A2047">
        <v>7</v>
      </c>
      <c r="B2047">
        <v>1</v>
      </c>
      <c r="C2047">
        <v>99</v>
      </c>
      <c r="D2047">
        <v>0</v>
      </c>
    </row>
    <row r="2048" spans="1:4" hidden="1" x14ac:dyDescent="0.35">
      <c r="A2048">
        <v>7</v>
      </c>
      <c r="B2048">
        <v>1</v>
      </c>
      <c r="C2048">
        <v>100</v>
      </c>
      <c r="D2048">
        <v>0</v>
      </c>
    </row>
    <row r="2049" spans="1:4" hidden="1" x14ac:dyDescent="0.35">
      <c r="A2049">
        <v>7</v>
      </c>
      <c r="B2049">
        <v>1</v>
      </c>
      <c r="C2049">
        <v>101</v>
      </c>
      <c r="D2049">
        <v>0</v>
      </c>
    </row>
    <row r="2050" spans="1:4" hidden="1" x14ac:dyDescent="0.35">
      <c r="A2050">
        <v>7</v>
      </c>
      <c r="B2050">
        <v>1</v>
      </c>
      <c r="C2050">
        <v>102</v>
      </c>
      <c r="D2050">
        <v>0</v>
      </c>
    </row>
    <row r="2051" spans="1:4" hidden="1" x14ac:dyDescent="0.35">
      <c r="A2051">
        <v>7</v>
      </c>
      <c r="B2051">
        <v>1</v>
      </c>
      <c r="C2051">
        <v>103</v>
      </c>
      <c r="D2051">
        <v>0</v>
      </c>
    </row>
    <row r="2052" spans="1:4" hidden="1" x14ac:dyDescent="0.35">
      <c r="A2052">
        <v>7</v>
      </c>
      <c r="B2052">
        <v>1</v>
      </c>
      <c r="C2052">
        <v>104</v>
      </c>
      <c r="D2052">
        <v>0</v>
      </c>
    </row>
    <row r="2053" spans="1:4" hidden="1" x14ac:dyDescent="0.35">
      <c r="A2053">
        <v>7</v>
      </c>
      <c r="B2053">
        <v>1</v>
      </c>
      <c r="C2053">
        <v>105</v>
      </c>
      <c r="D2053">
        <v>0</v>
      </c>
    </row>
    <row r="2054" spans="1:4" hidden="1" x14ac:dyDescent="0.35">
      <c r="A2054">
        <v>7</v>
      </c>
      <c r="B2054">
        <v>1</v>
      </c>
      <c r="C2054">
        <v>106</v>
      </c>
      <c r="D2054">
        <v>0</v>
      </c>
    </row>
    <row r="2055" spans="1:4" hidden="1" x14ac:dyDescent="0.35">
      <c r="A2055">
        <v>7</v>
      </c>
      <c r="B2055">
        <v>1</v>
      </c>
      <c r="C2055">
        <v>107</v>
      </c>
      <c r="D2055">
        <v>0</v>
      </c>
    </row>
    <row r="2056" spans="1:4" hidden="1" x14ac:dyDescent="0.35">
      <c r="A2056">
        <v>7</v>
      </c>
      <c r="B2056">
        <v>1</v>
      </c>
      <c r="C2056">
        <v>108</v>
      </c>
      <c r="D2056">
        <v>0</v>
      </c>
    </row>
    <row r="2057" spans="1:4" hidden="1" x14ac:dyDescent="0.35">
      <c r="A2057">
        <v>7</v>
      </c>
      <c r="B2057">
        <v>1</v>
      </c>
      <c r="C2057">
        <v>109</v>
      </c>
      <c r="D2057">
        <v>0</v>
      </c>
    </row>
    <row r="2058" spans="1:4" hidden="1" x14ac:dyDescent="0.35">
      <c r="A2058">
        <v>7</v>
      </c>
      <c r="B2058">
        <v>1</v>
      </c>
      <c r="C2058">
        <v>110</v>
      </c>
      <c r="D2058">
        <v>0</v>
      </c>
    </row>
    <row r="2059" spans="1:4" hidden="1" x14ac:dyDescent="0.35">
      <c r="A2059">
        <v>7</v>
      </c>
      <c r="B2059">
        <v>1</v>
      </c>
      <c r="C2059">
        <v>111</v>
      </c>
      <c r="D2059">
        <v>0</v>
      </c>
    </row>
    <row r="2060" spans="1:4" hidden="1" x14ac:dyDescent="0.35">
      <c r="A2060">
        <v>7</v>
      </c>
      <c r="B2060">
        <v>1</v>
      </c>
      <c r="C2060">
        <v>112</v>
      </c>
      <c r="D2060">
        <v>0</v>
      </c>
    </row>
    <row r="2061" spans="1:4" hidden="1" x14ac:dyDescent="0.35">
      <c r="A2061">
        <v>7</v>
      </c>
      <c r="B2061">
        <v>1</v>
      </c>
      <c r="C2061">
        <v>113</v>
      </c>
      <c r="D2061">
        <v>0</v>
      </c>
    </row>
    <row r="2062" spans="1:4" hidden="1" x14ac:dyDescent="0.35">
      <c r="A2062">
        <v>7</v>
      </c>
      <c r="B2062">
        <v>1</v>
      </c>
      <c r="C2062">
        <v>114</v>
      </c>
      <c r="D2062">
        <v>0</v>
      </c>
    </row>
    <row r="2063" spans="1:4" hidden="1" x14ac:dyDescent="0.35">
      <c r="A2063">
        <v>7</v>
      </c>
      <c r="B2063">
        <v>1</v>
      </c>
      <c r="C2063">
        <v>115</v>
      </c>
      <c r="D2063">
        <v>0</v>
      </c>
    </row>
    <row r="2064" spans="1:4" hidden="1" x14ac:dyDescent="0.35">
      <c r="A2064">
        <v>7</v>
      </c>
      <c r="B2064">
        <v>1</v>
      </c>
      <c r="C2064">
        <v>116</v>
      </c>
      <c r="D2064">
        <v>0</v>
      </c>
    </row>
    <row r="2065" spans="1:4" hidden="1" x14ac:dyDescent="0.35">
      <c r="A2065">
        <v>7</v>
      </c>
      <c r="B2065">
        <v>1</v>
      </c>
      <c r="C2065">
        <v>117</v>
      </c>
      <c r="D2065">
        <v>0</v>
      </c>
    </row>
    <row r="2066" spans="1:4" hidden="1" x14ac:dyDescent="0.35">
      <c r="A2066">
        <v>7</v>
      </c>
      <c r="B2066">
        <v>1</v>
      </c>
      <c r="C2066">
        <v>118</v>
      </c>
      <c r="D2066">
        <v>0</v>
      </c>
    </row>
    <row r="2067" spans="1:4" hidden="1" x14ac:dyDescent="0.35">
      <c r="A2067">
        <v>7</v>
      </c>
      <c r="B2067">
        <v>1</v>
      </c>
      <c r="C2067">
        <v>119</v>
      </c>
      <c r="D2067">
        <v>0</v>
      </c>
    </row>
    <row r="2068" spans="1:4" hidden="1" x14ac:dyDescent="0.35">
      <c r="A2068">
        <v>7</v>
      </c>
      <c r="B2068">
        <v>1</v>
      </c>
      <c r="C2068">
        <v>120</v>
      </c>
      <c r="D2068">
        <v>0</v>
      </c>
    </row>
    <row r="2069" spans="1:4" hidden="1" x14ac:dyDescent="0.35">
      <c r="A2069">
        <v>7</v>
      </c>
      <c r="B2069">
        <v>1</v>
      </c>
      <c r="C2069">
        <v>121</v>
      </c>
      <c r="D2069">
        <v>0</v>
      </c>
    </row>
    <row r="2070" spans="1:4" hidden="1" x14ac:dyDescent="0.35">
      <c r="A2070">
        <v>7</v>
      </c>
      <c r="B2070">
        <v>1</v>
      </c>
      <c r="C2070">
        <v>122</v>
      </c>
      <c r="D2070">
        <v>0</v>
      </c>
    </row>
    <row r="2071" spans="1:4" hidden="1" x14ac:dyDescent="0.35">
      <c r="A2071">
        <v>7</v>
      </c>
      <c r="B2071">
        <v>1</v>
      </c>
      <c r="C2071">
        <v>123</v>
      </c>
      <c r="D2071">
        <v>0</v>
      </c>
    </row>
    <row r="2072" spans="1:4" hidden="1" x14ac:dyDescent="0.35">
      <c r="A2072">
        <v>7</v>
      </c>
      <c r="B2072">
        <v>1</v>
      </c>
      <c r="C2072">
        <v>124</v>
      </c>
      <c r="D2072">
        <v>0</v>
      </c>
    </row>
    <row r="2073" spans="1:4" hidden="1" x14ac:dyDescent="0.35">
      <c r="A2073">
        <v>7</v>
      </c>
      <c r="B2073">
        <v>1</v>
      </c>
      <c r="C2073">
        <v>125</v>
      </c>
      <c r="D2073">
        <v>0</v>
      </c>
    </row>
    <row r="2074" spans="1:4" hidden="1" x14ac:dyDescent="0.35">
      <c r="A2074">
        <v>7</v>
      </c>
      <c r="B2074">
        <v>1</v>
      </c>
      <c r="C2074">
        <v>126</v>
      </c>
      <c r="D2074">
        <v>0</v>
      </c>
    </row>
    <row r="2075" spans="1:4" hidden="1" x14ac:dyDescent="0.35">
      <c r="A2075">
        <v>7</v>
      </c>
      <c r="B2075">
        <v>1</v>
      </c>
      <c r="C2075">
        <v>127</v>
      </c>
      <c r="D2075">
        <v>0</v>
      </c>
    </row>
    <row r="2076" spans="1:4" hidden="1" x14ac:dyDescent="0.35">
      <c r="A2076">
        <v>7</v>
      </c>
      <c r="B2076">
        <v>1</v>
      </c>
      <c r="C2076">
        <v>128</v>
      </c>
      <c r="D2076">
        <v>0</v>
      </c>
    </row>
    <row r="2077" spans="1:4" hidden="1" x14ac:dyDescent="0.35">
      <c r="A2077">
        <v>7</v>
      </c>
      <c r="B2077">
        <v>1</v>
      </c>
      <c r="C2077">
        <v>129</v>
      </c>
      <c r="D2077">
        <v>0</v>
      </c>
    </row>
    <row r="2078" spans="1:4" hidden="1" x14ac:dyDescent="0.35">
      <c r="A2078">
        <v>7</v>
      </c>
      <c r="B2078">
        <v>1</v>
      </c>
      <c r="C2078">
        <v>130</v>
      </c>
      <c r="D2078">
        <v>0</v>
      </c>
    </row>
    <row r="2079" spans="1:4" hidden="1" x14ac:dyDescent="0.35">
      <c r="A2079">
        <v>7</v>
      </c>
      <c r="B2079">
        <v>1</v>
      </c>
      <c r="C2079">
        <v>131</v>
      </c>
      <c r="D2079">
        <v>0</v>
      </c>
    </row>
    <row r="2080" spans="1:4" hidden="1" x14ac:dyDescent="0.35">
      <c r="A2080">
        <v>7</v>
      </c>
      <c r="B2080">
        <v>1</v>
      </c>
      <c r="C2080">
        <v>132</v>
      </c>
      <c r="D2080">
        <v>0</v>
      </c>
    </row>
    <row r="2081" spans="1:4" hidden="1" x14ac:dyDescent="0.35">
      <c r="A2081">
        <v>7</v>
      </c>
      <c r="B2081">
        <v>1</v>
      </c>
      <c r="C2081">
        <v>133</v>
      </c>
      <c r="D2081">
        <v>0</v>
      </c>
    </row>
    <row r="2082" spans="1:4" hidden="1" x14ac:dyDescent="0.35">
      <c r="A2082">
        <v>7</v>
      </c>
      <c r="B2082">
        <v>1</v>
      </c>
      <c r="C2082">
        <v>134</v>
      </c>
      <c r="D2082">
        <v>0</v>
      </c>
    </row>
    <row r="2083" spans="1:4" hidden="1" x14ac:dyDescent="0.35">
      <c r="A2083">
        <v>7</v>
      </c>
      <c r="B2083">
        <v>1</v>
      </c>
      <c r="C2083">
        <v>135</v>
      </c>
      <c r="D2083">
        <v>0</v>
      </c>
    </row>
    <row r="2084" spans="1:4" hidden="1" x14ac:dyDescent="0.35">
      <c r="A2084">
        <v>7</v>
      </c>
      <c r="B2084">
        <v>1</v>
      </c>
      <c r="C2084">
        <v>136</v>
      </c>
      <c r="D2084">
        <v>0</v>
      </c>
    </row>
    <row r="2085" spans="1:4" hidden="1" x14ac:dyDescent="0.35">
      <c r="A2085">
        <v>7</v>
      </c>
      <c r="B2085">
        <v>1</v>
      </c>
      <c r="C2085">
        <v>137</v>
      </c>
      <c r="D2085">
        <v>0</v>
      </c>
    </row>
    <row r="2086" spans="1:4" hidden="1" x14ac:dyDescent="0.35">
      <c r="A2086">
        <v>7</v>
      </c>
      <c r="B2086">
        <v>1</v>
      </c>
      <c r="C2086">
        <v>138</v>
      </c>
      <c r="D2086">
        <v>0</v>
      </c>
    </row>
    <row r="2087" spans="1:4" x14ac:dyDescent="0.35">
      <c r="A2087">
        <v>7</v>
      </c>
      <c r="B2087">
        <v>2</v>
      </c>
      <c r="C2087">
        <v>0</v>
      </c>
      <c r="D2087">
        <v>0</v>
      </c>
    </row>
    <row r="2088" spans="1:4" x14ac:dyDescent="0.35">
      <c r="A2088">
        <v>7</v>
      </c>
      <c r="B2088">
        <v>2</v>
      </c>
      <c r="C2088">
        <v>1</v>
      </c>
      <c r="D2088">
        <v>0</v>
      </c>
    </row>
    <row r="2089" spans="1:4" x14ac:dyDescent="0.35">
      <c r="A2089">
        <v>7</v>
      </c>
      <c r="B2089">
        <v>2</v>
      </c>
      <c r="C2089">
        <v>2</v>
      </c>
      <c r="D2089">
        <v>0</v>
      </c>
    </row>
    <row r="2090" spans="1:4" x14ac:dyDescent="0.35">
      <c r="A2090">
        <v>7</v>
      </c>
      <c r="B2090">
        <v>2</v>
      </c>
      <c r="C2090">
        <v>3</v>
      </c>
      <c r="D2090">
        <v>0</v>
      </c>
    </row>
    <row r="2091" spans="1:4" x14ac:dyDescent="0.35">
      <c r="A2091">
        <v>7</v>
      </c>
      <c r="B2091">
        <v>2</v>
      </c>
      <c r="C2091">
        <v>4</v>
      </c>
      <c r="D2091">
        <v>0</v>
      </c>
    </row>
    <row r="2092" spans="1:4" x14ac:dyDescent="0.35">
      <c r="A2092">
        <v>7</v>
      </c>
      <c r="B2092">
        <v>2</v>
      </c>
      <c r="C2092">
        <v>5</v>
      </c>
      <c r="D2092">
        <v>0</v>
      </c>
    </row>
    <row r="2093" spans="1:4" x14ac:dyDescent="0.35">
      <c r="A2093">
        <v>7</v>
      </c>
      <c r="B2093">
        <v>2</v>
      </c>
      <c r="C2093">
        <v>6</v>
      </c>
      <c r="D2093">
        <v>0</v>
      </c>
    </row>
    <row r="2094" spans="1:4" x14ac:dyDescent="0.35">
      <c r="A2094">
        <v>7</v>
      </c>
      <c r="B2094">
        <v>2</v>
      </c>
      <c r="C2094">
        <v>7</v>
      </c>
      <c r="D2094">
        <v>0</v>
      </c>
    </row>
    <row r="2095" spans="1:4" x14ac:dyDescent="0.35">
      <c r="A2095">
        <v>7</v>
      </c>
      <c r="B2095">
        <v>2</v>
      </c>
      <c r="C2095">
        <v>8</v>
      </c>
      <c r="D2095">
        <v>0</v>
      </c>
    </row>
    <row r="2096" spans="1:4" x14ac:dyDescent="0.35">
      <c r="A2096">
        <v>7</v>
      </c>
      <c r="B2096">
        <v>2</v>
      </c>
      <c r="C2096">
        <v>9</v>
      </c>
      <c r="D2096">
        <v>0</v>
      </c>
    </row>
    <row r="2097" spans="1:4" x14ac:dyDescent="0.35">
      <c r="A2097">
        <v>7</v>
      </c>
      <c r="B2097">
        <v>2</v>
      </c>
      <c r="C2097">
        <v>10</v>
      </c>
      <c r="D2097">
        <v>0</v>
      </c>
    </row>
    <row r="2098" spans="1:4" x14ac:dyDescent="0.35">
      <c r="A2098">
        <v>7</v>
      </c>
      <c r="B2098">
        <v>2</v>
      </c>
      <c r="C2098">
        <v>11</v>
      </c>
      <c r="D2098">
        <v>0</v>
      </c>
    </row>
    <row r="2099" spans="1:4" x14ac:dyDescent="0.35">
      <c r="A2099">
        <v>7</v>
      </c>
      <c r="B2099">
        <v>2</v>
      </c>
      <c r="C2099">
        <v>12</v>
      </c>
      <c r="D2099">
        <v>0</v>
      </c>
    </row>
    <row r="2100" spans="1:4" x14ac:dyDescent="0.35">
      <c r="A2100">
        <v>7</v>
      </c>
      <c r="B2100">
        <v>2</v>
      </c>
      <c r="C2100">
        <v>13</v>
      </c>
      <c r="D2100">
        <v>0</v>
      </c>
    </row>
    <row r="2101" spans="1:4" x14ac:dyDescent="0.35">
      <c r="A2101">
        <v>7</v>
      </c>
      <c r="B2101">
        <v>2</v>
      </c>
      <c r="C2101">
        <v>14</v>
      </c>
      <c r="D2101">
        <v>0</v>
      </c>
    </row>
    <row r="2102" spans="1:4" x14ac:dyDescent="0.35">
      <c r="A2102">
        <v>7</v>
      </c>
      <c r="B2102">
        <v>2</v>
      </c>
      <c r="C2102">
        <v>15</v>
      </c>
      <c r="D2102">
        <v>0</v>
      </c>
    </row>
    <row r="2103" spans="1:4" x14ac:dyDescent="0.35">
      <c r="A2103">
        <v>7</v>
      </c>
      <c r="B2103">
        <v>2</v>
      </c>
      <c r="C2103">
        <v>16</v>
      </c>
      <c r="D2103">
        <v>0</v>
      </c>
    </row>
    <row r="2104" spans="1:4" x14ac:dyDescent="0.35">
      <c r="A2104">
        <v>7</v>
      </c>
      <c r="B2104">
        <v>2</v>
      </c>
      <c r="C2104">
        <v>17</v>
      </c>
      <c r="D2104">
        <v>0</v>
      </c>
    </row>
    <row r="2105" spans="1:4" x14ac:dyDescent="0.35">
      <c r="A2105">
        <v>7</v>
      </c>
      <c r="B2105">
        <v>2</v>
      </c>
      <c r="C2105">
        <v>18</v>
      </c>
      <c r="D2105">
        <v>0</v>
      </c>
    </row>
    <row r="2106" spans="1:4" x14ac:dyDescent="0.35">
      <c r="A2106">
        <v>7</v>
      </c>
      <c r="B2106">
        <v>2</v>
      </c>
      <c r="C2106">
        <v>19</v>
      </c>
      <c r="D2106">
        <v>0</v>
      </c>
    </row>
    <row r="2107" spans="1:4" x14ac:dyDescent="0.35">
      <c r="A2107">
        <v>7</v>
      </c>
      <c r="B2107">
        <v>2</v>
      </c>
      <c r="C2107">
        <v>20</v>
      </c>
      <c r="D2107">
        <v>0</v>
      </c>
    </row>
    <row r="2108" spans="1:4" x14ac:dyDescent="0.35">
      <c r="A2108">
        <v>7</v>
      </c>
      <c r="B2108">
        <v>2</v>
      </c>
      <c r="C2108">
        <v>21</v>
      </c>
      <c r="D2108">
        <v>0</v>
      </c>
    </row>
    <row r="2109" spans="1:4" x14ac:dyDescent="0.35">
      <c r="A2109">
        <v>7</v>
      </c>
      <c r="B2109">
        <v>2</v>
      </c>
      <c r="C2109">
        <v>22</v>
      </c>
      <c r="D2109">
        <v>0</v>
      </c>
    </row>
    <row r="2110" spans="1:4" x14ac:dyDescent="0.35">
      <c r="A2110">
        <v>7</v>
      </c>
      <c r="B2110">
        <v>2</v>
      </c>
      <c r="C2110">
        <v>23</v>
      </c>
      <c r="D2110">
        <v>0</v>
      </c>
    </row>
    <row r="2111" spans="1:4" x14ac:dyDescent="0.35">
      <c r="A2111">
        <v>7</v>
      </c>
      <c r="B2111">
        <v>2</v>
      </c>
      <c r="C2111">
        <v>24</v>
      </c>
      <c r="D2111">
        <v>0</v>
      </c>
    </row>
    <row r="2112" spans="1:4" x14ac:dyDescent="0.35">
      <c r="A2112">
        <v>7</v>
      </c>
      <c r="B2112">
        <v>2</v>
      </c>
      <c r="C2112">
        <v>25</v>
      </c>
      <c r="D2112">
        <v>0</v>
      </c>
    </row>
    <row r="2113" spans="1:4" x14ac:dyDescent="0.35">
      <c r="A2113">
        <v>7</v>
      </c>
      <c r="B2113">
        <v>2</v>
      </c>
      <c r="C2113">
        <v>26</v>
      </c>
      <c r="D2113">
        <v>0</v>
      </c>
    </row>
    <row r="2114" spans="1:4" x14ac:dyDescent="0.35">
      <c r="A2114">
        <v>7</v>
      </c>
      <c r="B2114">
        <v>2</v>
      </c>
      <c r="C2114">
        <v>27</v>
      </c>
      <c r="D2114">
        <v>0</v>
      </c>
    </row>
    <row r="2115" spans="1:4" x14ac:dyDescent="0.35">
      <c r="A2115">
        <v>7</v>
      </c>
      <c r="B2115">
        <v>2</v>
      </c>
      <c r="C2115">
        <v>28</v>
      </c>
      <c r="D2115">
        <v>15.999000000000001</v>
      </c>
    </row>
    <row r="2116" spans="1:4" x14ac:dyDescent="0.35">
      <c r="A2116">
        <v>7</v>
      </c>
      <c r="B2116">
        <v>2</v>
      </c>
      <c r="C2116">
        <v>29</v>
      </c>
      <c r="D2116">
        <v>15.999000000000001</v>
      </c>
    </row>
    <row r="2117" spans="1:4" x14ac:dyDescent="0.35">
      <c r="A2117">
        <v>7</v>
      </c>
      <c r="B2117">
        <v>2</v>
      </c>
      <c r="C2117">
        <v>30</v>
      </c>
      <c r="D2117">
        <v>15.999000000000001</v>
      </c>
    </row>
    <row r="2118" spans="1:4" x14ac:dyDescent="0.35">
      <c r="A2118">
        <v>7</v>
      </c>
      <c r="B2118">
        <v>2</v>
      </c>
      <c r="C2118">
        <v>31</v>
      </c>
      <c r="D2118">
        <v>15.999000000000001</v>
      </c>
    </row>
    <row r="2119" spans="1:4" x14ac:dyDescent="0.35">
      <c r="A2119">
        <v>7</v>
      </c>
      <c r="B2119">
        <v>2</v>
      </c>
      <c r="C2119">
        <v>32</v>
      </c>
      <c r="D2119">
        <v>15.999000000000001</v>
      </c>
    </row>
    <row r="2120" spans="1:4" x14ac:dyDescent="0.35">
      <c r="A2120">
        <v>7</v>
      </c>
      <c r="B2120">
        <v>2</v>
      </c>
      <c r="C2120">
        <v>33</v>
      </c>
      <c r="D2120">
        <v>15.999000000000001</v>
      </c>
    </row>
    <row r="2121" spans="1:4" x14ac:dyDescent="0.35">
      <c r="A2121">
        <v>7</v>
      </c>
      <c r="B2121">
        <v>2</v>
      </c>
      <c r="C2121">
        <v>34</v>
      </c>
      <c r="D2121">
        <v>15.999000000000001</v>
      </c>
    </row>
    <row r="2122" spans="1:4" x14ac:dyDescent="0.35">
      <c r="A2122">
        <v>7</v>
      </c>
      <c r="B2122">
        <v>2</v>
      </c>
      <c r="C2122">
        <v>35</v>
      </c>
      <c r="D2122">
        <v>15.999000000000001</v>
      </c>
    </row>
    <row r="2123" spans="1:4" x14ac:dyDescent="0.35">
      <c r="A2123">
        <v>7</v>
      </c>
      <c r="B2123">
        <v>2</v>
      </c>
      <c r="C2123">
        <v>36</v>
      </c>
      <c r="D2123">
        <v>15.999000000000001</v>
      </c>
    </row>
    <row r="2124" spans="1:4" x14ac:dyDescent="0.35">
      <c r="A2124">
        <v>7</v>
      </c>
      <c r="B2124">
        <v>2</v>
      </c>
      <c r="C2124">
        <v>37</v>
      </c>
      <c r="D2124">
        <v>15.999000000000001</v>
      </c>
    </row>
    <row r="2125" spans="1:4" x14ac:dyDescent="0.35">
      <c r="A2125">
        <v>7</v>
      </c>
      <c r="B2125">
        <v>2</v>
      </c>
      <c r="C2125">
        <v>38</v>
      </c>
      <c r="D2125">
        <v>15.999000000000001</v>
      </c>
    </row>
    <row r="2126" spans="1:4" x14ac:dyDescent="0.35">
      <c r="A2126">
        <v>7</v>
      </c>
      <c r="B2126">
        <v>2</v>
      </c>
      <c r="C2126">
        <v>39</v>
      </c>
      <c r="D2126">
        <v>15.999000000000001</v>
      </c>
    </row>
    <row r="2127" spans="1:4" x14ac:dyDescent="0.35">
      <c r="A2127">
        <v>7</v>
      </c>
      <c r="B2127">
        <v>2</v>
      </c>
      <c r="C2127">
        <v>40</v>
      </c>
      <c r="D2127">
        <v>15.999000000000001</v>
      </c>
    </row>
    <row r="2128" spans="1:4" x14ac:dyDescent="0.35">
      <c r="A2128">
        <v>7</v>
      </c>
      <c r="B2128">
        <v>2</v>
      </c>
      <c r="C2128">
        <v>41</v>
      </c>
      <c r="D2128">
        <v>15.999000000000001</v>
      </c>
    </row>
    <row r="2129" spans="1:4" x14ac:dyDescent="0.35">
      <c r="A2129">
        <v>7</v>
      </c>
      <c r="B2129">
        <v>2</v>
      </c>
      <c r="C2129">
        <v>42</v>
      </c>
      <c r="D2129">
        <v>15.999000000000001</v>
      </c>
    </row>
    <row r="2130" spans="1:4" x14ac:dyDescent="0.35">
      <c r="A2130">
        <v>7</v>
      </c>
      <c r="B2130">
        <v>2</v>
      </c>
      <c r="C2130">
        <v>43</v>
      </c>
      <c r="D2130">
        <v>15.999000000000001</v>
      </c>
    </row>
    <row r="2131" spans="1:4" x14ac:dyDescent="0.35">
      <c r="A2131">
        <v>7</v>
      </c>
      <c r="B2131">
        <v>2</v>
      </c>
      <c r="C2131">
        <v>44</v>
      </c>
      <c r="D2131">
        <v>15.999000000000001</v>
      </c>
    </row>
    <row r="2132" spans="1:4" x14ac:dyDescent="0.35">
      <c r="A2132">
        <v>7</v>
      </c>
      <c r="B2132">
        <v>2</v>
      </c>
      <c r="C2132">
        <v>45</v>
      </c>
      <c r="D2132">
        <v>15.999000000000001</v>
      </c>
    </row>
    <row r="2133" spans="1:4" x14ac:dyDescent="0.35">
      <c r="A2133">
        <v>7</v>
      </c>
      <c r="B2133">
        <v>2</v>
      </c>
      <c r="C2133">
        <v>46</v>
      </c>
      <c r="D2133">
        <v>15.999000000000001</v>
      </c>
    </row>
    <row r="2134" spans="1:4" x14ac:dyDescent="0.35">
      <c r="A2134">
        <v>7</v>
      </c>
      <c r="B2134">
        <v>2</v>
      </c>
      <c r="C2134">
        <v>47</v>
      </c>
      <c r="D2134">
        <v>15.999000000000001</v>
      </c>
    </row>
    <row r="2135" spans="1:4" x14ac:dyDescent="0.35">
      <c r="A2135">
        <v>7</v>
      </c>
      <c r="B2135">
        <v>2</v>
      </c>
      <c r="C2135">
        <v>48</v>
      </c>
      <c r="D2135">
        <v>15.999000000000001</v>
      </c>
    </row>
    <row r="2136" spans="1:4" x14ac:dyDescent="0.35">
      <c r="A2136">
        <v>7</v>
      </c>
      <c r="B2136">
        <v>2</v>
      </c>
      <c r="C2136">
        <v>49</v>
      </c>
      <c r="D2136">
        <v>15.999000000000001</v>
      </c>
    </row>
    <row r="2137" spans="1:4" x14ac:dyDescent="0.35">
      <c r="A2137">
        <v>7</v>
      </c>
      <c r="B2137">
        <v>2</v>
      </c>
      <c r="C2137">
        <v>50</v>
      </c>
      <c r="D2137">
        <v>15.999000000000001</v>
      </c>
    </row>
    <row r="2138" spans="1:4" x14ac:dyDescent="0.35">
      <c r="A2138">
        <v>7</v>
      </c>
      <c r="B2138">
        <v>2</v>
      </c>
      <c r="C2138">
        <v>51</v>
      </c>
      <c r="D2138">
        <v>15.999000000000001</v>
      </c>
    </row>
    <row r="2139" spans="1:4" x14ac:dyDescent="0.35">
      <c r="A2139">
        <v>7</v>
      </c>
      <c r="B2139">
        <v>2</v>
      </c>
      <c r="C2139">
        <v>52</v>
      </c>
      <c r="D2139">
        <v>15.999000000000001</v>
      </c>
    </row>
    <row r="2140" spans="1:4" x14ac:dyDescent="0.35">
      <c r="A2140">
        <v>7</v>
      </c>
      <c r="B2140">
        <v>2</v>
      </c>
      <c r="C2140">
        <v>53</v>
      </c>
      <c r="D2140">
        <v>15.999000000000001</v>
      </c>
    </row>
    <row r="2141" spans="1:4" x14ac:dyDescent="0.35">
      <c r="A2141">
        <v>7</v>
      </c>
      <c r="B2141">
        <v>2</v>
      </c>
      <c r="C2141">
        <v>54</v>
      </c>
      <c r="D2141">
        <v>15.999000000000001</v>
      </c>
    </row>
    <row r="2142" spans="1:4" x14ac:dyDescent="0.35">
      <c r="A2142">
        <v>7</v>
      </c>
      <c r="B2142">
        <v>2</v>
      </c>
      <c r="C2142">
        <v>55</v>
      </c>
      <c r="D2142">
        <v>15.999000000000001</v>
      </c>
    </row>
    <row r="2143" spans="1:4" x14ac:dyDescent="0.35">
      <c r="A2143">
        <v>7</v>
      </c>
      <c r="B2143">
        <v>2</v>
      </c>
      <c r="C2143">
        <v>56</v>
      </c>
      <c r="D2143">
        <v>15.999000000000001</v>
      </c>
    </row>
    <row r="2144" spans="1:4" x14ac:dyDescent="0.35">
      <c r="A2144">
        <v>7</v>
      </c>
      <c r="B2144">
        <v>2</v>
      </c>
      <c r="C2144">
        <v>57</v>
      </c>
      <c r="D2144">
        <v>15.999000000000001</v>
      </c>
    </row>
    <row r="2145" spans="1:4" x14ac:dyDescent="0.35">
      <c r="A2145">
        <v>7</v>
      </c>
      <c r="B2145">
        <v>2</v>
      </c>
      <c r="C2145">
        <v>58</v>
      </c>
      <c r="D2145">
        <v>15.999000000000001</v>
      </c>
    </row>
    <row r="2146" spans="1:4" x14ac:dyDescent="0.35">
      <c r="A2146">
        <v>7</v>
      </c>
      <c r="B2146">
        <v>2</v>
      </c>
      <c r="C2146">
        <v>59</v>
      </c>
      <c r="D2146">
        <v>15.999000000000001</v>
      </c>
    </row>
    <row r="2147" spans="1:4" x14ac:dyDescent="0.35">
      <c r="A2147">
        <v>7</v>
      </c>
      <c r="B2147">
        <v>2</v>
      </c>
      <c r="C2147">
        <v>60</v>
      </c>
      <c r="D2147">
        <v>15.999000000000001</v>
      </c>
    </row>
    <row r="2148" spans="1:4" x14ac:dyDescent="0.35">
      <c r="A2148">
        <v>7</v>
      </c>
      <c r="B2148">
        <v>2</v>
      </c>
      <c r="C2148">
        <v>61</v>
      </c>
      <c r="D2148">
        <v>15.999000000000001</v>
      </c>
    </row>
    <row r="2149" spans="1:4" x14ac:dyDescent="0.35">
      <c r="A2149">
        <v>7</v>
      </c>
      <c r="B2149">
        <v>2</v>
      </c>
      <c r="C2149">
        <v>62</v>
      </c>
      <c r="D2149">
        <v>15.999000000000001</v>
      </c>
    </row>
    <row r="2150" spans="1:4" x14ac:dyDescent="0.35">
      <c r="A2150">
        <v>7</v>
      </c>
      <c r="B2150">
        <v>2</v>
      </c>
      <c r="C2150">
        <v>63</v>
      </c>
      <c r="D2150">
        <v>15.999000000000001</v>
      </c>
    </row>
    <row r="2151" spans="1:4" x14ac:dyDescent="0.35">
      <c r="A2151">
        <v>7</v>
      </c>
      <c r="B2151">
        <v>2</v>
      </c>
      <c r="C2151">
        <v>64</v>
      </c>
      <c r="D2151">
        <v>15.999000000000001</v>
      </c>
    </row>
    <row r="2152" spans="1:4" x14ac:dyDescent="0.35">
      <c r="A2152">
        <v>7</v>
      </c>
      <c r="B2152">
        <v>2</v>
      </c>
      <c r="C2152">
        <v>65</v>
      </c>
      <c r="D2152">
        <v>15.999000000000001</v>
      </c>
    </row>
    <row r="2153" spans="1:4" x14ac:dyDescent="0.35">
      <c r="A2153">
        <v>7</v>
      </c>
      <c r="B2153">
        <v>2</v>
      </c>
      <c r="C2153">
        <v>66</v>
      </c>
      <c r="D2153">
        <v>15.999000000000001</v>
      </c>
    </row>
    <row r="2154" spans="1:4" x14ac:dyDescent="0.35">
      <c r="A2154">
        <v>7</v>
      </c>
      <c r="B2154">
        <v>2</v>
      </c>
      <c r="C2154">
        <v>67</v>
      </c>
      <c r="D2154">
        <v>15.999000000000001</v>
      </c>
    </row>
    <row r="2155" spans="1:4" x14ac:dyDescent="0.35">
      <c r="A2155">
        <v>7</v>
      </c>
      <c r="B2155">
        <v>2</v>
      </c>
      <c r="C2155">
        <v>68</v>
      </c>
      <c r="D2155">
        <v>15.999000000000001</v>
      </c>
    </row>
    <row r="2156" spans="1:4" x14ac:dyDescent="0.35">
      <c r="A2156">
        <v>7</v>
      </c>
      <c r="B2156">
        <v>2</v>
      </c>
      <c r="C2156">
        <v>69</v>
      </c>
      <c r="D2156">
        <v>15.999000000000001</v>
      </c>
    </row>
    <row r="2157" spans="1:4" x14ac:dyDescent="0.35">
      <c r="A2157">
        <v>7</v>
      </c>
      <c r="B2157">
        <v>2</v>
      </c>
      <c r="C2157">
        <v>70</v>
      </c>
      <c r="D2157">
        <v>15.999000000000001</v>
      </c>
    </row>
    <row r="2158" spans="1:4" x14ac:dyDescent="0.35">
      <c r="A2158">
        <v>7</v>
      </c>
      <c r="B2158">
        <v>2</v>
      </c>
      <c r="C2158">
        <v>71</v>
      </c>
      <c r="D2158">
        <v>15.999000000000001</v>
      </c>
    </row>
    <row r="2159" spans="1:4" x14ac:dyDescent="0.35">
      <c r="A2159">
        <v>7</v>
      </c>
      <c r="B2159">
        <v>2</v>
      </c>
      <c r="C2159">
        <v>72</v>
      </c>
      <c r="D2159">
        <v>15.999000000000001</v>
      </c>
    </row>
    <row r="2160" spans="1:4" x14ac:dyDescent="0.35">
      <c r="A2160">
        <v>7</v>
      </c>
      <c r="B2160">
        <v>2</v>
      </c>
      <c r="C2160">
        <v>73</v>
      </c>
      <c r="D2160">
        <v>15.999000000000001</v>
      </c>
    </row>
    <row r="2161" spans="1:4" x14ac:dyDescent="0.35">
      <c r="A2161">
        <v>7</v>
      </c>
      <c r="B2161">
        <v>2</v>
      </c>
      <c r="C2161">
        <v>74</v>
      </c>
      <c r="D2161">
        <v>15.999000000000001</v>
      </c>
    </row>
    <row r="2162" spans="1:4" x14ac:dyDescent="0.35">
      <c r="A2162">
        <v>7</v>
      </c>
      <c r="B2162">
        <v>2</v>
      </c>
      <c r="C2162">
        <v>75</v>
      </c>
      <c r="D2162">
        <v>15.999000000000001</v>
      </c>
    </row>
    <row r="2163" spans="1:4" x14ac:dyDescent="0.35">
      <c r="A2163">
        <v>7</v>
      </c>
      <c r="B2163">
        <v>2</v>
      </c>
      <c r="C2163">
        <v>76</v>
      </c>
      <c r="D2163">
        <v>15.999000000000001</v>
      </c>
    </row>
    <row r="2164" spans="1:4" x14ac:dyDescent="0.35">
      <c r="A2164">
        <v>7</v>
      </c>
      <c r="B2164">
        <v>2</v>
      </c>
      <c r="C2164">
        <v>77</v>
      </c>
      <c r="D2164">
        <v>15.999000000000001</v>
      </c>
    </row>
    <row r="2165" spans="1:4" x14ac:dyDescent="0.35">
      <c r="A2165">
        <v>7</v>
      </c>
      <c r="B2165">
        <v>2</v>
      </c>
      <c r="C2165">
        <v>78</v>
      </c>
      <c r="D2165">
        <v>15.999000000000001</v>
      </c>
    </row>
    <row r="2166" spans="1:4" x14ac:dyDescent="0.35">
      <c r="A2166">
        <v>7</v>
      </c>
      <c r="B2166">
        <v>2</v>
      </c>
      <c r="C2166">
        <v>79</v>
      </c>
      <c r="D2166">
        <v>15.999000000000001</v>
      </c>
    </row>
    <row r="2167" spans="1:4" x14ac:dyDescent="0.35">
      <c r="A2167">
        <v>7</v>
      </c>
      <c r="B2167">
        <v>2</v>
      </c>
      <c r="C2167">
        <v>80</v>
      </c>
      <c r="D2167">
        <v>15.999000000000001</v>
      </c>
    </row>
    <row r="2168" spans="1:4" x14ac:dyDescent="0.35">
      <c r="A2168">
        <v>7</v>
      </c>
      <c r="B2168">
        <v>2</v>
      </c>
      <c r="C2168">
        <v>81</v>
      </c>
      <c r="D2168">
        <v>15.999000000000001</v>
      </c>
    </row>
    <row r="2169" spans="1:4" x14ac:dyDescent="0.35">
      <c r="A2169">
        <v>7</v>
      </c>
      <c r="B2169">
        <v>2</v>
      </c>
      <c r="C2169">
        <v>82</v>
      </c>
      <c r="D2169">
        <v>15.999000000000001</v>
      </c>
    </row>
    <row r="2170" spans="1:4" x14ac:dyDescent="0.35">
      <c r="A2170">
        <v>7</v>
      </c>
      <c r="B2170">
        <v>2</v>
      </c>
      <c r="C2170">
        <v>83</v>
      </c>
      <c r="D2170">
        <v>15.999000000000001</v>
      </c>
    </row>
    <row r="2171" spans="1:4" x14ac:dyDescent="0.35">
      <c r="A2171">
        <v>7</v>
      </c>
      <c r="B2171">
        <v>2</v>
      </c>
      <c r="C2171">
        <v>84</v>
      </c>
      <c r="D2171">
        <v>15.999000000000001</v>
      </c>
    </row>
    <row r="2172" spans="1:4" x14ac:dyDescent="0.35">
      <c r="A2172">
        <v>7</v>
      </c>
      <c r="B2172">
        <v>2</v>
      </c>
      <c r="C2172">
        <v>85</v>
      </c>
      <c r="D2172">
        <v>15.999000000000001</v>
      </c>
    </row>
    <row r="2173" spans="1:4" x14ac:dyDescent="0.35">
      <c r="A2173">
        <v>7</v>
      </c>
      <c r="B2173">
        <v>2</v>
      </c>
      <c r="C2173">
        <v>86</v>
      </c>
      <c r="D2173">
        <v>15.999000000000001</v>
      </c>
    </row>
    <row r="2174" spans="1:4" x14ac:dyDescent="0.35">
      <c r="A2174">
        <v>7</v>
      </c>
      <c r="B2174">
        <v>2</v>
      </c>
      <c r="C2174">
        <v>87</v>
      </c>
      <c r="D2174">
        <v>15.999000000000001</v>
      </c>
    </row>
    <row r="2175" spans="1:4" x14ac:dyDescent="0.35">
      <c r="A2175">
        <v>7</v>
      </c>
      <c r="B2175">
        <v>2</v>
      </c>
      <c r="C2175">
        <v>88</v>
      </c>
      <c r="D2175">
        <v>15.999000000000001</v>
      </c>
    </row>
    <row r="2176" spans="1:4" x14ac:dyDescent="0.35">
      <c r="A2176">
        <v>7</v>
      </c>
      <c r="B2176">
        <v>2</v>
      </c>
      <c r="C2176">
        <v>89</v>
      </c>
      <c r="D2176">
        <v>15.999000000000001</v>
      </c>
    </row>
    <row r="2177" spans="1:4" x14ac:dyDescent="0.35">
      <c r="A2177">
        <v>7</v>
      </c>
      <c r="B2177">
        <v>2</v>
      </c>
      <c r="C2177">
        <v>90</v>
      </c>
      <c r="D2177">
        <v>15.999000000000001</v>
      </c>
    </row>
    <row r="2178" spans="1:4" x14ac:dyDescent="0.35">
      <c r="A2178">
        <v>7</v>
      </c>
      <c r="B2178">
        <v>2</v>
      </c>
      <c r="C2178">
        <v>91</v>
      </c>
      <c r="D2178">
        <v>15.999000000000001</v>
      </c>
    </row>
    <row r="2179" spans="1:4" x14ac:dyDescent="0.35">
      <c r="A2179">
        <v>7</v>
      </c>
      <c r="B2179">
        <v>2</v>
      </c>
      <c r="C2179">
        <v>92</v>
      </c>
      <c r="D2179">
        <v>15.999000000000001</v>
      </c>
    </row>
    <row r="2180" spans="1:4" x14ac:dyDescent="0.35">
      <c r="A2180">
        <v>7</v>
      </c>
      <c r="B2180">
        <v>2</v>
      </c>
      <c r="C2180">
        <v>93</v>
      </c>
      <c r="D2180">
        <v>15.999000000000001</v>
      </c>
    </row>
    <row r="2181" spans="1:4" x14ac:dyDescent="0.35">
      <c r="A2181">
        <v>7</v>
      </c>
      <c r="B2181">
        <v>2</v>
      </c>
      <c r="C2181">
        <v>94</v>
      </c>
      <c r="D2181">
        <v>15.999000000000001</v>
      </c>
    </row>
    <row r="2182" spans="1:4" x14ac:dyDescent="0.35">
      <c r="A2182">
        <v>7</v>
      </c>
      <c r="B2182">
        <v>2</v>
      </c>
      <c r="C2182">
        <v>95</v>
      </c>
      <c r="D2182">
        <v>15.999000000000001</v>
      </c>
    </row>
    <row r="2183" spans="1:4" x14ac:dyDescent="0.35">
      <c r="A2183">
        <v>7</v>
      </c>
      <c r="B2183">
        <v>2</v>
      </c>
      <c r="C2183">
        <v>96</v>
      </c>
      <c r="D2183">
        <v>15.999000000000001</v>
      </c>
    </row>
    <row r="2184" spans="1:4" x14ac:dyDescent="0.35">
      <c r="A2184">
        <v>7</v>
      </c>
      <c r="B2184">
        <v>2</v>
      </c>
      <c r="C2184">
        <v>97</v>
      </c>
      <c r="D2184">
        <v>15.999000000000001</v>
      </c>
    </row>
    <row r="2185" spans="1:4" x14ac:dyDescent="0.35">
      <c r="A2185">
        <v>7</v>
      </c>
      <c r="B2185">
        <v>2</v>
      </c>
      <c r="C2185">
        <v>98</v>
      </c>
      <c r="D2185">
        <v>15.999000000000001</v>
      </c>
    </row>
    <row r="2186" spans="1:4" x14ac:dyDescent="0.35">
      <c r="A2186">
        <v>7</v>
      </c>
      <c r="B2186">
        <v>2</v>
      </c>
      <c r="C2186">
        <v>99</v>
      </c>
      <c r="D2186">
        <v>15.999000000000001</v>
      </c>
    </row>
    <row r="2187" spans="1:4" x14ac:dyDescent="0.35">
      <c r="A2187">
        <v>7</v>
      </c>
      <c r="B2187">
        <v>2</v>
      </c>
      <c r="C2187">
        <v>100</v>
      </c>
      <c r="D2187">
        <v>15.999000000000001</v>
      </c>
    </row>
    <row r="2188" spans="1:4" x14ac:dyDescent="0.35">
      <c r="A2188">
        <v>7</v>
      </c>
      <c r="B2188">
        <v>2</v>
      </c>
      <c r="C2188">
        <v>101</v>
      </c>
      <c r="D2188">
        <v>15.999000000000001</v>
      </c>
    </row>
    <row r="2189" spans="1:4" x14ac:dyDescent="0.35">
      <c r="A2189">
        <v>7</v>
      </c>
      <c r="B2189">
        <v>2</v>
      </c>
      <c r="C2189">
        <v>102</v>
      </c>
      <c r="D2189">
        <v>15.999000000000001</v>
      </c>
    </row>
    <row r="2190" spans="1:4" x14ac:dyDescent="0.35">
      <c r="A2190">
        <v>7</v>
      </c>
      <c r="B2190">
        <v>2</v>
      </c>
      <c r="C2190">
        <v>103</v>
      </c>
      <c r="D2190">
        <v>15.999000000000001</v>
      </c>
    </row>
    <row r="2191" spans="1:4" x14ac:dyDescent="0.35">
      <c r="A2191">
        <v>7</v>
      </c>
      <c r="B2191">
        <v>2</v>
      </c>
      <c r="C2191">
        <v>104</v>
      </c>
      <c r="D2191">
        <v>15.999000000000001</v>
      </c>
    </row>
    <row r="2192" spans="1:4" x14ac:dyDescent="0.35">
      <c r="A2192">
        <v>7</v>
      </c>
      <c r="B2192">
        <v>2</v>
      </c>
      <c r="C2192">
        <v>105</v>
      </c>
      <c r="D2192">
        <v>15.999000000000001</v>
      </c>
    </row>
    <row r="2193" spans="1:4" x14ac:dyDescent="0.35">
      <c r="A2193">
        <v>7</v>
      </c>
      <c r="B2193">
        <v>2</v>
      </c>
      <c r="C2193">
        <v>106</v>
      </c>
      <c r="D2193">
        <v>15.999000000000001</v>
      </c>
    </row>
    <row r="2194" spans="1:4" x14ac:dyDescent="0.35">
      <c r="A2194">
        <v>7</v>
      </c>
      <c r="B2194">
        <v>2</v>
      </c>
      <c r="C2194">
        <v>107</v>
      </c>
      <c r="D2194">
        <v>15.999000000000001</v>
      </c>
    </row>
    <row r="2195" spans="1:4" x14ac:dyDescent="0.35">
      <c r="A2195">
        <v>7</v>
      </c>
      <c r="B2195">
        <v>2</v>
      </c>
      <c r="C2195">
        <v>108</v>
      </c>
      <c r="D2195">
        <v>15.999000000000001</v>
      </c>
    </row>
    <row r="2196" spans="1:4" x14ac:dyDescent="0.35">
      <c r="A2196">
        <v>7</v>
      </c>
      <c r="B2196">
        <v>2</v>
      </c>
      <c r="C2196">
        <v>109</v>
      </c>
      <c r="D2196">
        <v>15.999000000000001</v>
      </c>
    </row>
    <row r="2197" spans="1:4" x14ac:dyDescent="0.35">
      <c r="A2197">
        <v>7</v>
      </c>
      <c r="B2197">
        <v>2</v>
      </c>
      <c r="C2197">
        <v>110</v>
      </c>
      <c r="D2197">
        <v>15.999000000000001</v>
      </c>
    </row>
    <row r="2198" spans="1:4" x14ac:dyDescent="0.35">
      <c r="A2198">
        <v>7</v>
      </c>
      <c r="B2198">
        <v>2</v>
      </c>
      <c r="C2198">
        <v>111</v>
      </c>
      <c r="D2198">
        <v>15.999000000000001</v>
      </c>
    </row>
    <row r="2199" spans="1:4" x14ac:dyDescent="0.35">
      <c r="A2199">
        <v>7</v>
      </c>
      <c r="B2199">
        <v>2</v>
      </c>
      <c r="C2199">
        <v>112</v>
      </c>
      <c r="D2199">
        <v>15.999000000000001</v>
      </c>
    </row>
    <row r="2200" spans="1:4" x14ac:dyDescent="0.35">
      <c r="A2200">
        <v>7</v>
      </c>
      <c r="B2200">
        <v>2</v>
      </c>
      <c r="C2200">
        <v>113</v>
      </c>
      <c r="D2200">
        <v>15.999000000000001</v>
      </c>
    </row>
    <row r="2201" spans="1:4" x14ac:dyDescent="0.35">
      <c r="A2201">
        <v>7</v>
      </c>
      <c r="B2201">
        <v>2</v>
      </c>
      <c r="C2201">
        <v>114</v>
      </c>
      <c r="D2201">
        <v>15.999000000000001</v>
      </c>
    </row>
    <row r="2202" spans="1:4" x14ac:dyDescent="0.35">
      <c r="A2202">
        <v>7</v>
      </c>
      <c r="B2202">
        <v>2</v>
      </c>
      <c r="C2202">
        <v>115</v>
      </c>
      <c r="D2202">
        <v>15.999000000000001</v>
      </c>
    </row>
    <row r="2203" spans="1:4" x14ac:dyDescent="0.35">
      <c r="A2203">
        <v>7</v>
      </c>
      <c r="B2203">
        <v>2</v>
      </c>
      <c r="C2203">
        <v>116</v>
      </c>
      <c r="D2203">
        <v>15.999000000000001</v>
      </c>
    </row>
    <row r="2204" spans="1:4" x14ac:dyDescent="0.35">
      <c r="A2204">
        <v>7</v>
      </c>
      <c r="B2204">
        <v>2</v>
      </c>
      <c r="C2204">
        <v>117</v>
      </c>
      <c r="D2204">
        <v>15.999000000000001</v>
      </c>
    </row>
    <row r="2205" spans="1:4" x14ac:dyDescent="0.35">
      <c r="A2205">
        <v>7</v>
      </c>
      <c r="B2205">
        <v>2</v>
      </c>
      <c r="C2205">
        <v>118</v>
      </c>
      <c r="D2205">
        <v>15.999000000000001</v>
      </c>
    </row>
    <row r="2206" spans="1:4" x14ac:dyDescent="0.35">
      <c r="A2206">
        <v>7</v>
      </c>
      <c r="B2206">
        <v>2</v>
      </c>
      <c r="C2206">
        <v>119</v>
      </c>
      <c r="D2206">
        <v>15.999000000000001</v>
      </c>
    </row>
    <row r="2207" spans="1:4" x14ac:dyDescent="0.35">
      <c r="A2207">
        <v>7</v>
      </c>
      <c r="B2207">
        <v>2</v>
      </c>
      <c r="C2207">
        <v>120</v>
      </c>
      <c r="D2207">
        <v>15.999000000000001</v>
      </c>
    </row>
    <row r="2208" spans="1:4" x14ac:dyDescent="0.35">
      <c r="A2208">
        <v>7</v>
      </c>
      <c r="B2208">
        <v>2</v>
      </c>
      <c r="C2208">
        <v>121</v>
      </c>
      <c r="D2208">
        <v>15.999000000000001</v>
      </c>
    </row>
    <row r="2209" spans="1:4" x14ac:dyDescent="0.35">
      <c r="A2209">
        <v>7</v>
      </c>
      <c r="B2209">
        <v>2</v>
      </c>
      <c r="C2209">
        <v>122</v>
      </c>
      <c r="D2209">
        <v>15.999000000000001</v>
      </c>
    </row>
    <row r="2210" spans="1:4" x14ac:dyDescent="0.35">
      <c r="A2210">
        <v>7</v>
      </c>
      <c r="B2210">
        <v>2</v>
      </c>
      <c r="C2210">
        <v>123</v>
      </c>
      <c r="D2210">
        <v>15.999000000000001</v>
      </c>
    </row>
    <row r="2211" spans="1:4" x14ac:dyDescent="0.35">
      <c r="A2211">
        <v>7</v>
      </c>
      <c r="B2211">
        <v>2</v>
      </c>
      <c r="C2211">
        <v>124</v>
      </c>
      <c r="D2211">
        <v>15.999000000000001</v>
      </c>
    </row>
    <row r="2212" spans="1:4" x14ac:dyDescent="0.35">
      <c r="A2212">
        <v>7</v>
      </c>
      <c r="B2212">
        <v>2</v>
      </c>
      <c r="C2212">
        <v>125</v>
      </c>
      <c r="D2212">
        <v>15.999000000000001</v>
      </c>
    </row>
    <row r="2213" spans="1:4" x14ac:dyDescent="0.35">
      <c r="A2213">
        <v>7</v>
      </c>
      <c r="B2213">
        <v>2</v>
      </c>
      <c r="C2213">
        <v>126</v>
      </c>
      <c r="D2213">
        <v>15.999000000000001</v>
      </c>
    </row>
    <row r="2214" spans="1:4" x14ac:dyDescent="0.35">
      <c r="A2214">
        <v>7</v>
      </c>
      <c r="B2214">
        <v>2</v>
      </c>
      <c r="C2214">
        <v>127</v>
      </c>
      <c r="D2214">
        <v>15.999000000000001</v>
      </c>
    </row>
    <row r="2215" spans="1:4" x14ac:dyDescent="0.35">
      <c r="A2215">
        <v>7</v>
      </c>
      <c r="B2215">
        <v>2</v>
      </c>
      <c r="C2215">
        <v>128</v>
      </c>
      <c r="D2215">
        <v>15.999000000000001</v>
      </c>
    </row>
    <row r="2216" spans="1:4" x14ac:dyDescent="0.35">
      <c r="A2216">
        <v>7</v>
      </c>
      <c r="B2216">
        <v>2</v>
      </c>
      <c r="C2216">
        <v>129</v>
      </c>
      <c r="D2216">
        <v>15.999000000000001</v>
      </c>
    </row>
    <row r="2217" spans="1:4" x14ac:dyDescent="0.35">
      <c r="A2217">
        <v>7</v>
      </c>
      <c r="B2217">
        <v>2</v>
      </c>
      <c r="C2217">
        <v>130</v>
      </c>
      <c r="D2217">
        <v>15.999000000000001</v>
      </c>
    </row>
    <row r="2218" spans="1:4" x14ac:dyDescent="0.35">
      <c r="A2218">
        <v>7</v>
      </c>
      <c r="B2218">
        <v>2</v>
      </c>
      <c r="C2218">
        <v>131</v>
      </c>
      <c r="D2218">
        <v>15.999000000000001</v>
      </c>
    </row>
    <row r="2219" spans="1:4" x14ac:dyDescent="0.35">
      <c r="A2219">
        <v>7</v>
      </c>
      <c r="B2219">
        <v>2</v>
      </c>
      <c r="C2219">
        <v>132</v>
      </c>
      <c r="D2219">
        <v>15.999000000000001</v>
      </c>
    </row>
    <row r="2220" spans="1:4" x14ac:dyDescent="0.35">
      <c r="A2220">
        <v>7</v>
      </c>
      <c r="B2220">
        <v>2</v>
      </c>
      <c r="C2220">
        <v>133</v>
      </c>
      <c r="D2220">
        <v>15.999000000000001</v>
      </c>
    </row>
    <row r="2221" spans="1:4" x14ac:dyDescent="0.35">
      <c r="A2221">
        <v>7</v>
      </c>
      <c r="B2221">
        <v>2</v>
      </c>
      <c r="C2221">
        <v>134</v>
      </c>
      <c r="D2221">
        <v>15.999000000000001</v>
      </c>
    </row>
    <row r="2222" spans="1:4" x14ac:dyDescent="0.35">
      <c r="A2222">
        <v>7</v>
      </c>
      <c r="B2222">
        <v>2</v>
      </c>
      <c r="C2222">
        <v>135</v>
      </c>
      <c r="D2222">
        <v>15.999000000000001</v>
      </c>
    </row>
    <row r="2223" spans="1:4" x14ac:dyDescent="0.35">
      <c r="A2223">
        <v>7</v>
      </c>
      <c r="B2223">
        <v>2</v>
      </c>
      <c r="C2223">
        <v>136</v>
      </c>
      <c r="D2223">
        <v>15.999000000000001</v>
      </c>
    </row>
    <row r="2224" spans="1:4" x14ac:dyDescent="0.35">
      <c r="A2224">
        <v>7</v>
      </c>
      <c r="B2224">
        <v>2</v>
      </c>
      <c r="C2224">
        <v>137</v>
      </c>
      <c r="D2224">
        <v>15.999000000000001</v>
      </c>
    </row>
    <row r="2225" spans="1:4" x14ac:dyDescent="0.35">
      <c r="A2225">
        <v>7</v>
      </c>
      <c r="B2225">
        <v>2</v>
      </c>
      <c r="C2225">
        <v>138</v>
      </c>
      <c r="D2225">
        <v>15.999000000000001</v>
      </c>
    </row>
    <row r="2226" spans="1:4" hidden="1" x14ac:dyDescent="0.35">
      <c r="A2226">
        <v>8</v>
      </c>
      <c r="B2226">
        <v>1</v>
      </c>
      <c r="C2226">
        <v>0</v>
      </c>
      <c r="D2226">
        <v>0</v>
      </c>
    </row>
    <row r="2227" spans="1:4" hidden="1" x14ac:dyDescent="0.35">
      <c r="A2227">
        <v>8</v>
      </c>
      <c r="B2227">
        <v>1</v>
      </c>
      <c r="C2227">
        <v>1</v>
      </c>
      <c r="D2227">
        <v>0</v>
      </c>
    </row>
    <row r="2228" spans="1:4" hidden="1" x14ac:dyDescent="0.35">
      <c r="A2228">
        <v>8</v>
      </c>
      <c r="B2228">
        <v>1</v>
      </c>
      <c r="C2228">
        <v>2</v>
      </c>
      <c r="D2228">
        <v>0</v>
      </c>
    </row>
    <row r="2229" spans="1:4" hidden="1" x14ac:dyDescent="0.35">
      <c r="A2229">
        <v>8</v>
      </c>
      <c r="B2229">
        <v>1</v>
      </c>
      <c r="C2229">
        <v>3</v>
      </c>
      <c r="D2229">
        <v>0</v>
      </c>
    </row>
    <row r="2230" spans="1:4" hidden="1" x14ac:dyDescent="0.35">
      <c r="A2230">
        <v>8</v>
      </c>
      <c r="B2230">
        <v>1</v>
      </c>
      <c r="C2230">
        <v>4</v>
      </c>
      <c r="D2230">
        <v>0</v>
      </c>
    </row>
    <row r="2231" spans="1:4" hidden="1" x14ac:dyDescent="0.35">
      <c r="A2231">
        <v>8</v>
      </c>
      <c r="B2231">
        <v>1</v>
      </c>
      <c r="C2231">
        <v>5</v>
      </c>
      <c r="D2231">
        <v>0</v>
      </c>
    </row>
    <row r="2232" spans="1:4" hidden="1" x14ac:dyDescent="0.35">
      <c r="A2232">
        <v>8</v>
      </c>
      <c r="B2232">
        <v>1</v>
      </c>
      <c r="C2232">
        <v>6</v>
      </c>
      <c r="D2232">
        <v>0</v>
      </c>
    </row>
    <row r="2233" spans="1:4" hidden="1" x14ac:dyDescent="0.35">
      <c r="A2233">
        <v>8</v>
      </c>
      <c r="B2233">
        <v>1</v>
      </c>
      <c r="C2233">
        <v>7</v>
      </c>
      <c r="D2233">
        <v>0</v>
      </c>
    </row>
    <row r="2234" spans="1:4" hidden="1" x14ac:dyDescent="0.35">
      <c r="A2234">
        <v>8</v>
      </c>
      <c r="B2234">
        <v>1</v>
      </c>
      <c r="C2234">
        <v>8</v>
      </c>
      <c r="D2234">
        <v>0</v>
      </c>
    </row>
    <row r="2235" spans="1:4" hidden="1" x14ac:dyDescent="0.35">
      <c r="A2235">
        <v>8</v>
      </c>
      <c r="B2235">
        <v>1</v>
      </c>
      <c r="C2235">
        <v>9</v>
      </c>
      <c r="D2235">
        <v>0</v>
      </c>
    </row>
    <row r="2236" spans="1:4" hidden="1" x14ac:dyDescent="0.35">
      <c r="A2236">
        <v>8</v>
      </c>
      <c r="B2236">
        <v>1</v>
      </c>
      <c r="C2236">
        <v>10</v>
      </c>
      <c r="D2236">
        <v>0</v>
      </c>
    </row>
    <row r="2237" spans="1:4" hidden="1" x14ac:dyDescent="0.35">
      <c r="A2237">
        <v>8</v>
      </c>
      <c r="B2237">
        <v>1</v>
      </c>
      <c r="C2237">
        <v>11</v>
      </c>
      <c r="D2237">
        <v>0</v>
      </c>
    </row>
    <row r="2238" spans="1:4" hidden="1" x14ac:dyDescent="0.35">
      <c r="A2238">
        <v>8</v>
      </c>
      <c r="B2238">
        <v>1</v>
      </c>
      <c r="C2238">
        <v>12</v>
      </c>
      <c r="D2238">
        <v>0</v>
      </c>
    </row>
    <row r="2239" spans="1:4" hidden="1" x14ac:dyDescent="0.35">
      <c r="A2239">
        <v>8</v>
      </c>
      <c r="B2239">
        <v>1</v>
      </c>
      <c r="C2239">
        <v>13</v>
      </c>
      <c r="D2239">
        <v>0</v>
      </c>
    </row>
    <row r="2240" spans="1:4" hidden="1" x14ac:dyDescent="0.35">
      <c r="A2240">
        <v>8</v>
      </c>
      <c r="B2240">
        <v>1</v>
      </c>
      <c r="C2240">
        <v>14</v>
      </c>
      <c r="D2240">
        <v>0</v>
      </c>
    </row>
    <row r="2241" spans="1:4" hidden="1" x14ac:dyDescent="0.35">
      <c r="A2241">
        <v>8</v>
      </c>
      <c r="B2241">
        <v>1</v>
      </c>
      <c r="C2241">
        <v>15</v>
      </c>
      <c r="D2241">
        <v>0</v>
      </c>
    </row>
    <row r="2242" spans="1:4" hidden="1" x14ac:dyDescent="0.35">
      <c r="A2242">
        <v>8</v>
      </c>
      <c r="B2242">
        <v>1</v>
      </c>
      <c r="C2242">
        <v>16</v>
      </c>
      <c r="D2242">
        <v>0</v>
      </c>
    </row>
    <row r="2243" spans="1:4" hidden="1" x14ac:dyDescent="0.35">
      <c r="A2243">
        <v>8</v>
      </c>
      <c r="B2243">
        <v>1</v>
      </c>
      <c r="C2243">
        <v>17</v>
      </c>
      <c r="D2243">
        <v>0</v>
      </c>
    </row>
    <row r="2244" spans="1:4" hidden="1" x14ac:dyDescent="0.35">
      <c r="A2244">
        <v>8</v>
      </c>
      <c r="B2244">
        <v>1</v>
      </c>
      <c r="C2244">
        <v>18</v>
      </c>
      <c r="D2244">
        <v>0</v>
      </c>
    </row>
    <row r="2245" spans="1:4" hidden="1" x14ac:dyDescent="0.35">
      <c r="A2245">
        <v>8</v>
      </c>
      <c r="B2245">
        <v>1</v>
      </c>
      <c r="C2245">
        <v>19</v>
      </c>
      <c r="D2245">
        <v>0</v>
      </c>
    </row>
    <row r="2246" spans="1:4" hidden="1" x14ac:dyDescent="0.35">
      <c r="A2246">
        <v>8</v>
      </c>
      <c r="B2246">
        <v>1</v>
      </c>
      <c r="C2246">
        <v>20</v>
      </c>
      <c r="D2246">
        <v>0</v>
      </c>
    </row>
    <row r="2247" spans="1:4" hidden="1" x14ac:dyDescent="0.35">
      <c r="A2247">
        <v>8</v>
      </c>
      <c r="B2247">
        <v>1</v>
      </c>
      <c r="C2247">
        <v>21</v>
      </c>
      <c r="D2247">
        <v>0</v>
      </c>
    </row>
    <row r="2248" spans="1:4" hidden="1" x14ac:dyDescent="0.35">
      <c r="A2248">
        <v>8</v>
      </c>
      <c r="B2248">
        <v>1</v>
      </c>
      <c r="C2248">
        <v>22</v>
      </c>
      <c r="D2248">
        <v>0</v>
      </c>
    </row>
    <row r="2249" spans="1:4" hidden="1" x14ac:dyDescent="0.35">
      <c r="A2249">
        <v>8</v>
      </c>
      <c r="B2249">
        <v>1</v>
      </c>
      <c r="C2249">
        <v>23</v>
      </c>
      <c r="D2249">
        <v>0</v>
      </c>
    </row>
    <row r="2250" spans="1:4" hidden="1" x14ac:dyDescent="0.35">
      <c r="A2250">
        <v>8</v>
      </c>
      <c r="B2250">
        <v>1</v>
      </c>
      <c r="C2250">
        <v>24</v>
      </c>
      <c r="D2250">
        <v>0</v>
      </c>
    </row>
    <row r="2251" spans="1:4" hidden="1" x14ac:dyDescent="0.35">
      <c r="A2251">
        <v>8</v>
      </c>
      <c r="B2251">
        <v>1</v>
      </c>
      <c r="C2251">
        <v>25</v>
      </c>
      <c r="D2251">
        <v>0</v>
      </c>
    </row>
    <row r="2252" spans="1:4" hidden="1" x14ac:dyDescent="0.35">
      <c r="A2252">
        <v>8</v>
      </c>
      <c r="B2252">
        <v>1</v>
      </c>
      <c r="C2252">
        <v>26</v>
      </c>
      <c r="D2252">
        <v>0</v>
      </c>
    </row>
    <row r="2253" spans="1:4" hidden="1" x14ac:dyDescent="0.35">
      <c r="A2253">
        <v>8</v>
      </c>
      <c r="B2253">
        <v>1</v>
      </c>
      <c r="C2253">
        <v>27</v>
      </c>
      <c r="D2253">
        <v>0</v>
      </c>
    </row>
    <row r="2254" spans="1:4" hidden="1" x14ac:dyDescent="0.35">
      <c r="A2254">
        <v>8</v>
      </c>
      <c r="B2254">
        <v>1</v>
      </c>
      <c r="C2254">
        <v>28</v>
      </c>
      <c r="D2254">
        <v>0</v>
      </c>
    </row>
    <row r="2255" spans="1:4" hidden="1" x14ac:dyDescent="0.35">
      <c r="A2255">
        <v>8</v>
      </c>
      <c r="B2255">
        <v>1</v>
      </c>
      <c r="C2255">
        <v>29</v>
      </c>
      <c r="D2255">
        <v>0</v>
      </c>
    </row>
    <row r="2256" spans="1:4" hidden="1" x14ac:dyDescent="0.35">
      <c r="A2256">
        <v>8</v>
      </c>
      <c r="B2256">
        <v>1</v>
      </c>
      <c r="C2256">
        <v>30</v>
      </c>
      <c r="D2256">
        <v>0</v>
      </c>
    </row>
    <row r="2257" spans="1:4" hidden="1" x14ac:dyDescent="0.35">
      <c r="A2257">
        <v>8</v>
      </c>
      <c r="B2257">
        <v>1</v>
      </c>
      <c r="C2257">
        <v>31</v>
      </c>
      <c r="D2257">
        <v>0</v>
      </c>
    </row>
    <row r="2258" spans="1:4" hidden="1" x14ac:dyDescent="0.35">
      <c r="A2258">
        <v>8</v>
      </c>
      <c r="B2258">
        <v>1</v>
      </c>
      <c r="C2258">
        <v>32</v>
      </c>
      <c r="D2258">
        <v>0</v>
      </c>
    </row>
    <row r="2259" spans="1:4" hidden="1" x14ac:dyDescent="0.35">
      <c r="A2259">
        <v>8</v>
      </c>
      <c r="B2259">
        <v>1</v>
      </c>
      <c r="C2259">
        <v>33</v>
      </c>
      <c r="D2259">
        <v>0</v>
      </c>
    </row>
    <row r="2260" spans="1:4" hidden="1" x14ac:dyDescent="0.35">
      <c r="A2260">
        <v>8</v>
      </c>
      <c r="B2260">
        <v>1</v>
      </c>
      <c r="C2260">
        <v>34</v>
      </c>
      <c r="D2260">
        <v>0</v>
      </c>
    </row>
    <row r="2261" spans="1:4" hidden="1" x14ac:dyDescent="0.35">
      <c r="A2261">
        <v>8</v>
      </c>
      <c r="B2261">
        <v>1</v>
      </c>
      <c r="C2261">
        <v>35</v>
      </c>
      <c r="D2261">
        <v>0</v>
      </c>
    </row>
    <row r="2262" spans="1:4" hidden="1" x14ac:dyDescent="0.35">
      <c r="A2262">
        <v>8</v>
      </c>
      <c r="B2262">
        <v>1</v>
      </c>
      <c r="C2262">
        <v>36</v>
      </c>
      <c r="D2262">
        <v>0</v>
      </c>
    </row>
    <row r="2263" spans="1:4" hidden="1" x14ac:dyDescent="0.35">
      <c r="A2263">
        <v>8</v>
      </c>
      <c r="B2263">
        <v>1</v>
      </c>
      <c r="C2263">
        <v>37</v>
      </c>
      <c r="D2263">
        <v>0</v>
      </c>
    </row>
    <row r="2264" spans="1:4" hidden="1" x14ac:dyDescent="0.35">
      <c r="A2264">
        <v>8</v>
      </c>
      <c r="B2264">
        <v>1</v>
      </c>
      <c r="C2264">
        <v>38</v>
      </c>
      <c r="D2264">
        <v>0</v>
      </c>
    </row>
    <row r="2265" spans="1:4" hidden="1" x14ac:dyDescent="0.35">
      <c r="A2265">
        <v>8</v>
      </c>
      <c r="B2265">
        <v>1</v>
      </c>
      <c r="C2265">
        <v>39</v>
      </c>
      <c r="D2265">
        <v>0</v>
      </c>
    </row>
    <row r="2266" spans="1:4" hidden="1" x14ac:dyDescent="0.35">
      <c r="A2266">
        <v>8</v>
      </c>
      <c r="B2266">
        <v>1</v>
      </c>
      <c r="C2266">
        <v>40</v>
      </c>
      <c r="D2266">
        <v>0</v>
      </c>
    </row>
    <row r="2267" spans="1:4" hidden="1" x14ac:dyDescent="0.35">
      <c r="A2267">
        <v>8</v>
      </c>
      <c r="B2267">
        <v>1</v>
      </c>
      <c r="C2267">
        <v>41</v>
      </c>
      <c r="D2267">
        <v>0</v>
      </c>
    </row>
    <row r="2268" spans="1:4" hidden="1" x14ac:dyDescent="0.35">
      <c r="A2268">
        <v>8</v>
      </c>
      <c r="B2268">
        <v>1</v>
      </c>
      <c r="C2268">
        <v>42</v>
      </c>
      <c r="D2268">
        <v>0</v>
      </c>
    </row>
    <row r="2269" spans="1:4" hidden="1" x14ac:dyDescent="0.35">
      <c r="A2269">
        <v>8</v>
      </c>
      <c r="B2269">
        <v>1</v>
      </c>
      <c r="C2269">
        <v>43</v>
      </c>
      <c r="D2269">
        <v>0</v>
      </c>
    </row>
    <row r="2270" spans="1:4" hidden="1" x14ac:dyDescent="0.35">
      <c r="A2270">
        <v>8</v>
      </c>
      <c r="B2270">
        <v>1</v>
      </c>
      <c r="C2270">
        <v>44</v>
      </c>
      <c r="D2270">
        <v>0</v>
      </c>
    </row>
    <row r="2271" spans="1:4" hidden="1" x14ac:dyDescent="0.35">
      <c r="A2271">
        <v>8</v>
      </c>
      <c r="B2271">
        <v>1</v>
      </c>
      <c r="C2271">
        <v>45</v>
      </c>
      <c r="D2271">
        <v>0</v>
      </c>
    </row>
    <row r="2272" spans="1:4" hidden="1" x14ac:dyDescent="0.35">
      <c r="A2272">
        <v>8</v>
      </c>
      <c r="B2272">
        <v>1</v>
      </c>
      <c r="C2272">
        <v>46</v>
      </c>
      <c r="D2272">
        <v>0</v>
      </c>
    </row>
    <row r="2273" spans="1:4" hidden="1" x14ac:dyDescent="0.35">
      <c r="A2273">
        <v>8</v>
      </c>
      <c r="B2273">
        <v>1</v>
      </c>
      <c r="C2273">
        <v>47</v>
      </c>
      <c r="D2273">
        <v>0</v>
      </c>
    </row>
    <row r="2274" spans="1:4" hidden="1" x14ac:dyDescent="0.35">
      <c r="A2274">
        <v>8</v>
      </c>
      <c r="B2274">
        <v>1</v>
      </c>
      <c r="C2274">
        <v>48</v>
      </c>
      <c r="D2274">
        <v>0</v>
      </c>
    </row>
    <row r="2275" spans="1:4" hidden="1" x14ac:dyDescent="0.35">
      <c r="A2275">
        <v>8</v>
      </c>
      <c r="B2275">
        <v>1</v>
      </c>
      <c r="C2275">
        <v>49</v>
      </c>
      <c r="D2275">
        <v>0</v>
      </c>
    </row>
    <row r="2276" spans="1:4" hidden="1" x14ac:dyDescent="0.35">
      <c r="A2276">
        <v>8</v>
      </c>
      <c r="B2276">
        <v>1</v>
      </c>
      <c r="C2276">
        <v>50</v>
      </c>
      <c r="D2276">
        <v>0</v>
      </c>
    </row>
    <row r="2277" spans="1:4" hidden="1" x14ac:dyDescent="0.35">
      <c r="A2277">
        <v>8</v>
      </c>
      <c r="B2277">
        <v>1</v>
      </c>
      <c r="C2277">
        <v>51</v>
      </c>
      <c r="D2277">
        <v>0</v>
      </c>
    </row>
    <row r="2278" spans="1:4" hidden="1" x14ac:dyDescent="0.35">
      <c r="A2278">
        <v>8</v>
      </c>
      <c r="B2278">
        <v>1</v>
      </c>
      <c r="C2278">
        <v>52</v>
      </c>
      <c r="D2278">
        <v>0</v>
      </c>
    </row>
    <row r="2279" spans="1:4" hidden="1" x14ac:dyDescent="0.35">
      <c r="A2279">
        <v>8</v>
      </c>
      <c r="B2279">
        <v>1</v>
      </c>
      <c r="C2279">
        <v>53</v>
      </c>
      <c r="D2279">
        <v>0</v>
      </c>
    </row>
    <row r="2280" spans="1:4" hidden="1" x14ac:dyDescent="0.35">
      <c r="A2280">
        <v>8</v>
      </c>
      <c r="B2280">
        <v>1</v>
      </c>
      <c r="C2280">
        <v>54</v>
      </c>
      <c r="D2280">
        <v>0</v>
      </c>
    </row>
    <row r="2281" spans="1:4" hidden="1" x14ac:dyDescent="0.35">
      <c r="A2281">
        <v>8</v>
      </c>
      <c r="B2281">
        <v>1</v>
      </c>
      <c r="C2281">
        <v>55</v>
      </c>
      <c r="D2281">
        <v>0</v>
      </c>
    </row>
    <row r="2282" spans="1:4" hidden="1" x14ac:dyDescent="0.35">
      <c r="A2282">
        <v>8</v>
      </c>
      <c r="B2282">
        <v>1</v>
      </c>
      <c r="C2282">
        <v>56</v>
      </c>
      <c r="D2282">
        <v>0</v>
      </c>
    </row>
    <row r="2283" spans="1:4" hidden="1" x14ac:dyDescent="0.35">
      <c r="A2283">
        <v>8</v>
      </c>
      <c r="B2283">
        <v>1</v>
      </c>
      <c r="C2283">
        <v>57</v>
      </c>
      <c r="D2283">
        <v>0</v>
      </c>
    </row>
    <row r="2284" spans="1:4" hidden="1" x14ac:dyDescent="0.35">
      <c r="A2284">
        <v>8</v>
      </c>
      <c r="B2284">
        <v>1</v>
      </c>
      <c r="C2284">
        <v>58</v>
      </c>
      <c r="D2284">
        <v>0</v>
      </c>
    </row>
    <row r="2285" spans="1:4" hidden="1" x14ac:dyDescent="0.35">
      <c r="A2285">
        <v>8</v>
      </c>
      <c r="B2285">
        <v>1</v>
      </c>
      <c r="C2285">
        <v>59</v>
      </c>
      <c r="D2285">
        <v>0</v>
      </c>
    </row>
    <row r="2286" spans="1:4" hidden="1" x14ac:dyDescent="0.35">
      <c r="A2286">
        <v>8</v>
      </c>
      <c r="B2286">
        <v>1</v>
      </c>
      <c r="C2286">
        <v>60</v>
      </c>
      <c r="D2286">
        <v>0</v>
      </c>
    </row>
    <row r="2287" spans="1:4" hidden="1" x14ac:dyDescent="0.35">
      <c r="A2287">
        <v>8</v>
      </c>
      <c r="B2287">
        <v>1</v>
      </c>
      <c r="C2287">
        <v>61</v>
      </c>
      <c r="D2287">
        <v>0</v>
      </c>
    </row>
    <row r="2288" spans="1:4" hidden="1" x14ac:dyDescent="0.35">
      <c r="A2288">
        <v>8</v>
      </c>
      <c r="B2288">
        <v>1</v>
      </c>
      <c r="C2288">
        <v>62</v>
      </c>
      <c r="D2288">
        <v>0</v>
      </c>
    </row>
    <row r="2289" spans="1:4" hidden="1" x14ac:dyDescent="0.35">
      <c r="A2289">
        <v>8</v>
      </c>
      <c r="B2289">
        <v>1</v>
      </c>
      <c r="C2289">
        <v>63</v>
      </c>
      <c r="D2289">
        <v>0</v>
      </c>
    </row>
    <row r="2290" spans="1:4" hidden="1" x14ac:dyDescent="0.35">
      <c r="A2290">
        <v>8</v>
      </c>
      <c r="B2290">
        <v>1</v>
      </c>
      <c r="C2290">
        <v>64</v>
      </c>
      <c r="D2290">
        <v>0</v>
      </c>
    </row>
    <row r="2291" spans="1:4" hidden="1" x14ac:dyDescent="0.35">
      <c r="A2291">
        <v>8</v>
      </c>
      <c r="B2291">
        <v>1</v>
      </c>
      <c r="C2291">
        <v>65</v>
      </c>
      <c r="D2291">
        <v>0</v>
      </c>
    </row>
    <row r="2292" spans="1:4" hidden="1" x14ac:dyDescent="0.35">
      <c r="A2292">
        <v>8</v>
      </c>
      <c r="B2292">
        <v>1</v>
      </c>
      <c r="C2292">
        <v>66</v>
      </c>
      <c r="D2292">
        <v>0</v>
      </c>
    </row>
    <row r="2293" spans="1:4" hidden="1" x14ac:dyDescent="0.35">
      <c r="A2293">
        <v>8</v>
      </c>
      <c r="B2293">
        <v>1</v>
      </c>
      <c r="C2293">
        <v>67</v>
      </c>
      <c r="D2293">
        <v>0</v>
      </c>
    </row>
    <row r="2294" spans="1:4" hidden="1" x14ac:dyDescent="0.35">
      <c r="A2294">
        <v>8</v>
      </c>
      <c r="B2294">
        <v>1</v>
      </c>
      <c r="C2294">
        <v>68</v>
      </c>
      <c r="D2294">
        <v>0</v>
      </c>
    </row>
    <row r="2295" spans="1:4" hidden="1" x14ac:dyDescent="0.35">
      <c r="A2295">
        <v>8</v>
      </c>
      <c r="B2295">
        <v>1</v>
      </c>
      <c r="C2295">
        <v>69</v>
      </c>
      <c r="D2295">
        <v>0</v>
      </c>
    </row>
    <row r="2296" spans="1:4" hidden="1" x14ac:dyDescent="0.35">
      <c r="A2296">
        <v>8</v>
      </c>
      <c r="B2296">
        <v>1</v>
      </c>
      <c r="C2296">
        <v>70</v>
      </c>
      <c r="D2296">
        <v>0</v>
      </c>
    </row>
    <row r="2297" spans="1:4" hidden="1" x14ac:dyDescent="0.35">
      <c r="A2297">
        <v>8</v>
      </c>
      <c r="B2297">
        <v>1</v>
      </c>
      <c r="C2297">
        <v>71</v>
      </c>
      <c r="D2297">
        <v>0</v>
      </c>
    </row>
    <row r="2298" spans="1:4" hidden="1" x14ac:dyDescent="0.35">
      <c r="A2298">
        <v>8</v>
      </c>
      <c r="B2298">
        <v>1</v>
      </c>
      <c r="C2298">
        <v>72</v>
      </c>
      <c r="D2298">
        <v>0</v>
      </c>
    </row>
    <row r="2299" spans="1:4" hidden="1" x14ac:dyDescent="0.35">
      <c r="A2299">
        <v>8</v>
      </c>
      <c r="B2299">
        <v>1</v>
      </c>
      <c r="C2299">
        <v>73</v>
      </c>
      <c r="D2299">
        <v>0</v>
      </c>
    </row>
    <row r="2300" spans="1:4" hidden="1" x14ac:dyDescent="0.35">
      <c r="A2300">
        <v>8</v>
      </c>
      <c r="B2300">
        <v>1</v>
      </c>
      <c r="C2300">
        <v>74</v>
      </c>
      <c r="D2300">
        <v>0</v>
      </c>
    </row>
    <row r="2301" spans="1:4" hidden="1" x14ac:dyDescent="0.35">
      <c r="A2301">
        <v>8</v>
      </c>
      <c r="B2301">
        <v>1</v>
      </c>
      <c r="C2301">
        <v>75</v>
      </c>
      <c r="D2301">
        <v>0</v>
      </c>
    </row>
    <row r="2302" spans="1:4" hidden="1" x14ac:dyDescent="0.35">
      <c r="A2302">
        <v>8</v>
      </c>
      <c r="B2302">
        <v>1</v>
      </c>
      <c r="C2302">
        <v>76</v>
      </c>
      <c r="D2302">
        <v>0</v>
      </c>
    </row>
    <row r="2303" spans="1:4" hidden="1" x14ac:dyDescent="0.35">
      <c r="A2303">
        <v>8</v>
      </c>
      <c r="B2303">
        <v>1</v>
      </c>
      <c r="C2303">
        <v>77</v>
      </c>
      <c r="D2303">
        <v>0</v>
      </c>
    </row>
    <row r="2304" spans="1:4" hidden="1" x14ac:dyDescent="0.35">
      <c r="A2304">
        <v>8</v>
      </c>
      <c r="B2304">
        <v>1</v>
      </c>
      <c r="C2304">
        <v>78</v>
      </c>
      <c r="D2304">
        <v>0</v>
      </c>
    </row>
    <row r="2305" spans="1:4" hidden="1" x14ac:dyDescent="0.35">
      <c r="A2305">
        <v>8</v>
      </c>
      <c r="B2305">
        <v>1</v>
      </c>
      <c r="C2305">
        <v>79</v>
      </c>
      <c r="D2305">
        <v>0</v>
      </c>
    </row>
    <row r="2306" spans="1:4" hidden="1" x14ac:dyDescent="0.35">
      <c r="A2306">
        <v>8</v>
      </c>
      <c r="B2306">
        <v>1</v>
      </c>
      <c r="C2306">
        <v>80</v>
      </c>
      <c r="D2306">
        <v>0</v>
      </c>
    </row>
    <row r="2307" spans="1:4" hidden="1" x14ac:dyDescent="0.35">
      <c r="A2307">
        <v>8</v>
      </c>
      <c r="B2307">
        <v>1</v>
      </c>
      <c r="C2307">
        <v>81</v>
      </c>
      <c r="D2307">
        <v>0</v>
      </c>
    </row>
    <row r="2308" spans="1:4" hidden="1" x14ac:dyDescent="0.35">
      <c r="A2308">
        <v>8</v>
      </c>
      <c r="B2308">
        <v>1</v>
      </c>
      <c r="C2308">
        <v>82</v>
      </c>
      <c r="D2308">
        <v>0</v>
      </c>
    </row>
    <row r="2309" spans="1:4" hidden="1" x14ac:dyDescent="0.35">
      <c r="A2309">
        <v>8</v>
      </c>
      <c r="B2309">
        <v>1</v>
      </c>
      <c r="C2309">
        <v>83</v>
      </c>
      <c r="D2309">
        <v>0</v>
      </c>
    </row>
    <row r="2310" spans="1:4" hidden="1" x14ac:dyDescent="0.35">
      <c r="A2310">
        <v>8</v>
      </c>
      <c r="B2310">
        <v>1</v>
      </c>
      <c r="C2310">
        <v>84</v>
      </c>
      <c r="D2310">
        <v>0</v>
      </c>
    </row>
    <row r="2311" spans="1:4" hidden="1" x14ac:dyDescent="0.35">
      <c r="A2311">
        <v>8</v>
      </c>
      <c r="B2311">
        <v>1</v>
      </c>
      <c r="C2311">
        <v>85</v>
      </c>
      <c r="D2311">
        <v>0</v>
      </c>
    </row>
    <row r="2312" spans="1:4" hidden="1" x14ac:dyDescent="0.35">
      <c r="A2312">
        <v>8</v>
      </c>
      <c r="B2312">
        <v>1</v>
      </c>
      <c r="C2312">
        <v>86</v>
      </c>
      <c r="D2312">
        <v>0</v>
      </c>
    </row>
    <row r="2313" spans="1:4" hidden="1" x14ac:dyDescent="0.35">
      <c r="A2313">
        <v>8</v>
      </c>
      <c r="B2313">
        <v>1</v>
      </c>
      <c r="C2313">
        <v>87</v>
      </c>
      <c r="D2313">
        <v>0</v>
      </c>
    </row>
    <row r="2314" spans="1:4" hidden="1" x14ac:dyDescent="0.35">
      <c r="A2314">
        <v>8</v>
      </c>
      <c r="B2314">
        <v>1</v>
      </c>
      <c r="C2314">
        <v>88</v>
      </c>
      <c r="D2314">
        <v>0</v>
      </c>
    </row>
    <row r="2315" spans="1:4" hidden="1" x14ac:dyDescent="0.35">
      <c r="A2315">
        <v>8</v>
      </c>
      <c r="B2315">
        <v>1</v>
      </c>
      <c r="C2315">
        <v>89</v>
      </c>
      <c r="D2315">
        <v>0</v>
      </c>
    </row>
    <row r="2316" spans="1:4" hidden="1" x14ac:dyDescent="0.35">
      <c r="A2316">
        <v>8</v>
      </c>
      <c r="B2316">
        <v>1</v>
      </c>
      <c r="C2316">
        <v>90</v>
      </c>
      <c r="D2316">
        <v>0</v>
      </c>
    </row>
    <row r="2317" spans="1:4" hidden="1" x14ac:dyDescent="0.35">
      <c r="A2317">
        <v>8</v>
      </c>
      <c r="B2317">
        <v>1</v>
      </c>
      <c r="C2317">
        <v>91</v>
      </c>
      <c r="D2317">
        <v>0</v>
      </c>
    </row>
    <row r="2318" spans="1:4" hidden="1" x14ac:dyDescent="0.35">
      <c r="A2318">
        <v>8</v>
      </c>
      <c r="B2318">
        <v>1</v>
      </c>
      <c r="C2318">
        <v>92</v>
      </c>
      <c r="D2318">
        <v>0</v>
      </c>
    </row>
    <row r="2319" spans="1:4" hidden="1" x14ac:dyDescent="0.35">
      <c r="A2319">
        <v>8</v>
      </c>
      <c r="B2319">
        <v>1</v>
      </c>
      <c r="C2319">
        <v>93</v>
      </c>
      <c r="D2319">
        <v>0</v>
      </c>
    </row>
    <row r="2320" spans="1:4" hidden="1" x14ac:dyDescent="0.35">
      <c r="A2320">
        <v>8</v>
      </c>
      <c r="B2320">
        <v>1</v>
      </c>
      <c r="C2320">
        <v>94</v>
      </c>
      <c r="D2320">
        <v>0</v>
      </c>
    </row>
    <row r="2321" spans="1:4" hidden="1" x14ac:dyDescent="0.35">
      <c r="A2321">
        <v>8</v>
      </c>
      <c r="B2321">
        <v>1</v>
      </c>
      <c r="C2321">
        <v>95</v>
      </c>
      <c r="D2321">
        <v>0</v>
      </c>
    </row>
    <row r="2322" spans="1:4" hidden="1" x14ac:dyDescent="0.35">
      <c r="A2322">
        <v>8</v>
      </c>
      <c r="B2322">
        <v>1</v>
      </c>
      <c r="C2322">
        <v>96</v>
      </c>
      <c r="D2322">
        <v>0</v>
      </c>
    </row>
    <row r="2323" spans="1:4" hidden="1" x14ac:dyDescent="0.35">
      <c r="A2323">
        <v>8</v>
      </c>
      <c r="B2323">
        <v>1</v>
      </c>
      <c r="C2323">
        <v>97</v>
      </c>
      <c r="D2323">
        <v>0</v>
      </c>
    </row>
    <row r="2324" spans="1:4" hidden="1" x14ac:dyDescent="0.35">
      <c r="A2324">
        <v>8</v>
      </c>
      <c r="B2324">
        <v>1</v>
      </c>
      <c r="C2324">
        <v>98</v>
      </c>
      <c r="D2324">
        <v>0</v>
      </c>
    </row>
    <row r="2325" spans="1:4" hidden="1" x14ac:dyDescent="0.35">
      <c r="A2325">
        <v>8</v>
      </c>
      <c r="B2325">
        <v>1</v>
      </c>
      <c r="C2325">
        <v>99</v>
      </c>
      <c r="D2325">
        <v>0</v>
      </c>
    </row>
    <row r="2326" spans="1:4" hidden="1" x14ac:dyDescent="0.35">
      <c r="A2326">
        <v>8</v>
      </c>
      <c r="B2326">
        <v>1</v>
      </c>
      <c r="C2326">
        <v>100</v>
      </c>
      <c r="D2326">
        <v>0</v>
      </c>
    </row>
    <row r="2327" spans="1:4" hidden="1" x14ac:dyDescent="0.35">
      <c r="A2327">
        <v>8</v>
      </c>
      <c r="B2327">
        <v>1</v>
      </c>
      <c r="C2327">
        <v>101</v>
      </c>
      <c r="D2327">
        <v>0</v>
      </c>
    </row>
    <row r="2328" spans="1:4" hidden="1" x14ac:dyDescent="0.35">
      <c r="A2328">
        <v>8</v>
      </c>
      <c r="B2328">
        <v>1</v>
      </c>
      <c r="C2328">
        <v>102</v>
      </c>
      <c r="D2328">
        <v>0</v>
      </c>
    </row>
    <row r="2329" spans="1:4" hidden="1" x14ac:dyDescent="0.35">
      <c r="A2329">
        <v>8</v>
      </c>
      <c r="B2329">
        <v>1</v>
      </c>
      <c r="C2329">
        <v>103</v>
      </c>
      <c r="D2329">
        <v>0</v>
      </c>
    </row>
    <row r="2330" spans="1:4" hidden="1" x14ac:dyDescent="0.35">
      <c r="A2330">
        <v>8</v>
      </c>
      <c r="B2330">
        <v>1</v>
      </c>
      <c r="C2330">
        <v>104</v>
      </c>
      <c r="D2330">
        <v>0</v>
      </c>
    </row>
    <row r="2331" spans="1:4" hidden="1" x14ac:dyDescent="0.35">
      <c r="A2331">
        <v>8</v>
      </c>
      <c r="B2331">
        <v>1</v>
      </c>
      <c r="C2331">
        <v>105</v>
      </c>
      <c r="D2331">
        <v>0</v>
      </c>
    </row>
    <row r="2332" spans="1:4" hidden="1" x14ac:dyDescent="0.35">
      <c r="A2332">
        <v>8</v>
      </c>
      <c r="B2332">
        <v>1</v>
      </c>
      <c r="C2332">
        <v>106</v>
      </c>
      <c r="D2332">
        <v>0</v>
      </c>
    </row>
    <row r="2333" spans="1:4" hidden="1" x14ac:dyDescent="0.35">
      <c r="A2333">
        <v>8</v>
      </c>
      <c r="B2333">
        <v>1</v>
      </c>
      <c r="C2333">
        <v>107</v>
      </c>
      <c r="D2333">
        <v>0</v>
      </c>
    </row>
    <row r="2334" spans="1:4" hidden="1" x14ac:dyDescent="0.35">
      <c r="A2334">
        <v>8</v>
      </c>
      <c r="B2334">
        <v>1</v>
      </c>
      <c r="C2334">
        <v>108</v>
      </c>
      <c r="D2334">
        <v>0</v>
      </c>
    </row>
    <row r="2335" spans="1:4" hidden="1" x14ac:dyDescent="0.35">
      <c r="A2335">
        <v>8</v>
      </c>
      <c r="B2335">
        <v>1</v>
      </c>
      <c r="C2335">
        <v>109</v>
      </c>
      <c r="D2335">
        <v>0</v>
      </c>
    </row>
    <row r="2336" spans="1:4" hidden="1" x14ac:dyDescent="0.35">
      <c r="A2336">
        <v>8</v>
      </c>
      <c r="B2336">
        <v>1</v>
      </c>
      <c r="C2336">
        <v>110</v>
      </c>
      <c r="D2336">
        <v>0</v>
      </c>
    </row>
    <row r="2337" spans="1:4" hidden="1" x14ac:dyDescent="0.35">
      <c r="A2337">
        <v>8</v>
      </c>
      <c r="B2337">
        <v>1</v>
      </c>
      <c r="C2337">
        <v>111</v>
      </c>
      <c r="D2337">
        <v>0</v>
      </c>
    </row>
    <row r="2338" spans="1:4" hidden="1" x14ac:dyDescent="0.35">
      <c r="A2338">
        <v>8</v>
      </c>
      <c r="B2338">
        <v>1</v>
      </c>
      <c r="C2338">
        <v>112</v>
      </c>
      <c r="D2338">
        <v>0</v>
      </c>
    </row>
    <row r="2339" spans="1:4" hidden="1" x14ac:dyDescent="0.35">
      <c r="A2339">
        <v>8</v>
      </c>
      <c r="B2339">
        <v>1</v>
      </c>
      <c r="C2339">
        <v>113</v>
      </c>
      <c r="D2339">
        <v>0</v>
      </c>
    </row>
    <row r="2340" spans="1:4" hidden="1" x14ac:dyDescent="0.35">
      <c r="A2340">
        <v>8</v>
      </c>
      <c r="B2340">
        <v>1</v>
      </c>
      <c r="C2340">
        <v>114</v>
      </c>
      <c r="D2340">
        <v>0</v>
      </c>
    </row>
    <row r="2341" spans="1:4" hidden="1" x14ac:dyDescent="0.35">
      <c r="A2341">
        <v>8</v>
      </c>
      <c r="B2341">
        <v>1</v>
      </c>
      <c r="C2341">
        <v>115</v>
      </c>
      <c r="D2341">
        <v>0</v>
      </c>
    </row>
    <row r="2342" spans="1:4" hidden="1" x14ac:dyDescent="0.35">
      <c r="A2342">
        <v>8</v>
      </c>
      <c r="B2342">
        <v>1</v>
      </c>
      <c r="C2342">
        <v>116</v>
      </c>
      <c r="D2342">
        <v>0</v>
      </c>
    </row>
    <row r="2343" spans="1:4" hidden="1" x14ac:dyDescent="0.35">
      <c r="A2343">
        <v>8</v>
      </c>
      <c r="B2343">
        <v>1</v>
      </c>
      <c r="C2343">
        <v>117</v>
      </c>
      <c r="D2343">
        <v>0</v>
      </c>
    </row>
    <row r="2344" spans="1:4" hidden="1" x14ac:dyDescent="0.35">
      <c r="A2344">
        <v>8</v>
      </c>
      <c r="B2344">
        <v>1</v>
      </c>
      <c r="C2344">
        <v>118</v>
      </c>
      <c r="D2344">
        <v>0</v>
      </c>
    </row>
    <row r="2345" spans="1:4" hidden="1" x14ac:dyDescent="0.35">
      <c r="A2345">
        <v>8</v>
      </c>
      <c r="B2345">
        <v>1</v>
      </c>
      <c r="C2345">
        <v>119</v>
      </c>
      <c r="D2345">
        <v>0</v>
      </c>
    </row>
    <row r="2346" spans="1:4" hidden="1" x14ac:dyDescent="0.35">
      <c r="A2346">
        <v>8</v>
      </c>
      <c r="B2346">
        <v>1</v>
      </c>
      <c r="C2346">
        <v>120</v>
      </c>
      <c r="D2346">
        <v>0</v>
      </c>
    </row>
    <row r="2347" spans="1:4" hidden="1" x14ac:dyDescent="0.35">
      <c r="A2347">
        <v>8</v>
      </c>
      <c r="B2347">
        <v>1</v>
      </c>
      <c r="C2347">
        <v>121</v>
      </c>
      <c r="D2347">
        <v>0</v>
      </c>
    </row>
    <row r="2348" spans="1:4" hidden="1" x14ac:dyDescent="0.35">
      <c r="A2348">
        <v>8</v>
      </c>
      <c r="B2348">
        <v>1</v>
      </c>
      <c r="C2348">
        <v>122</v>
      </c>
      <c r="D2348">
        <v>0</v>
      </c>
    </row>
    <row r="2349" spans="1:4" hidden="1" x14ac:dyDescent="0.35">
      <c r="A2349">
        <v>8</v>
      </c>
      <c r="B2349">
        <v>1</v>
      </c>
      <c r="C2349">
        <v>123</v>
      </c>
      <c r="D2349">
        <v>0</v>
      </c>
    </row>
    <row r="2350" spans="1:4" hidden="1" x14ac:dyDescent="0.35">
      <c r="A2350">
        <v>8</v>
      </c>
      <c r="B2350">
        <v>1</v>
      </c>
      <c r="C2350">
        <v>124</v>
      </c>
      <c r="D2350">
        <v>0</v>
      </c>
    </row>
    <row r="2351" spans="1:4" hidden="1" x14ac:dyDescent="0.35">
      <c r="A2351">
        <v>8</v>
      </c>
      <c r="B2351">
        <v>1</v>
      </c>
      <c r="C2351">
        <v>125</v>
      </c>
      <c r="D2351">
        <v>0</v>
      </c>
    </row>
    <row r="2352" spans="1:4" hidden="1" x14ac:dyDescent="0.35">
      <c r="A2352">
        <v>8</v>
      </c>
      <c r="B2352">
        <v>1</v>
      </c>
      <c r="C2352">
        <v>126</v>
      </c>
      <c r="D2352">
        <v>0</v>
      </c>
    </row>
    <row r="2353" spans="1:4" hidden="1" x14ac:dyDescent="0.35">
      <c r="A2353">
        <v>8</v>
      </c>
      <c r="B2353">
        <v>1</v>
      </c>
      <c r="C2353">
        <v>127</v>
      </c>
      <c r="D2353">
        <v>0</v>
      </c>
    </row>
    <row r="2354" spans="1:4" hidden="1" x14ac:dyDescent="0.35">
      <c r="A2354">
        <v>8</v>
      </c>
      <c r="B2354">
        <v>1</v>
      </c>
      <c r="C2354">
        <v>128</v>
      </c>
      <c r="D2354">
        <v>0</v>
      </c>
    </row>
    <row r="2355" spans="1:4" hidden="1" x14ac:dyDescent="0.35">
      <c r="A2355">
        <v>8</v>
      </c>
      <c r="B2355">
        <v>1</v>
      </c>
      <c r="C2355">
        <v>129</v>
      </c>
      <c r="D2355">
        <v>0</v>
      </c>
    </row>
    <row r="2356" spans="1:4" hidden="1" x14ac:dyDescent="0.35">
      <c r="A2356">
        <v>8</v>
      </c>
      <c r="B2356">
        <v>1</v>
      </c>
      <c r="C2356">
        <v>130</v>
      </c>
      <c r="D2356">
        <v>0</v>
      </c>
    </row>
    <row r="2357" spans="1:4" hidden="1" x14ac:dyDescent="0.35">
      <c r="A2357">
        <v>8</v>
      </c>
      <c r="B2357">
        <v>1</v>
      </c>
      <c r="C2357">
        <v>131</v>
      </c>
      <c r="D2357">
        <v>0</v>
      </c>
    </row>
    <row r="2358" spans="1:4" hidden="1" x14ac:dyDescent="0.35">
      <c r="A2358">
        <v>8</v>
      </c>
      <c r="B2358">
        <v>1</v>
      </c>
      <c r="C2358">
        <v>132</v>
      </c>
      <c r="D2358">
        <v>0</v>
      </c>
    </row>
    <row r="2359" spans="1:4" hidden="1" x14ac:dyDescent="0.35">
      <c r="A2359">
        <v>8</v>
      </c>
      <c r="B2359">
        <v>1</v>
      </c>
      <c r="C2359">
        <v>133</v>
      </c>
      <c r="D2359">
        <v>0</v>
      </c>
    </row>
    <row r="2360" spans="1:4" hidden="1" x14ac:dyDescent="0.35">
      <c r="A2360">
        <v>8</v>
      </c>
      <c r="B2360">
        <v>1</v>
      </c>
      <c r="C2360">
        <v>134</v>
      </c>
      <c r="D2360">
        <v>0</v>
      </c>
    </row>
    <row r="2361" spans="1:4" hidden="1" x14ac:dyDescent="0.35">
      <c r="A2361">
        <v>8</v>
      </c>
      <c r="B2361">
        <v>1</v>
      </c>
      <c r="C2361">
        <v>135</v>
      </c>
      <c r="D2361">
        <v>0</v>
      </c>
    </row>
    <row r="2362" spans="1:4" hidden="1" x14ac:dyDescent="0.35">
      <c r="A2362">
        <v>8</v>
      </c>
      <c r="B2362">
        <v>1</v>
      </c>
      <c r="C2362">
        <v>136</v>
      </c>
      <c r="D2362">
        <v>0</v>
      </c>
    </row>
    <row r="2363" spans="1:4" hidden="1" x14ac:dyDescent="0.35">
      <c r="A2363">
        <v>8</v>
      </c>
      <c r="B2363">
        <v>1</v>
      </c>
      <c r="C2363">
        <v>137</v>
      </c>
      <c r="D2363">
        <v>0</v>
      </c>
    </row>
    <row r="2364" spans="1:4" hidden="1" x14ac:dyDescent="0.35">
      <c r="A2364">
        <v>8</v>
      </c>
      <c r="B2364">
        <v>1</v>
      </c>
      <c r="C2364">
        <v>138</v>
      </c>
      <c r="D2364">
        <v>0</v>
      </c>
    </row>
    <row r="2365" spans="1:4" x14ac:dyDescent="0.35">
      <c r="A2365">
        <v>8</v>
      </c>
      <c r="B2365">
        <v>2</v>
      </c>
      <c r="C2365">
        <v>0</v>
      </c>
      <c r="D2365">
        <v>0</v>
      </c>
    </row>
    <row r="2366" spans="1:4" x14ac:dyDescent="0.35">
      <c r="A2366">
        <v>8</v>
      </c>
      <c r="B2366">
        <v>2</v>
      </c>
      <c r="C2366">
        <v>1</v>
      </c>
      <c r="D2366">
        <v>0</v>
      </c>
    </row>
    <row r="2367" spans="1:4" x14ac:dyDescent="0.35">
      <c r="A2367">
        <v>8</v>
      </c>
      <c r="B2367">
        <v>2</v>
      </c>
      <c r="C2367">
        <v>2</v>
      </c>
      <c r="D2367">
        <v>0</v>
      </c>
    </row>
    <row r="2368" spans="1:4" x14ac:dyDescent="0.35">
      <c r="A2368">
        <v>8</v>
      </c>
      <c r="B2368">
        <v>2</v>
      </c>
      <c r="C2368">
        <v>3</v>
      </c>
      <c r="D2368">
        <v>0</v>
      </c>
    </row>
    <row r="2369" spans="1:4" x14ac:dyDescent="0.35">
      <c r="A2369">
        <v>8</v>
      </c>
      <c r="B2369">
        <v>2</v>
      </c>
      <c r="C2369">
        <v>4</v>
      </c>
      <c r="D2369">
        <v>0</v>
      </c>
    </row>
    <row r="2370" spans="1:4" x14ac:dyDescent="0.35">
      <c r="A2370">
        <v>8</v>
      </c>
      <c r="B2370">
        <v>2</v>
      </c>
      <c r="C2370">
        <v>5</v>
      </c>
      <c r="D2370">
        <v>0</v>
      </c>
    </row>
    <row r="2371" spans="1:4" x14ac:dyDescent="0.35">
      <c r="A2371">
        <v>8</v>
      </c>
      <c r="B2371">
        <v>2</v>
      </c>
      <c r="C2371">
        <v>6</v>
      </c>
      <c r="D2371">
        <v>0</v>
      </c>
    </row>
    <row r="2372" spans="1:4" x14ac:dyDescent="0.35">
      <c r="A2372">
        <v>8</v>
      </c>
      <c r="B2372">
        <v>2</v>
      </c>
      <c r="C2372">
        <v>7</v>
      </c>
      <c r="D2372">
        <v>0</v>
      </c>
    </row>
    <row r="2373" spans="1:4" x14ac:dyDescent="0.35">
      <c r="A2373">
        <v>8</v>
      </c>
      <c r="B2373">
        <v>2</v>
      </c>
      <c r="C2373">
        <v>8</v>
      </c>
      <c r="D2373">
        <v>0</v>
      </c>
    </row>
    <row r="2374" spans="1:4" x14ac:dyDescent="0.35">
      <c r="A2374">
        <v>8</v>
      </c>
      <c r="B2374">
        <v>2</v>
      </c>
      <c r="C2374">
        <v>9</v>
      </c>
      <c r="D2374">
        <v>0</v>
      </c>
    </row>
    <row r="2375" spans="1:4" x14ac:dyDescent="0.35">
      <c r="A2375">
        <v>8</v>
      </c>
      <c r="B2375">
        <v>2</v>
      </c>
      <c r="C2375">
        <v>10</v>
      </c>
      <c r="D2375">
        <v>0</v>
      </c>
    </row>
    <row r="2376" spans="1:4" x14ac:dyDescent="0.35">
      <c r="A2376">
        <v>8</v>
      </c>
      <c r="B2376">
        <v>2</v>
      </c>
      <c r="C2376">
        <v>11</v>
      </c>
      <c r="D2376">
        <v>0</v>
      </c>
    </row>
    <row r="2377" spans="1:4" x14ac:dyDescent="0.35">
      <c r="A2377">
        <v>8</v>
      </c>
      <c r="B2377">
        <v>2</v>
      </c>
      <c r="C2377">
        <v>12</v>
      </c>
      <c r="D2377">
        <v>0</v>
      </c>
    </row>
    <row r="2378" spans="1:4" x14ac:dyDescent="0.35">
      <c r="A2378">
        <v>8</v>
      </c>
      <c r="B2378">
        <v>2</v>
      </c>
      <c r="C2378">
        <v>13</v>
      </c>
      <c r="D2378">
        <v>0</v>
      </c>
    </row>
    <row r="2379" spans="1:4" x14ac:dyDescent="0.35">
      <c r="A2379">
        <v>8</v>
      </c>
      <c r="B2379">
        <v>2</v>
      </c>
      <c r="C2379">
        <v>14</v>
      </c>
      <c r="D2379">
        <v>0</v>
      </c>
    </row>
    <row r="2380" spans="1:4" x14ac:dyDescent="0.35">
      <c r="A2380">
        <v>8</v>
      </c>
      <c r="B2380">
        <v>2</v>
      </c>
      <c r="C2380">
        <v>15</v>
      </c>
      <c r="D2380">
        <v>0</v>
      </c>
    </row>
    <row r="2381" spans="1:4" x14ac:dyDescent="0.35">
      <c r="A2381">
        <v>8</v>
      </c>
      <c r="B2381">
        <v>2</v>
      </c>
      <c r="C2381">
        <v>16</v>
      </c>
      <c r="D2381">
        <v>0</v>
      </c>
    </row>
    <row r="2382" spans="1:4" x14ac:dyDescent="0.35">
      <c r="A2382">
        <v>8</v>
      </c>
      <c r="B2382">
        <v>2</v>
      </c>
      <c r="C2382">
        <v>17</v>
      </c>
      <c r="D2382">
        <v>0</v>
      </c>
    </row>
    <row r="2383" spans="1:4" x14ac:dyDescent="0.35">
      <c r="A2383">
        <v>8</v>
      </c>
      <c r="B2383">
        <v>2</v>
      </c>
      <c r="C2383">
        <v>18</v>
      </c>
      <c r="D2383">
        <v>0</v>
      </c>
    </row>
    <row r="2384" spans="1:4" x14ac:dyDescent="0.35">
      <c r="A2384">
        <v>8</v>
      </c>
      <c r="B2384">
        <v>2</v>
      </c>
      <c r="C2384">
        <v>19</v>
      </c>
      <c r="D2384">
        <v>0</v>
      </c>
    </row>
    <row r="2385" spans="1:4" x14ac:dyDescent="0.35">
      <c r="A2385">
        <v>8</v>
      </c>
      <c r="B2385">
        <v>2</v>
      </c>
      <c r="C2385">
        <v>20</v>
      </c>
      <c r="D2385">
        <v>0</v>
      </c>
    </row>
    <row r="2386" spans="1:4" x14ac:dyDescent="0.35">
      <c r="A2386">
        <v>8</v>
      </c>
      <c r="B2386">
        <v>2</v>
      </c>
      <c r="C2386">
        <v>21</v>
      </c>
      <c r="D2386">
        <v>0</v>
      </c>
    </row>
    <row r="2387" spans="1:4" x14ac:dyDescent="0.35">
      <c r="A2387">
        <v>8</v>
      </c>
      <c r="B2387">
        <v>2</v>
      </c>
      <c r="C2387">
        <v>22</v>
      </c>
      <c r="D2387">
        <v>0</v>
      </c>
    </row>
    <row r="2388" spans="1:4" x14ac:dyDescent="0.35">
      <c r="A2388">
        <v>8</v>
      </c>
      <c r="B2388">
        <v>2</v>
      </c>
      <c r="C2388">
        <v>23</v>
      </c>
      <c r="D2388">
        <v>0</v>
      </c>
    </row>
    <row r="2389" spans="1:4" x14ac:dyDescent="0.35">
      <c r="A2389">
        <v>8</v>
      </c>
      <c r="B2389">
        <v>2</v>
      </c>
      <c r="C2389">
        <v>24</v>
      </c>
      <c r="D2389">
        <v>0</v>
      </c>
    </row>
    <row r="2390" spans="1:4" x14ac:dyDescent="0.35">
      <c r="A2390">
        <v>8</v>
      </c>
      <c r="B2390">
        <v>2</v>
      </c>
      <c r="C2390">
        <v>25</v>
      </c>
      <c r="D2390">
        <v>0</v>
      </c>
    </row>
    <row r="2391" spans="1:4" x14ac:dyDescent="0.35">
      <c r="A2391">
        <v>8</v>
      </c>
      <c r="B2391">
        <v>2</v>
      </c>
      <c r="C2391">
        <v>26</v>
      </c>
      <c r="D2391">
        <v>0</v>
      </c>
    </row>
    <row r="2392" spans="1:4" x14ac:dyDescent="0.35">
      <c r="A2392">
        <v>8</v>
      </c>
      <c r="B2392">
        <v>2</v>
      </c>
      <c r="C2392">
        <v>27</v>
      </c>
      <c r="D2392">
        <v>0</v>
      </c>
    </row>
    <row r="2393" spans="1:4" x14ac:dyDescent="0.35">
      <c r="A2393">
        <v>8</v>
      </c>
      <c r="B2393">
        <v>2</v>
      </c>
      <c r="C2393">
        <v>28</v>
      </c>
      <c r="D2393">
        <v>57.236699999999999</v>
      </c>
    </row>
    <row r="2394" spans="1:4" x14ac:dyDescent="0.35">
      <c r="A2394">
        <v>8</v>
      </c>
      <c r="B2394">
        <v>2</v>
      </c>
      <c r="C2394">
        <v>29</v>
      </c>
      <c r="D2394">
        <v>57.236699999999999</v>
      </c>
    </row>
    <row r="2395" spans="1:4" x14ac:dyDescent="0.35">
      <c r="A2395">
        <v>8</v>
      </c>
      <c r="B2395">
        <v>2</v>
      </c>
      <c r="C2395">
        <v>30</v>
      </c>
      <c r="D2395">
        <v>57.236699999999999</v>
      </c>
    </row>
    <row r="2396" spans="1:4" x14ac:dyDescent="0.35">
      <c r="A2396">
        <v>8</v>
      </c>
      <c r="B2396">
        <v>2</v>
      </c>
      <c r="C2396">
        <v>31</v>
      </c>
      <c r="D2396">
        <v>57.236699999999999</v>
      </c>
    </row>
    <row r="2397" spans="1:4" x14ac:dyDescent="0.35">
      <c r="A2397">
        <v>8</v>
      </c>
      <c r="B2397">
        <v>2</v>
      </c>
      <c r="C2397">
        <v>32</v>
      </c>
      <c r="D2397">
        <v>57.236699999999999</v>
      </c>
    </row>
    <row r="2398" spans="1:4" x14ac:dyDescent="0.35">
      <c r="A2398">
        <v>8</v>
      </c>
      <c r="B2398">
        <v>2</v>
      </c>
      <c r="C2398">
        <v>33</v>
      </c>
      <c r="D2398">
        <v>57.236699999999999</v>
      </c>
    </row>
    <row r="2399" spans="1:4" x14ac:dyDescent="0.35">
      <c r="A2399">
        <v>8</v>
      </c>
      <c r="B2399">
        <v>2</v>
      </c>
      <c r="C2399">
        <v>34</v>
      </c>
      <c r="D2399">
        <v>57.236699999999999</v>
      </c>
    </row>
    <row r="2400" spans="1:4" x14ac:dyDescent="0.35">
      <c r="A2400">
        <v>8</v>
      </c>
      <c r="B2400">
        <v>2</v>
      </c>
      <c r="C2400">
        <v>35</v>
      </c>
      <c r="D2400">
        <v>57.236699999999999</v>
      </c>
    </row>
    <row r="2401" spans="1:4" x14ac:dyDescent="0.35">
      <c r="A2401">
        <v>8</v>
      </c>
      <c r="B2401">
        <v>2</v>
      </c>
      <c r="C2401">
        <v>36</v>
      </c>
      <c r="D2401">
        <v>57.236699999999999</v>
      </c>
    </row>
    <row r="2402" spans="1:4" x14ac:dyDescent="0.35">
      <c r="A2402">
        <v>8</v>
      </c>
      <c r="B2402">
        <v>2</v>
      </c>
      <c r="C2402">
        <v>37</v>
      </c>
      <c r="D2402">
        <v>57.236699999999999</v>
      </c>
    </row>
    <row r="2403" spans="1:4" x14ac:dyDescent="0.35">
      <c r="A2403">
        <v>8</v>
      </c>
      <c r="B2403">
        <v>2</v>
      </c>
      <c r="C2403">
        <v>38</v>
      </c>
      <c r="D2403">
        <v>57.236699999999999</v>
      </c>
    </row>
    <row r="2404" spans="1:4" x14ac:dyDescent="0.35">
      <c r="A2404">
        <v>8</v>
      </c>
      <c r="B2404">
        <v>2</v>
      </c>
      <c r="C2404">
        <v>39</v>
      </c>
      <c r="D2404">
        <v>57.236699999999999</v>
      </c>
    </row>
    <row r="2405" spans="1:4" x14ac:dyDescent="0.35">
      <c r="A2405">
        <v>8</v>
      </c>
      <c r="B2405">
        <v>2</v>
      </c>
      <c r="C2405">
        <v>40</v>
      </c>
      <c r="D2405">
        <v>57.236699999999999</v>
      </c>
    </row>
    <row r="2406" spans="1:4" x14ac:dyDescent="0.35">
      <c r="A2406">
        <v>8</v>
      </c>
      <c r="B2406">
        <v>2</v>
      </c>
      <c r="C2406">
        <v>41</v>
      </c>
      <c r="D2406">
        <v>57.236699999999999</v>
      </c>
    </row>
    <row r="2407" spans="1:4" x14ac:dyDescent="0.35">
      <c r="A2407">
        <v>8</v>
      </c>
      <c r="B2407">
        <v>2</v>
      </c>
      <c r="C2407">
        <v>42</v>
      </c>
      <c r="D2407">
        <v>57.236699999999999</v>
      </c>
    </row>
    <row r="2408" spans="1:4" x14ac:dyDescent="0.35">
      <c r="A2408">
        <v>8</v>
      </c>
      <c r="B2408">
        <v>2</v>
      </c>
      <c r="C2408">
        <v>43</v>
      </c>
      <c r="D2408">
        <v>57.236699999999999</v>
      </c>
    </row>
    <row r="2409" spans="1:4" x14ac:dyDescent="0.35">
      <c r="A2409">
        <v>8</v>
      </c>
      <c r="B2409">
        <v>2</v>
      </c>
      <c r="C2409">
        <v>44</v>
      </c>
      <c r="D2409">
        <v>57.236699999999999</v>
      </c>
    </row>
    <row r="2410" spans="1:4" x14ac:dyDescent="0.35">
      <c r="A2410">
        <v>8</v>
      </c>
      <c r="B2410">
        <v>2</v>
      </c>
      <c r="C2410">
        <v>45</v>
      </c>
      <c r="D2410">
        <v>57.236699999999999</v>
      </c>
    </row>
    <row r="2411" spans="1:4" x14ac:dyDescent="0.35">
      <c r="A2411">
        <v>8</v>
      </c>
      <c r="B2411">
        <v>2</v>
      </c>
      <c r="C2411">
        <v>46</v>
      </c>
      <c r="D2411">
        <v>57.236699999999999</v>
      </c>
    </row>
    <row r="2412" spans="1:4" x14ac:dyDescent="0.35">
      <c r="A2412">
        <v>8</v>
      </c>
      <c r="B2412">
        <v>2</v>
      </c>
      <c r="C2412">
        <v>47</v>
      </c>
      <c r="D2412">
        <v>57.236699999999999</v>
      </c>
    </row>
    <row r="2413" spans="1:4" x14ac:dyDescent="0.35">
      <c r="A2413">
        <v>8</v>
      </c>
      <c r="B2413">
        <v>2</v>
      </c>
      <c r="C2413">
        <v>48</v>
      </c>
      <c r="D2413">
        <v>57.236699999999999</v>
      </c>
    </row>
    <row r="2414" spans="1:4" x14ac:dyDescent="0.35">
      <c r="A2414">
        <v>8</v>
      </c>
      <c r="B2414">
        <v>2</v>
      </c>
      <c r="C2414">
        <v>49</v>
      </c>
      <c r="D2414">
        <v>57.236699999999999</v>
      </c>
    </row>
    <row r="2415" spans="1:4" x14ac:dyDescent="0.35">
      <c r="A2415">
        <v>8</v>
      </c>
      <c r="B2415">
        <v>2</v>
      </c>
      <c r="C2415">
        <v>50</v>
      </c>
      <c r="D2415">
        <v>57.236699999999999</v>
      </c>
    </row>
    <row r="2416" spans="1:4" x14ac:dyDescent="0.35">
      <c r="A2416">
        <v>8</v>
      </c>
      <c r="B2416">
        <v>2</v>
      </c>
      <c r="C2416">
        <v>51</v>
      </c>
      <c r="D2416">
        <v>57.236699999999999</v>
      </c>
    </row>
    <row r="2417" spans="1:4" x14ac:dyDescent="0.35">
      <c r="A2417">
        <v>8</v>
      </c>
      <c r="B2417">
        <v>2</v>
      </c>
      <c r="C2417">
        <v>52</v>
      </c>
      <c r="D2417">
        <v>57.236699999999999</v>
      </c>
    </row>
    <row r="2418" spans="1:4" x14ac:dyDescent="0.35">
      <c r="A2418">
        <v>8</v>
      </c>
      <c r="B2418">
        <v>2</v>
      </c>
      <c r="C2418">
        <v>53</v>
      </c>
      <c r="D2418">
        <v>57.236699999999999</v>
      </c>
    </row>
    <row r="2419" spans="1:4" x14ac:dyDescent="0.35">
      <c r="A2419">
        <v>8</v>
      </c>
      <c r="B2419">
        <v>2</v>
      </c>
      <c r="C2419">
        <v>54</v>
      </c>
      <c r="D2419">
        <v>57.236699999999999</v>
      </c>
    </row>
    <row r="2420" spans="1:4" x14ac:dyDescent="0.35">
      <c r="A2420">
        <v>8</v>
      </c>
      <c r="B2420">
        <v>2</v>
      </c>
      <c r="C2420">
        <v>55</v>
      </c>
      <c r="D2420">
        <v>57.236699999999999</v>
      </c>
    </row>
    <row r="2421" spans="1:4" x14ac:dyDescent="0.35">
      <c r="A2421">
        <v>8</v>
      </c>
      <c r="B2421">
        <v>2</v>
      </c>
      <c r="C2421">
        <v>56</v>
      </c>
      <c r="D2421">
        <v>57.236699999999999</v>
      </c>
    </row>
    <row r="2422" spans="1:4" x14ac:dyDescent="0.35">
      <c r="A2422">
        <v>8</v>
      </c>
      <c r="B2422">
        <v>2</v>
      </c>
      <c r="C2422">
        <v>57</v>
      </c>
      <c r="D2422">
        <v>57.236699999999999</v>
      </c>
    </row>
    <row r="2423" spans="1:4" x14ac:dyDescent="0.35">
      <c r="A2423">
        <v>8</v>
      </c>
      <c r="B2423">
        <v>2</v>
      </c>
      <c r="C2423">
        <v>58</v>
      </c>
      <c r="D2423">
        <v>57.236699999999999</v>
      </c>
    </row>
    <row r="2424" spans="1:4" x14ac:dyDescent="0.35">
      <c r="A2424">
        <v>8</v>
      </c>
      <c r="B2424">
        <v>2</v>
      </c>
      <c r="C2424">
        <v>59</v>
      </c>
      <c r="D2424">
        <v>57.236699999999999</v>
      </c>
    </row>
    <row r="2425" spans="1:4" x14ac:dyDescent="0.35">
      <c r="A2425">
        <v>8</v>
      </c>
      <c r="B2425">
        <v>2</v>
      </c>
      <c r="C2425">
        <v>60</v>
      </c>
      <c r="D2425">
        <v>57.236699999999999</v>
      </c>
    </row>
    <row r="2426" spans="1:4" x14ac:dyDescent="0.35">
      <c r="A2426">
        <v>8</v>
      </c>
      <c r="B2426">
        <v>2</v>
      </c>
      <c r="C2426">
        <v>61</v>
      </c>
      <c r="D2426">
        <v>57.236699999999999</v>
      </c>
    </row>
    <row r="2427" spans="1:4" x14ac:dyDescent="0.35">
      <c r="A2427">
        <v>8</v>
      </c>
      <c r="B2427">
        <v>2</v>
      </c>
      <c r="C2427">
        <v>62</v>
      </c>
      <c r="D2427">
        <v>57.236699999999999</v>
      </c>
    </row>
    <row r="2428" spans="1:4" x14ac:dyDescent="0.35">
      <c r="A2428">
        <v>8</v>
      </c>
      <c r="B2428">
        <v>2</v>
      </c>
      <c r="C2428">
        <v>63</v>
      </c>
      <c r="D2428">
        <v>57.236699999999999</v>
      </c>
    </row>
    <row r="2429" spans="1:4" x14ac:dyDescent="0.35">
      <c r="A2429">
        <v>8</v>
      </c>
      <c r="B2429">
        <v>2</v>
      </c>
      <c r="C2429">
        <v>64</v>
      </c>
      <c r="D2429">
        <v>57.236699999999999</v>
      </c>
    </row>
    <row r="2430" spans="1:4" x14ac:dyDescent="0.35">
      <c r="A2430">
        <v>8</v>
      </c>
      <c r="B2430">
        <v>2</v>
      </c>
      <c r="C2430">
        <v>65</v>
      </c>
      <c r="D2430">
        <v>57.236699999999999</v>
      </c>
    </row>
    <row r="2431" spans="1:4" x14ac:dyDescent="0.35">
      <c r="A2431">
        <v>8</v>
      </c>
      <c r="B2431">
        <v>2</v>
      </c>
      <c r="C2431">
        <v>66</v>
      </c>
      <c r="D2431">
        <v>57.236699999999999</v>
      </c>
    </row>
    <row r="2432" spans="1:4" x14ac:dyDescent="0.35">
      <c r="A2432">
        <v>8</v>
      </c>
      <c r="B2432">
        <v>2</v>
      </c>
      <c r="C2432">
        <v>67</v>
      </c>
      <c r="D2432">
        <v>57.236699999999999</v>
      </c>
    </row>
    <row r="2433" spans="1:4" x14ac:dyDescent="0.35">
      <c r="A2433">
        <v>8</v>
      </c>
      <c r="B2433">
        <v>2</v>
      </c>
      <c r="C2433">
        <v>68</v>
      </c>
      <c r="D2433">
        <v>57.236699999999999</v>
      </c>
    </row>
    <row r="2434" spans="1:4" x14ac:dyDescent="0.35">
      <c r="A2434">
        <v>8</v>
      </c>
      <c r="B2434">
        <v>2</v>
      </c>
      <c r="C2434">
        <v>69</v>
      </c>
      <c r="D2434">
        <v>57.236699999999999</v>
      </c>
    </row>
    <row r="2435" spans="1:4" x14ac:dyDescent="0.35">
      <c r="A2435">
        <v>8</v>
      </c>
      <c r="B2435">
        <v>2</v>
      </c>
      <c r="C2435">
        <v>70</v>
      </c>
      <c r="D2435">
        <v>57.236699999999999</v>
      </c>
    </row>
    <row r="2436" spans="1:4" x14ac:dyDescent="0.35">
      <c r="A2436">
        <v>8</v>
      </c>
      <c r="B2436">
        <v>2</v>
      </c>
      <c r="C2436">
        <v>71</v>
      </c>
      <c r="D2436">
        <v>57.236699999999999</v>
      </c>
    </row>
    <row r="2437" spans="1:4" x14ac:dyDescent="0.35">
      <c r="A2437">
        <v>8</v>
      </c>
      <c r="B2437">
        <v>2</v>
      </c>
      <c r="C2437">
        <v>72</v>
      </c>
      <c r="D2437">
        <v>57.236699999999999</v>
      </c>
    </row>
    <row r="2438" spans="1:4" x14ac:dyDescent="0.35">
      <c r="A2438">
        <v>8</v>
      </c>
      <c r="B2438">
        <v>2</v>
      </c>
      <c r="C2438">
        <v>73</v>
      </c>
      <c r="D2438">
        <v>57.236699999999999</v>
      </c>
    </row>
    <row r="2439" spans="1:4" x14ac:dyDescent="0.35">
      <c r="A2439">
        <v>8</v>
      </c>
      <c r="B2439">
        <v>2</v>
      </c>
      <c r="C2439">
        <v>74</v>
      </c>
      <c r="D2439">
        <v>57.236699999999999</v>
      </c>
    </row>
    <row r="2440" spans="1:4" x14ac:dyDescent="0.35">
      <c r="A2440">
        <v>8</v>
      </c>
      <c r="B2440">
        <v>2</v>
      </c>
      <c r="C2440">
        <v>75</v>
      </c>
      <c r="D2440">
        <v>57.236699999999999</v>
      </c>
    </row>
    <row r="2441" spans="1:4" x14ac:dyDescent="0.35">
      <c r="A2441">
        <v>8</v>
      </c>
      <c r="B2441">
        <v>2</v>
      </c>
      <c r="C2441">
        <v>76</v>
      </c>
      <c r="D2441">
        <v>57.236699999999999</v>
      </c>
    </row>
    <row r="2442" spans="1:4" x14ac:dyDescent="0.35">
      <c r="A2442">
        <v>8</v>
      </c>
      <c r="B2442">
        <v>2</v>
      </c>
      <c r="C2442">
        <v>77</v>
      </c>
      <c r="D2442">
        <v>57.236699999999999</v>
      </c>
    </row>
    <row r="2443" spans="1:4" x14ac:dyDescent="0.35">
      <c r="A2443">
        <v>8</v>
      </c>
      <c r="B2443">
        <v>2</v>
      </c>
      <c r="C2443">
        <v>78</v>
      </c>
      <c r="D2443">
        <v>57.236699999999999</v>
      </c>
    </row>
    <row r="2444" spans="1:4" x14ac:dyDescent="0.35">
      <c r="A2444">
        <v>8</v>
      </c>
      <c r="B2444">
        <v>2</v>
      </c>
      <c r="C2444">
        <v>79</v>
      </c>
      <c r="D2444">
        <v>57.236699999999999</v>
      </c>
    </row>
    <row r="2445" spans="1:4" x14ac:dyDescent="0.35">
      <c r="A2445">
        <v>8</v>
      </c>
      <c r="B2445">
        <v>2</v>
      </c>
      <c r="C2445">
        <v>80</v>
      </c>
      <c r="D2445">
        <v>57.236699999999999</v>
      </c>
    </row>
    <row r="2446" spans="1:4" x14ac:dyDescent="0.35">
      <c r="A2446">
        <v>8</v>
      </c>
      <c r="B2446">
        <v>2</v>
      </c>
      <c r="C2446">
        <v>81</v>
      </c>
      <c r="D2446">
        <v>57.236699999999999</v>
      </c>
    </row>
    <row r="2447" spans="1:4" x14ac:dyDescent="0.35">
      <c r="A2447">
        <v>8</v>
      </c>
      <c r="B2447">
        <v>2</v>
      </c>
      <c r="C2447">
        <v>82</v>
      </c>
      <c r="D2447">
        <v>57.236699999999999</v>
      </c>
    </row>
    <row r="2448" spans="1:4" x14ac:dyDescent="0.35">
      <c r="A2448">
        <v>8</v>
      </c>
      <c r="B2448">
        <v>2</v>
      </c>
      <c r="C2448">
        <v>83</v>
      </c>
      <c r="D2448">
        <v>57.236699999999999</v>
      </c>
    </row>
    <row r="2449" spans="1:4" x14ac:dyDescent="0.35">
      <c r="A2449">
        <v>8</v>
      </c>
      <c r="B2449">
        <v>2</v>
      </c>
      <c r="C2449">
        <v>84</v>
      </c>
      <c r="D2449">
        <v>57.236699999999999</v>
      </c>
    </row>
    <row r="2450" spans="1:4" x14ac:dyDescent="0.35">
      <c r="A2450">
        <v>8</v>
      </c>
      <c r="B2450">
        <v>2</v>
      </c>
      <c r="C2450">
        <v>85</v>
      </c>
      <c r="D2450">
        <v>57.236699999999999</v>
      </c>
    </row>
    <row r="2451" spans="1:4" x14ac:dyDescent="0.35">
      <c r="A2451">
        <v>8</v>
      </c>
      <c r="B2451">
        <v>2</v>
      </c>
      <c r="C2451">
        <v>86</v>
      </c>
      <c r="D2451">
        <v>57.236699999999999</v>
      </c>
    </row>
    <row r="2452" spans="1:4" x14ac:dyDescent="0.35">
      <c r="A2452">
        <v>8</v>
      </c>
      <c r="B2452">
        <v>2</v>
      </c>
      <c r="C2452">
        <v>87</v>
      </c>
      <c r="D2452">
        <v>57.236699999999999</v>
      </c>
    </row>
    <row r="2453" spans="1:4" x14ac:dyDescent="0.35">
      <c r="A2453">
        <v>8</v>
      </c>
      <c r="B2453">
        <v>2</v>
      </c>
      <c r="C2453">
        <v>88</v>
      </c>
      <c r="D2453">
        <v>57.236699999999999</v>
      </c>
    </row>
    <row r="2454" spans="1:4" x14ac:dyDescent="0.35">
      <c r="A2454">
        <v>8</v>
      </c>
      <c r="B2454">
        <v>2</v>
      </c>
      <c r="C2454">
        <v>89</v>
      </c>
      <c r="D2454">
        <v>57.236699999999999</v>
      </c>
    </row>
    <row r="2455" spans="1:4" x14ac:dyDescent="0.35">
      <c r="A2455">
        <v>8</v>
      </c>
      <c r="B2455">
        <v>2</v>
      </c>
      <c r="C2455">
        <v>90</v>
      </c>
      <c r="D2455">
        <v>57.236699999999999</v>
      </c>
    </row>
    <row r="2456" spans="1:4" x14ac:dyDescent="0.35">
      <c r="A2456">
        <v>8</v>
      </c>
      <c r="B2456">
        <v>2</v>
      </c>
      <c r="C2456">
        <v>91</v>
      </c>
      <c r="D2456">
        <v>57.236699999999999</v>
      </c>
    </row>
    <row r="2457" spans="1:4" x14ac:dyDescent="0.35">
      <c r="A2457">
        <v>8</v>
      </c>
      <c r="B2457">
        <v>2</v>
      </c>
      <c r="C2457">
        <v>92</v>
      </c>
      <c r="D2457">
        <v>57.236699999999999</v>
      </c>
    </row>
    <row r="2458" spans="1:4" x14ac:dyDescent="0.35">
      <c r="A2458">
        <v>8</v>
      </c>
      <c r="B2458">
        <v>2</v>
      </c>
      <c r="C2458">
        <v>93</v>
      </c>
      <c r="D2458">
        <v>57.236699999999999</v>
      </c>
    </row>
    <row r="2459" spans="1:4" x14ac:dyDescent="0.35">
      <c r="A2459">
        <v>8</v>
      </c>
      <c r="B2459">
        <v>2</v>
      </c>
      <c r="C2459">
        <v>94</v>
      </c>
      <c r="D2459">
        <v>57.236699999999999</v>
      </c>
    </row>
    <row r="2460" spans="1:4" x14ac:dyDescent="0.35">
      <c r="A2460">
        <v>8</v>
      </c>
      <c r="B2460">
        <v>2</v>
      </c>
      <c r="C2460">
        <v>95</v>
      </c>
      <c r="D2460">
        <v>57.236699999999999</v>
      </c>
    </row>
    <row r="2461" spans="1:4" x14ac:dyDescent="0.35">
      <c r="A2461">
        <v>8</v>
      </c>
      <c r="B2461">
        <v>2</v>
      </c>
      <c r="C2461">
        <v>96</v>
      </c>
      <c r="D2461">
        <v>57.236699999999999</v>
      </c>
    </row>
    <row r="2462" spans="1:4" x14ac:dyDescent="0.35">
      <c r="A2462">
        <v>8</v>
      </c>
      <c r="B2462">
        <v>2</v>
      </c>
      <c r="C2462">
        <v>97</v>
      </c>
      <c r="D2462">
        <v>57.236699999999999</v>
      </c>
    </row>
    <row r="2463" spans="1:4" x14ac:dyDescent="0.35">
      <c r="A2463">
        <v>8</v>
      </c>
      <c r="B2463">
        <v>2</v>
      </c>
      <c r="C2463">
        <v>98</v>
      </c>
      <c r="D2463">
        <v>57.236699999999999</v>
      </c>
    </row>
    <row r="2464" spans="1:4" x14ac:dyDescent="0.35">
      <c r="A2464">
        <v>8</v>
      </c>
      <c r="B2464">
        <v>2</v>
      </c>
      <c r="C2464">
        <v>99</v>
      </c>
      <c r="D2464">
        <v>57.236699999999999</v>
      </c>
    </row>
    <row r="2465" spans="1:4" x14ac:dyDescent="0.35">
      <c r="A2465">
        <v>8</v>
      </c>
      <c r="B2465">
        <v>2</v>
      </c>
      <c r="C2465">
        <v>100</v>
      </c>
      <c r="D2465">
        <v>57.236699999999999</v>
      </c>
    </row>
    <row r="2466" spans="1:4" x14ac:dyDescent="0.35">
      <c r="A2466">
        <v>8</v>
      </c>
      <c r="B2466">
        <v>2</v>
      </c>
      <c r="C2466">
        <v>101</v>
      </c>
      <c r="D2466">
        <v>57.236699999999999</v>
      </c>
    </row>
    <row r="2467" spans="1:4" x14ac:dyDescent="0.35">
      <c r="A2467">
        <v>8</v>
      </c>
      <c r="B2467">
        <v>2</v>
      </c>
      <c r="C2467">
        <v>102</v>
      </c>
      <c r="D2467">
        <v>57.236699999999999</v>
      </c>
    </row>
    <row r="2468" spans="1:4" x14ac:dyDescent="0.35">
      <c r="A2468">
        <v>8</v>
      </c>
      <c r="B2468">
        <v>2</v>
      </c>
      <c r="C2468">
        <v>103</v>
      </c>
      <c r="D2468">
        <v>57.236699999999999</v>
      </c>
    </row>
    <row r="2469" spans="1:4" x14ac:dyDescent="0.35">
      <c r="A2469">
        <v>8</v>
      </c>
      <c r="B2469">
        <v>2</v>
      </c>
      <c r="C2469">
        <v>104</v>
      </c>
      <c r="D2469">
        <v>57.236699999999999</v>
      </c>
    </row>
    <row r="2470" spans="1:4" x14ac:dyDescent="0.35">
      <c r="A2470">
        <v>8</v>
      </c>
      <c r="B2470">
        <v>2</v>
      </c>
      <c r="C2470">
        <v>105</v>
      </c>
      <c r="D2470">
        <v>57.236699999999999</v>
      </c>
    </row>
    <row r="2471" spans="1:4" x14ac:dyDescent="0.35">
      <c r="A2471">
        <v>8</v>
      </c>
      <c r="B2471">
        <v>2</v>
      </c>
      <c r="C2471">
        <v>106</v>
      </c>
      <c r="D2471">
        <v>57.236699999999999</v>
      </c>
    </row>
    <row r="2472" spans="1:4" x14ac:dyDescent="0.35">
      <c r="A2472">
        <v>8</v>
      </c>
      <c r="B2472">
        <v>2</v>
      </c>
      <c r="C2472">
        <v>107</v>
      </c>
      <c r="D2472">
        <v>57.236699999999999</v>
      </c>
    </row>
    <row r="2473" spans="1:4" x14ac:dyDescent="0.35">
      <c r="A2473">
        <v>8</v>
      </c>
      <c r="B2473">
        <v>2</v>
      </c>
      <c r="C2473">
        <v>108</v>
      </c>
      <c r="D2473">
        <v>57.236699999999999</v>
      </c>
    </row>
    <row r="2474" spans="1:4" x14ac:dyDescent="0.35">
      <c r="A2474">
        <v>8</v>
      </c>
      <c r="B2474">
        <v>2</v>
      </c>
      <c r="C2474">
        <v>109</v>
      </c>
      <c r="D2474">
        <v>57.236699999999999</v>
      </c>
    </row>
    <row r="2475" spans="1:4" x14ac:dyDescent="0.35">
      <c r="A2475">
        <v>8</v>
      </c>
      <c r="B2475">
        <v>2</v>
      </c>
      <c r="C2475">
        <v>110</v>
      </c>
      <c r="D2475">
        <v>57.236699999999999</v>
      </c>
    </row>
    <row r="2476" spans="1:4" x14ac:dyDescent="0.35">
      <c r="A2476">
        <v>8</v>
      </c>
      <c r="B2476">
        <v>2</v>
      </c>
      <c r="C2476">
        <v>111</v>
      </c>
      <c r="D2476">
        <v>57.236699999999999</v>
      </c>
    </row>
    <row r="2477" spans="1:4" x14ac:dyDescent="0.35">
      <c r="A2477">
        <v>8</v>
      </c>
      <c r="B2477">
        <v>2</v>
      </c>
      <c r="C2477">
        <v>112</v>
      </c>
      <c r="D2477">
        <v>57.236699999999999</v>
      </c>
    </row>
    <row r="2478" spans="1:4" x14ac:dyDescent="0.35">
      <c r="A2478">
        <v>8</v>
      </c>
      <c r="B2478">
        <v>2</v>
      </c>
      <c r="C2478">
        <v>113</v>
      </c>
      <c r="D2478">
        <v>57.236699999999999</v>
      </c>
    </row>
    <row r="2479" spans="1:4" x14ac:dyDescent="0.35">
      <c r="A2479">
        <v>8</v>
      </c>
      <c r="B2479">
        <v>2</v>
      </c>
      <c r="C2479">
        <v>114</v>
      </c>
      <c r="D2479">
        <v>57.236699999999999</v>
      </c>
    </row>
    <row r="2480" spans="1:4" x14ac:dyDescent="0.35">
      <c r="A2480">
        <v>8</v>
      </c>
      <c r="B2480">
        <v>2</v>
      </c>
      <c r="C2480">
        <v>115</v>
      </c>
      <c r="D2480">
        <v>57.236699999999999</v>
      </c>
    </row>
    <row r="2481" spans="1:4" x14ac:dyDescent="0.35">
      <c r="A2481">
        <v>8</v>
      </c>
      <c r="B2481">
        <v>2</v>
      </c>
      <c r="C2481">
        <v>116</v>
      </c>
      <c r="D2481">
        <v>57.236699999999999</v>
      </c>
    </row>
    <row r="2482" spans="1:4" x14ac:dyDescent="0.35">
      <c r="A2482">
        <v>8</v>
      </c>
      <c r="B2482">
        <v>2</v>
      </c>
      <c r="C2482">
        <v>117</v>
      </c>
      <c r="D2482">
        <v>57.236699999999999</v>
      </c>
    </row>
    <row r="2483" spans="1:4" x14ac:dyDescent="0.35">
      <c r="A2483">
        <v>8</v>
      </c>
      <c r="B2483">
        <v>2</v>
      </c>
      <c r="C2483">
        <v>118</v>
      </c>
      <c r="D2483">
        <v>57.236699999999999</v>
      </c>
    </row>
    <row r="2484" spans="1:4" x14ac:dyDescent="0.35">
      <c r="A2484">
        <v>8</v>
      </c>
      <c r="B2484">
        <v>2</v>
      </c>
      <c r="C2484">
        <v>119</v>
      </c>
      <c r="D2484">
        <v>57.236699999999999</v>
      </c>
    </row>
    <row r="2485" spans="1:4" x14ac:dyDescent="0.35">
      <c r="A2485">
        <v>8</v>
      </c>
      <c r="B2485">
        <v>2</v>
      </c>
      <c r="C2485">
        <v>120</v>
      </c>
      <c r="D2485">
        <v>57.236699999999999</v>
      </c>
    </row>
    <row r="2486" spans="1:4" x14ac:dyDescent="0.35">
      <c r="A2486">
        <v>8</v>
      </c>
      <c r="B2486">
        <v>2</v>
      </c>
      <c r="C2486">
        <v>121</v>
      </c>
      <c r="D2486">
        <v>57.236699999999999</v>
      </c>
    </row>
    <row r="2487" spans="1:4" x14ac:dyDescent="0.35">
      <c r="A2487">
        <v>8</v>
      </c>
      <c r="B2487">
        <v>2</v>
      </c>
      <c r="C2487">
        <v>122</v>
      </c>
      <c r="D2487">
        <v>57.236699999999999</v>
      </c>
    </row>
    <row r="2488" spans="1:4" x14ac:dyDescent="0.35">
      <c r="A2488">
        <v>8</v>
      </c>
      <c r="B2488">
        <v>2</v>
      </c>
      <c r="C2488">
        <v>123</v>
      </c>
      <c r="D2488">
        <v>57.236699999999999</v>
      </c>
    </row>
    <row r="2489" spans="1:4" x14ac:dyDescent="0.35">
      <c r="A2489">
        <v>8</v>
      </c>
      <c r="B2489">
        <v>2</v>
      </c>
      <c r="C2489">
        <v>124</v>
      </c>
      <c r="D2489">
        <v>57.236699999999999</v>
      </c>
    </row>
    <row r="2490" spans="1:4" x14ac:dyDescent="0.35">
      <c r="A2490">
        <v>8</v>
      </c>
      <c r="B2490">
        <v>2</v>
      </c>
      <c r="C2490">
        <v>125</v>
      </c>
      <c r="D2490">
        <v>57.236699999999999</v>
      </c>
    </row>
    <row r="2491" spans="1:4" x14ac:dyDescent="0.35">
      <c r="A2491">
        <v>8</v>
      </c>
      <c r="B2491">
        <v>2</v>
      </c>
      <c r="C2491">
        <v>126</v>
      </c>
      <c r="D2491">
        <v>57.236699999999999</v>
      </c>
    </row>
    <row r="2492" spans="1:4" x14ac:dyDescent="0.35">
      <c r="A2492">
        <v>8</v>
      </c>
      <c r="B2492">
        <v>2</v>
      </c>
      <c r="C2492">
        <v>127</v>
      </c>
      <c r="D2492">
        <v>57.236699999999999</v>
      </c>
    </row>
    <row r="2493" spans="1:4" x14ac:dyDescent="0.35">
      <c r="A2493">
        <v>8</v>
      </c>
      <c r="B2493">
        <v>2</v>
      </c>
      <c r="C2493">
        <v>128</v>
      </c>
      <c r="D2493">
        <v>57.236699999999999</v>
      </c>
    </row>
    <row r="2494" spans="1:4" x14ac:dyDescent="0.35">
      <c r="A2494">
        <v>8</v>
      </c>
      <c r="B2494">
        <v>2</v>
      </c>
      <c r="C2494">
        <v>129</v>
      </c>
      <c r="D2494">
        <v>57.236699999999999</v>
      </c>
    </row>
    <row r="2495" spans="1:4" x14ac:dyDescent="0.35">
      <c r="A2495">
        <v>8</v>
      </c>
      <c r="B2495">
        <v>2</v>
      </c>
      <c r="C2495">
        <v>130</v>
      </c>
      <c r="D2495">
        <v>57.236699999999999</v>
      </c>
    </row>
    <row r="2496" spans="1:4" x14ac:dyDescent="0.35">
      <c r="A2496">
        <v>8</v>
      </c>
      <c r="B2496">
        <v>2</v>
      </c>
      <c r="C2496">
        <v>131</v>
      </c>
      <c r="D2496">
        <v>57.236699999999999</v>
      </c>
    </row>
    <row r="2497" spans="1:4" x14ac:dyDescent="0.35">
      <c r="A2497">
        <v>8</v>
      </c>
      <c r="B2497">
        <v>2</v>
      </c>
      <c r="C2497">
        <v>132</v>
      </c>
      <c r="D2497">
        <v>57.236699999999999</v>
      </c>
    </row>
    <row r="2498" spans="1:4" x14ac:dyDescent="0.35">
      <c r="A2498">
        <v>8</v>
      </c>
      <c r="B2498">
        <v>2</v>
      </c>
      <c r="C2498">
        <v>133</v>
      </c>
      <c r="D2498">
        <v>57.236699999999999</v>
      </c>
    </row>
    <row r="2499" spans="1:4" x14ac:dyDescent="0.35">
      <c r="A2499">
        <v>8</v>
      </c>
      <c r="B2499">
        <v>2</v>
      </c>
      <c r="C2499">
        <v>134</v>
      </c>
      <c r="D2499">
        <v>57.236699999999999</v>
      </c>
    </row>
    <row r="2500" spans="1:4" x14ac:dyDescent="0.35">
      <c r="A2500">
        <v>8</v>
      </c>
      <c r="B2500">
        <v>2</v>
      </c>
      <c r="C2500">
        <v>135</v>
      </c>
      <c r="D2500">
        <v>57.236699999999999</v>
      </c>
    </row>
    <row r="2501" spans="1:4" x14ac:dyDescent="0.35">
      <c r="A2501">
        <v>8</v>
      </c>
      <c r="B2501">
        <v>2</v>
      </c>
      <c r="C2501">
        <v>136</v>
      </c>
      <c r="D2501">
        <v>57.236699999999999</v>
      </c>
    </row>
    <row r="2502" spans="1:4" x14ac:dyDescent="0.35">
      <c r="A2502">
        <v>8</v>
      </c>
      <c r="B2502">
        <v>2</v>
      </c>
      <c r="C2502">
        <v>137</v>
      </c>
      <c r="D2502">
        <v>57.236699999999999</v>
      </c>
    </row>
    <row r="2503" spans="1:4" x14ac:dyDescent="0.35">
      <c r="A2503">
        <v>8</v>
      </c>
      <c r="B2503">
        <v>2</v>
      </c>
      <c r="C2503">
        <v>138</v>
      </c>
      <c r="D2503">
        <v>57.236699999999999</v>
      </c>
    </row>
  </sheetData>
  <autoFilter ref="A1:D2503" xr:uid="{B3801404-0954-4F13-87B6-511C1B8DEB02}">
    <filterColumn colId="1">
      <filters>
        <filter val="2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A169-3A7B-410E-B235-D59CBD51154A}">
  <dimension ref="A1:BK1252"/>
  <sheetViews>
    <sheetView topLeftCell="G1" zoomScale="60" zoomScaleNormal="60" workbookViewId="0">
      <selection activeCell="AG14" sqref="AG14"/>
    </sheetView>
  </sheetViews>
  <sheetFormatPr defaultRowHeight="14.5" x14ac:dyDescent="0.35"/>
  <cols>
    <col min="13" max="13" width="26.453125" bestFit="1" customWidth="1"/>
    <col min="15" max="22" width="0" hidden="1" customWidth="1"/>
    <col min="23" max="23" width="18.6328125" customWidth="1"/>
    <col min="28" max="28" width="8.7265625" style="25"/>
    <col min="30" max="30" width="34.6328125" customWidth="1"/>
    <col min="31" max="31" width="17.6328125" customWidth="1"/>
    <col min="34" max="34" width="13.453125" customWidth="1"/>
    <col min="54" max="54" width="11.08984375" customWidth="1"/>
  </cols>
  <sheetData>
    <row r="1" spans="1:63" s="19" customFormat="1" ht="87" x14ac:dyDescent="0.35">
      <c r="A1" s="21" t="s">
        <v>19</v>
      </c>
      <c r="B1" s="21" t="s">
        <v>20</v>
      </c>
      <c r="C1" s="21" t="s">
        <v>21</v>
      </c>
      <c r="D1" s="21" t="s">
        <v>22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27</v>
      </c>
      <c r="J1" s="21" t="s">
        <v>28</v>
      </c>
      <c r="K1" s="21" t="s">
        <v>29</v>
      </c>
      <c r="L1" s="21" t="s">
        <v>30</v>
      </c>
      <c r="M1" s="21" t="s">
        <v>31</v>
      </c>
      <c r="N1" s="21" t="s">
        <v>32</v>
      </c>
      <c r="O1" s="21" t="s">
        <v>33</v>
      </c>
      <c r="P1" s="21" t="s">
        <v>34</v>
      </c>
      <c r="Q1" s="21" t="s">
        <v>35</v>
      </c>
      <c r="R1" s="21" t="s">
        <v>36</v>
      </c>
      <c r="S1" s="21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42</v>
      </c>
      <c r="Y1" s="21" t="s">
        <v>43</v>
      </c>
      <c r="Z1" s="21" t="s">
        <v>44</v>
      </c>
      <c r="AA1" s="21" t="s">
        <v>45</v>
      </c>
      <c r="AB1" s="24"/>
      <c r="AC1" s="21" t="s">
        <v>46</v>
      </c>
      <c r="AD1" s="21" t="s">
        <v>47</v>
      </c>
      <c r="AE1" s="21" t="s">
        <v>48</v>
      </c>
      <c r="AF1" s="21" t="s">
        <v>49</v>
      </c>
      <c r="AG1" s="21" t="s">
        <v>50</v>
      </c>
      <c r="AH1" s="21" t="s">
        <v>51</v>
      </c>
      <c r="AI1" s="22" t="s">
        <v>88</v>
      </c>
      <c r="AJ1" s="23" t="s">
        <v>89</v>
      </c>
      <c r="AK1" s="23" t="s">
        <v>106</v>
      </c>
      <c r="AL1" s="23" t="s">
        <v>110</v>
      </c>
      <c r="AN1" s="21" t="s">
        <v>19</v>
      </c>
      <c r="AO1" s="19">
        <v>1</v>
      </c>
      <c r="AP1" s="19">
        <v>2</v>
      </c>
      <c r="AQ1" s="19">
        <v>3</v>
      </c>
      <c r="AR1" s="19">
        <v>4</v>
      </c>
      <c r="AS1" s="19">
        <v>5</v>
      </c>
      <c r="AT1" s="19">
        <v>6</v>
      </c>
      <c r="AU1" s="19">
        <v>7</v>
      </c>
      <c r="AV1" s="19">
        <v>8</v>
      </c>
      <c r="AW1" s="19">
        <v>9</v>
      </c>
      <c r="BA1" s="21" t="s">
        <v>19</v>
      </c>
      <c r="BB1" s="19" t="s">
        <v>9</v>
      </c>
      <c r="BC1" s="19" t="s">
        <v>10</v>
      </c>
      <c r="BD1" s="19" t="s">
        <v>11</v>
      </c>
      <c r="BE1" s="19" t="s">
        <v>12</v>
      </c>
      <c r="BF1" s="19" t="s">
        <v>13</v>
      </c>
      <c r="BG1" s="19" t="s">
        <v>14</v>
      </c>
      <c r="BH1" s="19" t="s">
        <v>15</v>
      </c>
      <c r="BI1" s="19" t="s">
        <v>16</v>
      </c>
      <c r="BJ1" s="19" t="s">
        <v>17</v>
      </c>
      <c r="BK1" s="19" t="s">
        <v>111</v>
      </c>
    </row>
    <row r="2" spans="1:63" x14ac:dyDescent="0.35">
      <c r="A2" t="s">
        <v>9</v>
      </c>
      <c r="B2" t="s">
        <v>52</v>
      </c>
      <c r="C2" t="s">
        <v>53</v>
      </c>
      <c r="D2" t="s">
        <v>54</v>
      </c>
      <c r="F2" t="s">
        <v>55</v>
      </c>
      <c r="G2" t="s">
        <v>56</v>
      </c>
      <c r="H2">
        <v>0</v>
      </c>
      <c r="I2">
        <v>8</v>
      </c>
      <c r="J2">
        <v>0</v>
      </c>
      <c r="K2">
        <v>7</v>
      </c>
      <c r="L2">
        <v>43</v>
      </c>
      <c r="M2">
        <v>92</v>
      </c>
      <c r="N2">
        <v>1</v>
      </c>
      <c r="O2">
        <v>0</v>
      </c>
      <c r="P2">
        <v>0</v>
      </c>
      <c r="Q2">
        <v>0</v>
      </c>
      <c r="W2">
        <v>4.8499999999999996</v>
      </c>
      <c r="X2">
        <v>0</v>
      </c>
      <c r="Y2">
        <v>4.8499999999999996</v>
      </c>
      <c r="Z2">
        <v>320</v>
      </c>
      <c r="AA2">
        <v>134</v>
      </c>
      <c r="AB2" s="25">
        <f>SUM(K2:M2)-H2-I2</f>
        <v>134</v>
      </c>
      <c r="AC2">
        <v>145.5</v>
      </c>
      <c r="AD2" t="s">
        <v>57</v>
      </c>
      <c r="AE2">
        <v>39.99</v>
      </c>
      <c r="AF2">
        <v>5.5257731958762903</v>
      </c>
      <c r="AG2">
        <v>6</v>
      </c>
      <c r="AH2">
        <v>11.5</v>
      </c>
      <c r="AI2">
        <v>1</v>
      </c>
      <c r="AJ2" t="str">
        <f>A2&amp;AI2</f>
        <v>4400802S1</v>
      </c>
      <c r="AK2">
        <v>0</v>
      </c>
      <c r="AL2" t="str">
        <f>A2&amp;AK2</f>
        <v>4400802S0</v>
      </c>
      <c r="AN2" t="s">
        <v>9</v>
      </c>
      <c r="AO2">
        <f>COUNTIF($AJ:$AJ,$AN2&amp;AO$1)</f>
        <v>139</v>
      </c>
      <c r="AP2">
        <f t="shared" ref="AP2:AW10" si="0">COUNTIF($AJ:$AJ,$AN2&amp;AP$1)</f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Y2">
        <f>139/30</f>
        <v>4.6333333333333337</v>
      </c>
      <c r="BA2">
        <v>0</v>
      </c>
      <c r="BB2">
        <f>COUNTIF($AL:$AL,BB$1&amp;$BA2)</f>
        <v>1</v>
      </c>
      <c r="BC2">
        <f t="shared" ref="BC2:BJ17" si="1">COUNTIF($AL:$AL,BC$1&amp;$BA2)</f>
        <v>1</v>
      </c>
      <c r="BD2">
        <f t="shared" si="1"/>
        <v>1</v>
      </c>
      <c r="BE2">
        <f t="shared" si="1"/>
        <v>1</v>
      </c>
      <c r="BF2">
        <f t="shared" si="1"/>
        <v>1</v>
      </c>
      <c r="BG2">
        <f t="shared" si="1"/>
        <v>1</v>
      </c>
      <c r="BH2">
        <f t="shared" si="1"/>
        <v>1</v>
      </c>
      <c r="BI2">
        <f t="shared" si="1"/>
        <v>1</v>
      </c>
      <c r="BJ2">
        <f t="shared" si="1"/>
        <v>1</v>
      </c>
      <c r="BK2">
        <f>SUM(BB2:BJ2)</f>
        <v>9</v>
      </c>
    </row>
    <row r="3" spans="1:63" x14ac:dyDescent="0.35">
      <c r="A3" t="s">
        <v>10</v>
      </c>
      <c r="B3" t="s">
        <v>58</v>
      </c>
      <c r="C3" t="s">
        <v>59</v>
      </c>
      <c r="D3" t="s">
        <v>60</v>
      </c>
      <c r="F3" t="s">
        <v>61</v>
      </c>
      <c r="G3" t="s">
        <v>62</v>
      </c>
      <c r="H3">
        <v>55</v>
      </c>
      <c r="I3">
        <v>29005</v>
      </c>
      <c r="J3">
        <v>0</v>
      </c>
      <c r="K3">
        <v>4445</v>
      </c>
      <c r="L3">
        <v>20205</v>
      </c>
      <c r="M3">
        <v>37085</v>
      </c>
      <c r="N3">
        <v>130</v>
      </c>
      <c r="O3">
        <v>0</v>
      </c>
      <c r="P3">
        <v>0</v>
      </c>
      <c r="Q3">
        <v>0</v>
      </c>
      <c r="W3">
        <v>1602.27</v>
      </c>
      <c r="X3">
        <v>0.83</v>
      </c>
      <c r="Y3">
        <v>1603.1</v>
      </c>
      <c r="Z3">
        <v>105750</v>
      </c>
      <c r="AA3">
        <v>32675</v>
      </c>
      <c r="AB3" s="25">
        <f>SUM(K3:M3)-H3-I3</f>
        <v>32675</v>
      </c>
      <c r="AC3">
        <v>40077.5</v>
      </c>
      <c r="AD3" t="s">
        <v>57</v>
      </c>
      <c r="AE3">
        <v>4.51</v>
      </c>
      <c r="AF3">
        <v>4.0764768261493396</v>
      </c>
      <c r="AG3">
        <v>5</v>
      </c>
      <c r="AH3">
        <v>7402.5</v>
      </c>
      <c r="AI3">
        <f>IF(A3=$A$2,1,AI2+1)</f>
        <v>2</v>
      </c>
      <c r="AJ3" t="str">
        <f t="shared" ref="AJ3:AJ66" si="2">A3&amp;AI3</f>
        <v>504606X2</v>
      </c>
      <c r="AK3">
        <f>IF(AI4=2,AK2+1,AK2)</f>
        <v>0</v>
      </c>
      <c r="AL3" t="str">
        <f t="shared" ref="AL3:AL66" si="3">A3&amp;AK3</f>
        <v>504606X0</v>
      </c>
      <c r="AN3" t="s">
        <v>10</v>
      </c>
      <c r="AO3">
        <f t="shared" ref="AO3:AO10" si="4">COUNTIF($AJ:$AJ,$AN3&amp;AO$1)</f>
        <v>0</v>
      </c>
      <c r="AP3">
        <f t="shared" si="0"/>
        <v>139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BA3">
        <v>1</v>
      </c>
      <c r="BB3">
        <f t="shared" ref="BB3:BJ34" si="5">COUNTIF($AL:$AL,BB$1&amp;$BA3)</f>
        <v>1</v>
      </c>
      <c r="BC3">
        <f t="shared" si="1"/>
        <v>1</v>
      </c>
      <c r="BD3">
        <f t="shared" si="1"/>
        <v>1</v>
      </c>
      <c r="BE3">
        <f t="shared" si="1"/>
        <v>1</v>
      </c>
      <c r="BF3">
        <f t="shared" si="1"/>
        <v>1</v>
      </c>
      <c r="BG3">
        <f t="shared" si="1"/>
        <v>1</v>
      </c>
      <c r="BH3">
        <f t="shared" si="1"/>
        <v>1</v>
      </c>
      <c r="BI3">
        <f t="shared" si="1"/>
        <v>1</v>
      </c>
      <c r="BJ3">
        <f t="shared" si="1"/>
        <v>1</v>
      </c>
      <c r="BK3">
        <f t="shared" ref="BK3:BK66" si="6">SUM(BB3:BJ3)</f>
        <v>9</v>
      </c>
    </row>
    <row r="4" spans="1:63" x14ac:dyDescent="0.35">
      <c r="A4" t="s">
        <v>11</v>
      </c>
      <c r="B4" t="s">
        <v>63</v>
      </c>
      <c r="C4" t="s">
        <v>64</v>
      </c>
      <c r="D4" t="s">
        <v>65</v>
      </c>
      <c r="F4" t="s">
        <v>66</v>
      </c>
      <c r="G4" t="s">
        <v>62</v>
      </c>
      <c r="H4">
        <v>0</v>
      </c>
      <c r="I4">
        <v>5</v>
      </c>
      <c r="J4">
        <v>25</v>
      </c>
      <c r="K4">
        <v>295</v>
      </c>
      <c r="L4">
        <v>390</v>
      </c>
      <c r="M4">
        <v>440</v>
      </c>
      <c r="N4">
        <v>10</v>
      </c>
      <c r="O4">
        <v>0</v>
      </c>
      <c r="P4">
        <v>0</v>
      </c>
      <c r="Q4">
        <v>0</v>
      </c>
      <c r="W4">
        <v>49.47</v>
      </c>
      <c r="X4">
        <v>0</v>
      </c>
      <c r="Y4">
        <v>49.47</v>
      </c>
      <c r="Z4">
        <v>3265</v>
      </c>
      <c r="AA4">
        <v>1120</v>
      </c>
      <c r="AB4" s="25">
        <f>SUM(K4:M4)-H4-I4</f>
        <v>1120</v>
      </c>
      <c r="AC4">
        <v>1236.75</v>
      </c>
      <c r="AD4" t="s">
        <v>57</v>
      </c>
      <c r="AE4">
        <v>5.15</v>
      </c>
      <c r="AF4">
        <v>4.5279967657166003</v>
      </c>
      <c r="AG4">
        <v>5</v>
      </c>
      <c r="AH4">
        <v>116.75</v>
      </c>
      <c r="AI4">
        <f t="shared" ref="AI4:AI67" si="7">IF(A4=$A$2,1,AI3+1)</f>
        <v>3</v>
      </c>
      <c r="AJ4" t="str">
        <f t="shared" si="2"/>
        <v>533533A3</v>
      </c>
      <c r="AK4">
        <f t="shared" ref="AK4:AK67" si="8">IF(AI5=2,AK3+1,AK3)</f>
        <v>0</v>
      </c>
      <c r="AL4" t="str">
        <f t="shared" si="3"/>
        <v>533533A0</v>
      </c>
      <c r="AN4" t="s">
        <v>11</v>
      </c>
      <c r="AO4">
        <f t="shared" si="4"/>
        <v>0</v>
      </c>
      <c r="AP4">
        <f t="shared" si="0"/>
        <v>0</v>
      </c>
      <c r="AQ4">
        <f t="shared" si="0"/>
        <v>139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BA4">
        <v>2</v>
      </c>
      <c r="BB4">
        <f t="shared" si="5"/>
        <v>1</v>
      </c>
      <c r="BC4">
        <f t="shared" si="1"/>
        <v>1</v>
      </c>
      <c r="BD4">
        <f t="shared" si="1"/>
        <v>1</v>
      </c>
      <c r="BE4">
        <f t="shared" si="1"/>
        <v>1</v>
      </c>
      <c r="BF4">
        <f t="shared" si="1"/>
        <v>1</v>
      </c>
      <c r="BG4">
        <f t="shared" si="1"/>
        <v>1</v>
      </c>
      <c r="BH4">
        <f t="shared" si="1"/>
        <v>1</v>
      </c>
      <c r="BI4">
        <f t="shared" si="1"/>
        <v>1</v>
      </c>
      <c r="BJ4">
        <f t="shared" si="1"/>
        <v>1</v>
      </c>
      <c r="BK4">
        <f t="shared" si="6"/>
        <v>9</v>
      </c>
    </row>
    <row r="5" spans="1:63" x14ac:dyDescent="0.35">
      <c r="A5" t="s">
        <v>12</v>
      </c>
      <c r="B5" t="s">
        <v>67</v>
      </c>
      <c r="C5" t="s">
        <v>64</v>
      </c>
      <c r="D5" t="s">
        <v>65</v>
      </c>
      <c r="F5" t="s">
        <v>66</v>
      </c>
      <c r="G5" t="s">
        <v>62</v>
      </c>
      <c r="H5">
        <v>105</v>
      </c>
      <c r="I5">
        <v>3250</v>
      </c>
      <c r="J5">
        <v>0</v>
      </c>
      <c r="K5">
        <v>19240</v>
      </c>
      <c r="L5">
        <v>5780</v>
      </c>
      <c r="M5">
        <v>8630</v>
      </c>
      <c r="N5">
        <v>70</v>
      </c>
      <c r="O5">
        <v>0</v>
      </c>
      <c r="P5">
        <v>0</v>
      </c>
      <c r="Q5">
        <v>0</v>
      </c>
      <c r="W5">
        <v>2102.27</v>
      </c>
      <c r="X5">
        <v>1.59</v>
      </c>
      <c r="Y5">
        <v>2103.86</v>
      </c>
      <c r="Z5">
        <v>138750</v>
      </c>
      <c r="AA5">
        <v>30295</v>
      </c>
      <c r="AB5" s="25">
        <f>SUM(K5:M5)-H5-I5</f>
        <v>30295</v>
      </c>
      <c r="AC5">
        <v>52596.5</v>
      </c>
      <c r="AD5" t="s">
        <v>57</v>
      </c>
      <c r="AE5">
        <v>4.75</v>
      </c>
      <c r="AF5">
        <v>2.8799444829979199</v>
      </c>
      <c r="AG5">
        <v>5</v>
      </c>
      <c r="AH5">
        <v>22301.5</v>
      </c>
      <c r="AI5">
        <f t="shared" si="7"/>
        <v>4</v>
      </c>
      <c r="AJ5" t="str">
        <f t="shared" si="2"/>
        <v>5335524</v>
      </c>
      <c r="AK5">
        <f t="shared" si="8"/>
        <v>0</v>
      </c>
      <c r="AL5" t="str">
        <f t="shared" si="3"/>
        <v>5335520</v>
      </c>
      <c r="AN5" t="s">
        <v>12</v>
      </c>
      <c r="AO5">
        <f t="shared" si="4"/>
        <v>0</v>
      </c>
      <c r="AP5">
        <f t="shared" si="0"/>
        <v>0</v>
      </c>
      <c r="AQ5">
        <f t="shared" si="0"/>
        <v>0</v>
      </c>
      <c r="AR5">
        <f t="shared" si="0"/>
        <v>139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BA5">
        <v>3</v>
      </c>
      <c r="BB5">
        <f t="shared" si="5"/>
        <v>1</v>
      </c>
      <c r="BC5">
        <f t="shared" si="1"/>
        <v>1</v>
      </c>
      <c r="BD5">
        <f t="shared" si="1"/>
        <v>1</v>
      </c>
      <c r="BE5">
        <f t="shared" si="1"/>
        <v>1</v>
      </c>
      <c r="BF5">
        <f t="shared" si="1"/>
        <v>1</v>
      </c>
      <c r="BG5">
        <f t="shared" si="1"/>
        <v>1</v>
      </c>
      <c r="BH5">
        <f t="shared" si="1"/>
        <v>1</v>
      </c>
      <c r="BI5">
        <f t="shared" si="1"/>
        <v>1</v>
      </c>
      <c r="BJ5">
        <f t="shared" si="1"/>
        <v>1</v>
      </c>
      <c r="BK5">
        <f t="shared" si="6"/>
        <v>9</v>
      </c>
    </row>
    <row r="6" spans="1:63" x14ac:dyDescent="0.35">
      <c r="A6" t="s">
        <v>13</v>
      </c>
      <c r="B6" t="s">
        <v>68</v>
      </c>
      <c r="C6" t="s">
        <v>69</v>
      </c>
      <c r="D6" t="s">
        <v>65</v>
      </c>
      <c r="F6" t="s">
        <v>70</v>
      </c>
      <c r="G6" t="s">
        <v>62</v>
      </c>
      <c r="H6">
        <v>0</v>
      </c>
      <c r="I6">
        <v>25</v>
      </c>
      <c r="J6">
        <v>0</v>
      </c>
      <c r="K6">
        <v>10</v>
      </c>
      <c r="L6">
        <v>100</v>
      </c>
      <c r="M6">
        <v>185</v>
      </c>
      <c r="N6">
        <v>0</v>
      </c>
      <c r="O6">
        <v>0</v>
      </c>
      <c r="P6">
        <v>0</v>
      </c>
      <c r="Q6">
        <v>0</v>
      </c>
      <c r="W6">
        <v>15.76</v>
      </c>
      <c r="X6">
        <v>0</v>
      </c>
      <c r="Y6">
        <v>15.76</v>
      </c>
      <c r="Z6">
        <v>1040</v>
      </c>
      <c r="AA6">
        <v>270</v>
      </c>
      <c r="AB6" s="25">
        <f>SUM(K6:M6)-H6-I6</f>
        <v>270</v>
      </c>
      <c r="AC6">
        <v>394</v>
      </c>
      <c r="AD6" t="s">
        <v>57</v>
      </c>
      <c r="AE6">
        <v>5.55</v>
      </c>
      <c r="AF6">
        <v>3.4263959390862899</v>
      </c>
      <c r="AG6">
        <v>5</v>
      </c>
      <c r="AH6">
        <v>124</v>
      </c>
      <c r="AI6">
        <f t="shared" si="7"/>
        <v>5</v>
      </c>
      <c r="AJ6" t="str">
        <f t="shared" si="2"/>
        <v>534524T5</v>
      </c>
      <c r="AK6">
        <f t="shared" si="8"/>
        <v>0</v>
      </c>
      <c r="AL6" t="str">
        <f t="shared" si="3"/>
        <v>534524T0</v>
      </c>
      <c r="AN6" t="s">
        <v>13</v>
      </c>
      <c r="AO6">
        <f t="shared" si="4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139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BA6">
        <v>4</v>
      </c>
      <c r="BB6">
        <f t="shared" si="5"/>
        <v>1</v>
      </c>
      <c r="BC6">
        <f t="shared" si="1"/>
        <v>1</v>
      </c>
      <c r="BD6">
        <f t="shared" si="1"/>
        <v>1</v>
      </c>
      <c r="BE6">
        <f t="shared" si="1"/>
        <v>1</v>
      </c>
      <c r="BF6">
        <f t="shared" si="1"/>
        <v>1</v>
      </c>
      <c r="BG6">
        <f t="shared" si="1"/>
        <v>1</v>
      </c>
      <c r="BH6">
        <f t="shared" si="1"/>
        <v>1</v>
      </c>
      <c r="BI6">
        <f t="shared" si="1"/>
        <v>1</v>
      </c>
      <c r="BJ6">
        <f t="shared" si="1"/>
        <v>1</v>
      </c>
      <c r="BK6">
        <f t="shared" si="6"/>
        <v>9</v>
      </c>
    </row>
    <row r="7" spans="1:63" x14ac:dyDescent="0.35">
      <c r="A7" t="s">
        <v>14</v>
      </c>
      <c r="B7" t="s">
        <v>71</v>
      </c>
      <c r="C7" t="s">
        <v>72</v>
      </c>
      <c r="D7" t="s">
        <v>73</v>
      </c>
      <c r="F7" t="s">
        <v>74</v>
      </c>
      <c r="G7" t="s">
        <v>62</v>
      </c>
      <c r="H7">
        <v>0</v>
      </c>
      <c r="I7">
        <v>61</v>
      </c>
      <c r="J7">
        <v>0</v>
      </c>
      <c r="K7">
        <v>68</v>
      </c>
      <c r="L7">
        <v>49</v>
      </c>
      <c r="M7">
        <v>244</v>
      </c>
      <c r="N7">
        <v>3</v>
      </c>
      <c r="O7">
        <v>0</v>
      </c>
      <c r="P7">
        <v>0</v>
      </c>
      <c r="Q7">
        <v>0</v>
      </c>
      <c r="W7">
        <v>12.17</v>
      </c>
      <c r="X7">
        <v>0</v>
      </c>
      <c r="Y7">
        <v>12.17</v>
      </c>
      <c r="Z7">
        <v>803</v>
      </c>
      <c r="AA7">
        <v>300</v>
      </c>
      <c r="AB7" s="25">
        <f>SUM(K7:M7)-H7-I7</f>
        <v>300</v>
      </c>
      <c r="AC7">
        <v>304.25</v>
      </c>
      <c r="AD7" t="s">
        <v>57</v>
      </c>
      <c r="AE7">
        <v>12.14</v>
      </c>
      <c r="AF7">
        <v>4.9301561216105201</v>
      </c>
      <c r="AG7">
        <v>5</v>
      </c>
      <c r="AH7">
        <v>4.2500000000000204</v>
      </c>
      <c r="AI7">
        <f t="shared" si="7"/>
        <v>6</v>
      </c>
      <c r="AJ7" t="str">
        <f t="shared" si="2"/>
        <v>670037006</v>
      </c>
      <c r="AK7">
        <f t="shared" si="8"/>
        <v>0</v>
      </c>
      <c r="AL7" t="str">
        <f t="shared" si="3"/>
        <v>670037000</v>
      </c>
      <c r="AN7" t="s">
        <v>14</v>
      </c>
      <c r="AO7">
        <f t="shared" si="4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0"/>
        <v>0</v>
      </c>
      <c r="AT7">
        <f t="shared" si="0"/>
        <v>139</v>
      </c>
      <c r="AU7">
        <f t="shared" si="0"/>
        <v>0</v>
      </c>
      <c r="AV7">
        <f t="shared" si="0"/>
        <v>0</v>
      </c>
      <c r="AW7">
        <f t="shared" si="0"/>
        <v>0</v>
      </c>
      <c r="BA7">
        <v>5</v>
      </c>
      <c r="BB7">
        <f t="shared" si="5"/>
        <v>1</v>
      </c>
      <c r="BC7">
        <f t="shared" si="1"/>
        <v>1</v>
      </c>
      <c r="BD7">
        <f t="shared" si="1"/>
        <v>1</v>
      </c>
      <c r="BE7">
        <f t="shared" si="1"/>
        <v>1</v>
      </c>
      <c r="BF7">
        <f t="shared" si="1"/>
        <v>1</v>
      </c>
      <c r="BG7">
        <f t="shared" si="1"/>
        <v>1</v>
      </c>
      <c r="BH7">
        <f t="shared" si="1"/>
        <v>1</v>
      </c>
      <c r="BI7">
        <f t="shared" si="1"/>
        <v>1</v>
      </c>
      <c r="BJ7">
        <f t="shared" si="1"/>
        <v>1</v>
      </c>
      <c r="BK7">
        <f t="shared" si="6"/>
        <v>9</v>
      </c>
    </row>
    <row r="8" spans="1:63" x14ac:dyDescent="0.35">
      <c r="A8" t="s">
        <v>15</v>
      </c>
      <c r="B8" t="s">
        <v>75</v>
      </c>
      <c r="C8" t="s">
        <v>72</v>
      </c>
      <c r="D8" t="s">
        <v>73</v>
      </c>
      <c r="F8" t="s">
        <v>76</v>
      </c>
      <c r="G8" t="s">
        <v>62</v>
      </c>
      <c r="H8">
        <v>5</v>
      </c>
      <c r="I8">
        <v>12027</v>
      </c>
      <c r="J8">
        <v>0</v>
      </c>
      <c r="K8">
        <v>4295</v>
      </c>
      <c r="L8">
        <v>2763</v>
      </c>
      <c r="M8">
        <v>21081</v>
      </c>
      <c r="N8">
        <v>76</v>
      </c>
      <c r="O8">
        <v>0</v>
      </c>
      <c r="P8">
        <v>0</v>
      </c>
      <c r="Q8">
        <v>0</v>
      </c>
      <c r="W8">
        <v>686.98</v>
      </c>
      <c r="X8">
        <v>0.08</v>
      </c>
      <c r="Y8">
        <v>687.06</v>
      </c>
      <c r="Z8">
        <v>45341</v>
      </c>
      <c r="AA8">
        <v>16107</v>
      </c>
      <c r="AB8" s="25">
        <f>SUM(K8:M8)-H8-I8</f>
        <v>16107</v>
      </c>
      <c r="AC8">
        <v>17176.5</v>
      </c>
      <c r="AD8" t="s">
        <v>57</v>
      </c>
      <c r="AE8">
        <v>12.18</v>
      </c>
      <c r="AF8">
        <v>4.6886734782988402</v>
      </c>
      <c r="AG8">
        <v>5</v>
      </c>
      <c r="AH8">
        <v>1069.5</v>
      </c>
      <c r="AI8">
        <f t="shared" si="7"/>
        <v>7</v>
      </c>
      <c r="AJ8" t="str">
        <f t="shared" si="2"/>
        <v>670054007</v>
      </c>
      <c r="AK8">
        <f t="shared" si="8"/>
        <v>0</v>
      </c>
      <c r="AL8" t="str">
        <f t="shared" si="3"/>
        <v>670054000</v>
      </c>
      <c r="AN8" t="s">
        <v>15</v>
      </c>
      <c r="AO8">
        <f t="shared" si="4"/>
        <v>0</v>
      </c>
      <c r="AP8">
        <f t="shared" si="0"/>
        <v>0</v>
      </c>
      <c r="AQ8">
        <f t="shared" si="0"/>
        <v>0</v>
      </c>
      <c r="AR8">
        <f t="shared" si="0"/>
        <v>0</v>
      </c>
      <c r="AS8">
        <f t="shared" si="0"/>
        <v>0</v>
      </c>
      <c r="AT8">
        <f t="shared" si="0"/>
        <v>0</v>
      </c>
      <c r="AU8">
        <f t="shared" si="0"/>
        <v>139</v>
      </c>
      <c r="AV8">
        <f t="shared" si="0"/>
        <v>0</v>
      </c>
      <c r="AW8">
        <f t="shared" si="0"/>
        <v>0</v>
      </c>
      <c r="BA8">
        <v>6</v>
      </c>
      <c r="BB8">
        <f t="shared" si="5"/>
        <v>1</v>
      </c>
      <c r="BC8">
        <f t="shared" si="1"/>
        <v>1</v>
      </c>
      <c r="BD8">
        <f t="shared" si="1"/>
        <v>1</v>
      </c>
      <c r="BE8">
        <f t="shared" si="1"/>
        <v>1</v>
      </c>
      <c r="BF8">
        <f t="shared" si="1"/>
        <v>1</v>
      </c>
      <c r="BG8">
        <f t="shared" si="1"/>
        <v>1</v>
      </c>
      <c r="BH8">
        <f t="shared" si="1"/>
        <v>1</v>
      </c>
      <c r="BI8">
        <f t="shared" si="1"/>
        <v>1</v>
      </c>
      <c r="BJ8">
        <f t="shared" si="1"/>
        <v>1</v>
      </c>
      <c r="BK8">
        <f t="shared" si="6"/>
        <v>9</v>
      </c>
    </row>
    <row r="9" spans="1:63" x14ac:dyDescent="0.35">
      <c r="A9" t="s">
        <v>16</v>
      </c>
      <c r="B9" t="s">
        <v>77</v>
      </c>
      <c r="C9" t="s">
        <v>78</v>
      </c>
      <c r="D9" t="s">
        <v>73</v>
      </c>
      <c r="F9" t="s">
        <v>79</v>
      </c>
      <c r="G9" t="s">
        <v>62</v>
      </c>
      <c r="H9">
        <v>1</v>
      </c>
      <c r="I9">
        <v>28</v>
      </c>
      <c r="J9">
        <v>0</v>
      </c>
      <c r="K9">
        <v>14</v>
      </c>
      <c r="L9">
        <v>30</v>
      </c>
      <c r="M9">
        <v>28</v>
      </c>
      <c r="N9">
        <v>0</v>
      </c>
      <c r="O9">
        <v>0</v>
      </c>
      <c r="P9">
        <v>0</v>
      </c>
      <c r="Q9">
        <v>0</v>
      </c>
      <c r="W9">
        <v>1.02</v>
      </c>
      <c r="X9">
        <v>0.02</v>
      </c>
      <c r="Y9">
        <v>1.04</v>
      </c>
      <c r="Z9">
        <v>67</v>
      </c>
      <c r="AA9">
        <v>43</v>
      </c>
      <c r="AB9" s="25">
        <f>SUM(K9:M9)-H9-I9</f>
        <v>43</v>
      </c>
      <c r="AC9">
        <v>31.2</v>
      </c>
      <c r="AD9" t="s">
        <v>57</v>
      </c>
      <c r="AE9">
        <v>34.369999999999997</v>
      </c>
      <c r="AF9">
        <v>8.2692307692307701</v>
      </c>
      <c r="AG9">
        <v>6</v>
      </c>
      <c r="AH9">
        <v>0</v>
      </c>
      <c r="AI9">
        <f t="shared" si="7"/>
        <v>8</v>
      </c>
      <c r="AJ9" t="str">
        <f t="shared" si="2"/>
        <v>672082258</v>
      </c>
      <c r="AK9">
        <f t="shared" si="8"/>
        <v>0</v>
      </c>
      <c r="AL9" t="str">
        <f t="shared" si="3"/>
        <v>672082250</v>
      </c>
      <c r="AN9" t="s">
        <v>16</v>
      </c>
      <c r="AO9">
        <f t="shared" si="4"/>
        <v>0</v>
      </c>
      <c r="AP9">
        <f t="shared" si="0"/>
        <v>0</v>
      </c>
      <c r="AQ9">
        <f t="shared" si="0"/>
        <v>0</v>
      </c>
      <c r="AR9">
        <f t="shared" si="0"/>
        <v>0</v>
      </c>
      <c r="AS9">
        <f t="shared" si="0"/>
        <v>0</v>
      </c>
      <c r="AT9">
        <f t="shared" si="0"/>
        <v>0</v>
      </c>
      <c r="AU9">
        <f t="shared" si="0"/>
        <v>0</v>
      </c>
      <c r="AV9">
        <f t="shared" si="0"/>
        <v>139</v>
      </c>
      <c r="AW9">
        <f t="shared" si="0"/>
        <v>0</v>
      </c>
      <c r="BA9">
        <v>7</v>
      </c>
      <c r="BB9">
        <f t="shared" si="5"/>
        <v>1</v>
      </c>
      <c r="BC9">
        <f t="shared" si="1"/>
        <v>1</v>
      </c>
      <c r="BD9">
        <f t="shared" si="1"/>
        <v>1</v>
      </c>
      <c r="BE9">
        <f t="shared" si="1"/>
        <v>1</v>
      </c>
      <c r="BF9">
        <f t="shared" si="1"/>
        <v>1</v>
      </c>
      <c r="BG9">
        <f t="shared" si="1"/>
        <v>1</v>
      </c>
      <c r="BH9">
        <f t="shared" si="1"/>
        <v>1</v>
      </c>
      <c r="BI9">
        <f t="shared" si="1"/>
        <v>1</v>
      </c>
      <c r="BJ9">
        <f t="shared" si="1"/>
        <v>1</v>
      </c>
      <c r="BK9">
        <f t="shared" si="6"/>
        <v>9</v>
      </c>
    </row>
    <row r="10" spans="1:63" x14ac:dyDescent="0.35">
      <c r="A10" t="s">
        <v>17</v>
      </c>
      <c r="B10" t="s">
        <v>80</v>
      </c>
      <c r="C10" t="s">
        <v>78</v>
      </c>
      <c r="D10" t="s">
        <v>73</v>
      </c>
      <c r="F10" t="s">
        <v>79</v>
      </c>
      <c r="G10" t="s">
        <v>62</v>
      </c>
      <c r="H10">
        <v>0</v>
      </c>
      <c r="I10">
        <v>0</v>
      </c>
      <c r="J10">
        <v>0</v>
      </c>
      <c r="K10">
        <v>0</v>
      </c>
      <c r="L10">
        <v>19</v>
      </c>
      <c r="M10">
        <v>9</v>
      </c>
      <c r="N10">
        <v>0</v>
      </c>
      <c r="O10">
        <v>0</v>
      </c>
      <c r="P10">
        <v>0</v>
      </c>
      <c r="Q10">
        <v>0</v>
      </c>
      <c r="W10">
        <v>1.29</v>
      </c>
      <c r="X10">
        <v>0</v>
      </c>
      <c r="Y10">
        <v>1.29</v>
      </c>
      <c r="Z10">
        <v>85</v>
      </c>
      <c r="AA10">
        <v>28</v>
      </c>
      <c r="AB10" s="25">
        <f>SUM(K10:M10)-H10-I10</f>
        <v>28</v>
      </c>
      <c r="AC10">
        <v>32.25</v>
      </c>
      <c r="AD10" t="s">
        <v>57</v>
      </c>
      <c r="AE10">
        <v>27.95</v>
      </c>
      <c r="AF10">
        <v>4.3410852713178301</v>
      </c>
      <c r="AG10">
        <v>5</v>
      </c>
      <c r="AH10">
        <v>4.25</v>
      </c>
      <c r="AI10">
        <f t="shared" si="7"/>
        <v>9</v>
      </c>
      <c r="AJ10" t="str">
        <f t="shared" si="2"/>
        <v>672301009</v>
      </c>
      <c r="AK10">
        <f t="shared" si="8"/>
        <v>0</v>
      </c>
      <c r="AL10" t="str">
        <f t="shared" si="3"/>
        <v>672301000</v>
      </c>
      <c r="AN10" t="s">
        <v>17</v>
      </c>
      <c r="AO10">
        <f t="shared" si="4"/>
        <v>0</v>
      </c>
      <c r="AP10">
        <f t="shared" si="0"/>
        <v>0</v>
      </c>
      <c r="AQ10">
        <f t="shared" si="0"/>
        <v>0</v>
      </c>
      <c r="AR10">
        <f t="shared" si="0"/>
        <v>0</v>
      </c>
      <c r="AS10">
        <f t="shared" si="0"/>
        <v>0</v>
      </c>
      <c r="AT10">
        <f t="shared" si="0"/>
        <v>0</v>
      </c>
      <c r="AU10">
        <f t="shared" si="0"/>
        <v>0</v>
      </c>
      <c r="AV10">
        <f t="shared" si="0"/>
        <v>0</v>
      </c>
      <c r="AW10">
        <f t="shared" si="0"/>
        <v>139</v>
      </c>
      <c r="BA10">
        <v>8</v>
      </c>
      <c r="BB10">
        <f t="shared" si="5"/>
        <v>1</v>
      </c>
      <c r="BC10">
        <f t="shared" si="1"/>
        <v>1</v>
      </c>
      <c r="BD10">
        <f t="shared" si="1"/>
        <v>1</v>
      </c>
      <c r="BE10">
        <f t="shared" si="1"/>
        <v>1</v>
      </c>
      <c r="BF10">
        <f t="shared" si="1"/>
        <v>1</v>
      </c>
      <c r="BG10">
        <f t="shared" si="1"/>
        <v>1</v>
      </c>
      <c r="BH10">
        <f t="shared" si="1"/>
        <v>1</v>
      </c>
      <c r="BI10">
        <f t="shared" si="1"/>
        <v>1</v>
      </c>
      <c r="BJ10">
        <f t="shared" si="1"/>
        <v>1</v>
      </c>
      <c r="BK10">
        <f t="shared" si="6"/>
        <v>9</v>
      </c>
    </row>
    <row r="11" spans="1:63" x14ac:dyDescent="0.35">
      <c r="A11" t="s">
        <v>9</v>
      </c>
      <c r="B11" t="s">
        <v>52</v>
      </c>
      <c r="C11" t="s">
        <v>53</v>
      </c>
      <c r="D11" t="s">
        <v>54</v>
      </c>
      <c r="F11" t="s">
        <v>55</v>
      </c>
      <c r="G11" t="s">
        <v>56</v>
      </c>
      <c r="H11">
        <v>0</v>
      </c>
      <c r="I11">
        <v>8</v>
      </c>
      <c r="J11">
        <v>0</v>
      </c>
      <c r="K11">
        <v>7</v>
      </c>
      <c r="L11">
        <v>43</v>
      </c>
      <c r="M11">
        <v>92</v>
      </c>
      <c r="N11">
        <v>1</v>
      </c>
      <c r="O11">
        <v>0</v>
      </c>
      <c r="P11">
        <v>0</v>
      </c>
      <c r="Q11">
        <v>0</v>
      </c>
      <c r="W11">
        <v>4.8499999999999996</v>
      </c>
      <c r="X11">
        <v>0</v>
      </c>
      <c r="Y11">
        <v>4.8499999999999996</v>
      </c>
      <c r="Z11">
        <v>320</v>
      </c>
      <c r="AA11">
        <v>134</v>
      </c>
      <c r="AB11" s="25">
        <f>SUM(K11:M11)-H11-I11</f>
        <v>134</v>
      </c>
      <c r="AC11">
        <v>145.5</v>
      </c>
      <c r="AD11" t="s">
        <v>57</v>
      </c>
      <c r="AE11">
        <v>39.99</v>
      </c>
      <c r="AF11">
        <v>5.5257731958762903</v>
      </c>
      <c r="AG11">
        <v>6</v>
      </c>
      <c r="AH11">
        <v>11.5</v>
      </c>
      <c r="AI11">
        <f t="shared" si="7"/>
        <v>1</v>
      </c>
      <c r="AJ11" t="str">
        <f t="shared" si="2"/>
        <v>4400802S1</v>
      </c>
      <c r="AK11">
        <f t="shared" si="8"/>
        <v>1</v>
      </c>
      <c r="AL11" t="str">
        <f t="shared" si="3"/>
        <v>4400802S1</v>
      </c>
      <c r="BA11">
        <v>9</v>
      </c>
      <c r="BB11">
        <f t="shared" si="5"/>
        <v>1</v>
      </c>
      <c r="BC11">
        <f t="shared" si="1"/>
        <v>1</v>
      </c>
      <c r="BD11">
        <f t="shared" si="1"/>
        <v>1</v>
      </c>
      <c r="BE11">
        <f t="shared" si="1"/>
        <v>1</v>
      </c>
      <c r="BF11">
        <f t="shared" si="1"/>
        <v>1</v>
      </c>
      <c r="BG11">
        <f t="shared" si="1"/>
        <v>1</v>
      </c>
      <c r="BH11">
        <f t="shared" si="1"/>
        <v>1</v>
      </c>
      <c r="BI11">
        <f t="shared" si="1"/>
        <v>1</v>
      </c>
      <c r="BJ11">
        <f t="shared" si="1"/>
        <v>1</v>
      </c>
      <c r="BK11">
        <f t="shared" si="6"/>
        <v>9</v>
      </c>
    </row>
    <row r="12" spans="1:63" x14ac:dyDescent="0.35">
      <c r="A12" t="s">
        <v>10</v>
      </c>
      <c r="B12" t="s">
        <v>58</v>
      </c>
      <c r="C12" t="s">
        <v>59</v>
      </c>
      <c r="D12" t="s">
        <v>60</v>
      </c>
      <c r="F12" t="s">
        <v>61</v>
      </c>
      <c r="G12" t="s">
        <v>62</v>
      </c>
      <c r="H12">
        <v>55</v>
      </c>
      <c r="I12">
        <v>29005</v>
      </c>
      <c r="J12">
        <v>0</v>
      </c>
      <c r="K12">
        <v>4445</v>
      </c>
      <c r="L12">
        <v>20205</v>
      </c>
      <c r="M12">
        <v>37085</v>
      </c>
      <c r="N12">
        <v>130</v>
      </c>
      <c r="O12">
        <v>0</v>
      </c>
      <c r="P12">
        <v>0</v>
      </c>
      <c r="Q12">
        <v>0</v>
      </c>
      <c r="W12">
        <v>1602.27</v>
      </c>
      <c r="X12">
        <v>0.83</v>
      </c>
      <c r="Y12">
        <v>1603.1</v>
      </c>
      <c r="Z12">
        <v>105750</v>
      </c>
      <c r="AA12">
        <v>32675</v>
      </c>
      <c r="AB12" s="25">
        <f>SUM(K12:M12)-H12-I12</f>
        <v>32675</v>
      </c>
      <c r="AC12">
        <v>40077.5</v>
      </c>
      <c r="AD12" t="s">
        <v>57</v>
      </c>
      <c r="AE12">
        <v>4.51</v>
      </c>
      <c r="AF12">
        <v>4.0764768261493396</v>
      </c>
      <c r="AG12">
        <v>5</v>
      </c>
      <c r="AH12">
        <v>7402.5</v>
      </c>
      <c r="AI12">
        <f t="shared" si="7"/>
        <v>2</v>
      </c>
      <c r="AJ12" t="str">
        <f t="shared" si="2"/>
        <v>504606X2</v>
      </c>
      <c r="AK12">
        <f t="shared" si="8"/>
        <v>1</v>
      </c>
      <c r="AL12" t="str">
        <f t="shared" si="3"/>
        <v>504606X1</v>
      </c>
      <c r="BA12">
        <v>10</v>
      </c>
      <c r="BB12">
        <f t="shared" si="5"/>
        <v>1</v>
      </c>
      <c r="BC12">
        <f t="shared" si="1"/>
        <v>1</v>
      </c>
      <c r="BD12">
        <f t="shared" si="1"/>
        <v>1</v>
      </c>
      <c r="BE12">
        <f t="shared" si="1"/>
        <v>1</v>
      </c>
      <c r="BF12">
        <f t="shared" si="1"/>
        <v>1</v>
      </c>
      <c r="BG12">
        <f t="shared" si="1"/>
        <v>1</v>
      </c>
      <c r="BH12">
        <f t="shared" si="1"/>
        <v>1</v>
      </c>
      <c r="BI12">
        <f t="shared" si="1"/>
        <v>1</v>
      </c>
      <c r="BJ12">
        <f t="shared" si="1"/>
        <v>1</v>
      </c>
      <c r="BK12">
        <f t="shared" si="6"/>
        <v>9</v>
      </c>
    </row>
    <row r="13" spans="1:63" x14ac:dyDescent="0.35">
      <c r="A13" t="s">
        <v>11</v>
      </c>
      <c r="B13" t="s">
        <v>63</v>
      </c>
      <c r="C13" t="s">
        <v>64</v>
      </c>
      <c r="D13" t="s">
        <v>65</v>
      </c>
      <c r="F13" t="s">
        <v>66</v>
      </c>
      <c r="G13" t="s">
        <v>62</v>
      </c>
      <c r="H13">
        <v>0</v>
      </c>
      <c r="I13">
        <v>5</v>
      </c>
      <c r="J13">
        <v>25</v>
      </c>
      <c r="K13">
        <v>295</v>
      </c>
      <c r="L13">
        <v>390</v>
      </c>
      <c r="M13">
        <v>440</v>
      </c>
      <c r="N13">
        <v>10</v>
      </c>
      <c r="O13">
        <v>0</v>
      </c>
      <c r="P13">
        <v>0</v>
      </c>
      <c r="Q13">
        <v>0</v>
      </c>
      <c r="W13">
        <v>49.47</v>
      </c>
      <c r="X13">
        <v>0</v>
      </c>
      <c r="Y13">
        <v>49.47</v>
      </c>
      <c r="Z13">
        <v>3265</v>
      </c>
      <c r="AA13">
        <v>1120</v>
      </c>
      <c r="AB13" s="25">
        <f>SUM(K13:M13)-H13-I13</f>
        <v>1120</v>
      </c>
      <c r="AC13">
        <v>1236.75</v>
      </c>
      <c r="AD13" t="s">
        <v>57</v>
      </c>
      <c r="AE13">
        <v>5.15</v>
      </c>
      <c r="AF13">
        <v>4.5279967657166003</v>
      </c>
      <c r="AG13">
        <v>5</v>
      </c>
      <c r="AH13">
        <v>116.75</v>
      </c>
      <c r="AI13">
        <f t="shared" si="7"/>
        <v>3</v>
      </c>
      <c r="AJ13" t="str">
        <f t="shared" si="2"/>
        <v>533533A3</v>
      </c>
      <c r="AK13">
        <f t="shared" si="8"/>
        <v>1</v>
      </c>
      <c r="AL13" t="str">
        <f t="shared" si="3"/>
        <v>533533A1</v>
      </c>
      <c r="BA13">
        <v>11</v>
      </c>
      <c r="BB13">
        <f t="shared" si="5"/>
        <v>1</v>
      </c>
      <c r="BC13">
        <f t="shared" si="1"/>
        <v>1</v>
      </c>
      <c r="BD13">
        <f t="shared" si="1"/>
        <v>1</v>
      </c>
      <c r="BE13">
        <f t="shared" si="1"/>
        <v>1</v>
      </c>
      <c r="BF13">
        <f t="shared" si="1"/>
        <v>1</v>
      </c>
      <c r="BG13">
        <f t="shared" si="1"/>
        <v>1</v>
      </c>
      <c r="BH13">
        <f t="shared" si="1"/>
        <v>1</v>
      </c>
      <c r="BI13">
        <f t="shared" si="1"/>
        <v>1</v>
      </c>
      <c r="BJ13">
        <f t="shared" si="1"/>
        <v>1</v>
      </c>
      <c r="BK13">
        <f t="shared" si="6"/>
        <v>9</v>
      </c>
    </row>
    <row r="14" spans="1:63" x14ac:dyDescent="0.35">
      <c r="A14" t="s">
        <v>12</v>
      </c>
      <c r="B14" t="s">
        <v>67</v>
      </c>
      <c r="C14" t="s">
        <v>64</v>
      </c>
      <c r="D14" t="s">
        <v>65</v>
      </c>
      <c r="F14" t="s">
        <v>66</v>
      </c>
      <c r="G14" t="s">
        <v>62</v>
      </c>
      <c r="H14">
        <v>105</v>
      </c>
      <c r="I14">
        <v>3250</v>
      </c>
      <c r="J14">
        <v>0</v>
      </c>
      <c r="K14">
        <v>19240</v>
      </c>
      <c r="L14">
        <v>5780</v>
      </c>
      <c r="M14">
        <v>8630</v>
      </c>
      <c r="N14">
        <v>70</v>
      </c>
      <c r="O14">
        <v>0</v>
      </c>
      <c r="P14">
        <v>0</v>
      </c>
      <c r="Q14">
        <v>0</v>
      </c>
      <c r="W14">
        <v>2102.27</v>
      </c>
      <c r="X14">
        <v>1.59</v>
      </c>
      <c r="Y14">
        <v>2103.86</v>
      </c>
      <c r="Z14">
        <v>138750</v>
      </c>
      <c r="AA14">
        <v>30295</v>
      </c>
      <c r="AB14" s="25">
        <f>SUM(K14:M14)-H14-I14</f>
        <v>30295</v>
      </c>
      <c r="AC14">
        <v>52596.5</v>
      </c>
      <c r="AD14" t="s">
        <v>57</v>
      </c>
      <c r="AE14">
        <v>4.75</v>
      </c>
      <c r="AF14">
        <v>2.8799444829979199</v>
      </c>
      <c r="AG14">
        <v>5</v>
      </c>
      <c r="AH14">
        <v>22301.5</v>
      </c>
      <c r="AI14">
        <f t="shared" si="7"/>
        <v>4</v>
      </c>
      <c r="AJ14" t="str">
        <f t="shared" si="2"/>
        <v>5335524</v>
      </c>
      <c r="AK14">
        <f t="shared" si="8"/>
        <v>1</v>
      </c>
      <c r="AL14" t="str">
        <f t="shared" si="3"/>
        <v>5335521</v>
      </c>
      <c r="BA14">
        <v>12</v>
      </c>
      <c r="BB14">
        <f t="shared" si="5"/>
        <v>1</v>
      </c>
      <c r="BC14">
        <f t="shared" si="1"/>
        <v>1</v>
      </c>
      <c r="BD14">
        <f t="shared" si="1"/>
        <v>1</v>
      </c>
      <c r="BE14">
        <f t="shared" si="1"/>
        <v>1</v>
      </c>
      <c r="BF14">
        <f t="shared" si="1"/>
        <v>1</v>
      </c>
      <c r="BG14">
        <f t="shared" si="1"/>
        <v>1</v>
      </c>
      <c r="BH14">
        <f t="shared" si="1"/>
        <v>1</v>
      </c>
      <c r="BI14">
        <f t="shared" si="1"/>
        <v>1</v>
      </c>
      <c r="BJ14">
        <f t="shared" si="1"/>
        <v>1</v>
      </c>
      <c r="BK14">
        <f t="shared" si="6"/>
        <v>9</v>
      </c>
    </row>
    <row r="15" spans="1:63" x14ac:dyDescent="0.35">
      <c r="A15" t="s">
        <v>13</v>
      </c>
      <c r="B15" t="s">
        <v>68</v>
      </c>
      <c r="C15" t="s">
        <v>69</v>
      </c>
      <c r="D15" t="s">
        <v>65</v>
      </c>
      <c r="F15" t="s">
        <v>70</v>
      </c>
      <c r="G15" t="s">
        <v>62</v>
      </c>
      <c r="H15">
        <v>0</v>
      </c>
      <c r="I15">
        <v>25</v>
      </c>
      <c r="J15">
        <v>0</v>
      </c>
      <c r="K15">
        <v>10</v>
      </c>
      <c r="L15">
        <v>100</v>
      </c>
      <c r="M15">
        <v>185</v>
      </c>
      <c r="N15">
        <v>0</v>
      </c>
      <c r="O15">
        <v>0</v>
      </c>
      <c r="P15">
        <v>0</v>
      </c>
      <c r="Q15">
        <v>0</v>
      </c>
      <c r="W15">
        <v>15.76</v>
      </c>
      <c r="X15">
        <v>0</v>
      </c>
      <c r="Y15">
        <v>15.76</v>
      </c>
      <c r="Z15">
        <v>1040</v>
      </c>
      <c r="AA15">
        <v>270</v>
      </c>
      <c r="AB15" s="25">
        <f>SUM(K15:M15)-H15-I15</f>
        <v>270</v>
      </c>
      <c r="AC15">
        <v>394</v>
      </c>
      <c r="AD15" t="s">
        <v>57</v>
      </c>
      <c r="AE15">
        <v>5.55</v>
      </c>
      <c r="AF15">
        <v>3.4263959390862899</v>
      </c>
      <c r="AG15">
        <v>5</v>
      </c>
      <c r="AH15">
        <v>124</v>
      </c>
      <c r="AI15">
        <f t="shared" si="7"/>
        <v>5</v>
      </c>
      <c r="AJ15" t="str">
        <f t="shared" si="2"/>
        <v>534524T5</v>
      </c>
      <c r="AK15">
        <f t="shared" si="8"/>
        <v>1</v>
      </c>
      <c r="AL15" t="str">
        <f t="shared" si="3"/>
        <v>534524T1</v>
      </c>
      <c r="BA15">
        <v>13</v>
      </c>
      <c r="BB15">
        <f t="shared" si="5"/>
        <v>1</v>
      </c>
      <c r="BC15">
        <f t="shared" si="1"/>
        <v>1</v>
      </c>
      <c r="BD15">
        <f t="shared" si="1"/>
        <v>1</v>
      </c>
      <c r="BE15">
        <f t="shared" si="1"/>
        <v>1</v>
      </c>
      <c r="BF15">
        <f t="shared" si="1"/>
        <v>1</v>
      </c>
      <c r="BG15">
        <f t="shared" si="1"/>
        <v>1</v>
      </c>
      <c r="BH15">
        <f t="shared" si="1"/>
        <v>1</v>
      </c>
      <c r="BI15">
        <f t="shared" si="1"/>
        <v>1</v>
      </c>
      <c r="BJ15">
        <f t="shared" si="1"/>
        <v>1</v>
      </c>
      <c r="BK15">
        <f t="shared" si="6"/>
        <v>9</v>
      </c>
    </row>
    <row r="16" spans="1:63" x14ac:dyDescent="0.35">
      <c r="A16" t="s">
        <v>14</v>
      </c>
      <c r="B16" t="s">
        <v>71</v>
      </c>
      <c r="C16" t="s">
        <v>72</v>
      </c>
      <c r="D16" t="s">
        <v>73</v>
      </c>
      <c r="F16" t="s">
        <v>74</v>
      </c>
      <c r="G16" t="s">
        <v>62</v>
      </c>
      <c r="H16">
        <v>0</v>
      </c>
      <c r="I16">
        <v>61</v>
      </c>
      <c r="J16">
        <v>0</v>
      </c>
      <c r="K16">
        <v>68</v>
      </c>
      <c r="L16">
        <v>49</v>
      </c>
      <c r="M16">
        <v>244</v>
      </c>
      <c r="N16">
        <v>3</v>
      </c>
      <c r="O16">
        <v>0</v>
      </c>
      <c r="P16">
        <v>0</v>
      </c>
      <c r="Q16">
        <v>0</v>
      </c>
      <c r="W16">
        <v>12.17</v>
      </c>
      <c r="X16">
        <v>0</v>
      </c>
      <c r="Y16">
        <v>12.17</v>
      </c>
      <c r="Z16">
        <v>803</v>
      </c>
      <c r="AA16">
        <v>300</v>
      </c>
      <c r="AB16" s="25">
        <f>SUM(K16:M16)-H16-I16</f>
        <v>300</v>
      </c>
      <c r="AC16">
        <v>304.25</v>
      </c>
      <c r="AD16" t="s">
        <v>57</v>
      </c>
      <c r="AE16">
        <v>12.14</v>
      </c>
      <c r="AF16">
        <v>4.9301561216105201</v>
      </c>
      <c r="AG16">
        <v>5</v>
      </c>
      <c r="AH16">
        <v>4.2500000000000204</v>
      </c>
      <c r="AI16">
        <f t="shared" si="7"/>
        <v>6</v>
      </c>
      <c r="AJ16" t="str">
        <f t="shared" si="2"/>
        <v>670037006</v>
      </c>
      <c r="AK16">
        <f t="shared" si="8"/>
        <v>1</v>
      </c>
      <c r="AL16" t="str">
        <f t="shared" si="3"/>
        <v>670037001</v>
      </c>
      <c r="BA16">
        <v>14</v>
      </c>
      <c r="BB16">
        <f t="shared" si="5"/>
        <v>1</v>
      </c>
      <c r="BC16">
        <f t="shared" si="1"/>
        <v>1</v>
      </c>
      <c r="BD16">
        <f t="shared" si="1"/>
        <v>1</v>
      </c>
      <c r="BE16">
        <f t="shared" si="1"/>
        <v>1</v>
      </c>
      <c r="BF16">
        <f t="shared" si="1"/>
        <v>1</v>
      </c>
      <c r="BG16">
        <f t="shared" si="1"/>
        <v>1</v>
      </c>
      <c r="BH16">
        <f t="shared" si="1"/>
        <v>1</v>
      </c>
      <c r="BI16">
        <f t="shared" si="1"/>
        <v>1</v>
      </c>
      <c r="BJ16">
        <f t="shared" si="1"/>
        <v>1</v>
      </c>
      <c r="BK16">
        <f t="shared" si="6"/>
        <v>9</v>
      </c>
    </row>
    <row r="17" spans="1:63" x14ac:dyDescent="0.35">
      <c r="A17" t="s">
        <v>15</v>
      </c>
      <c r="B17" t="s">
        <v>75</v>
      </c>
      <c r="C17" t="s">
        <v>72</v>
      </c>
      <c r="D17" t="s">
        <v>73</v>
      </c>
      <c r="F17" t="s">
        <v>76</v>
      </c>
      <c r="G17" t="s">
        <v>62</v>
      </c>
      <c r="H17">
        <v>5</v>
      </c>
      <c r="I17">
        <v>12027</v>
      </c>
      <c r="J17">
        <v>0</v>
      </c>
      <c r="K17">
        <v>4295</v>
      </c>
      <c r="L17">
        <v>2763</v>
      </c>
      <c r="M17">
        <v>21081</v>
      </c>
      <c r="N17">
        <v>76</v>
      </c>
      <c r="O17">
        <v>0</v>
      </c>
      <c r="P17">
        <v>0</v>
      </c>
      <c r="Q17">
        <v>0</v>
      </c>
      <c r="W17">
        <v>686.98</v>
      </c>
      <c r="X17">
        <v>0.08</v>
      </c>
      <c r="Y17">
        <v>687.06</v>
      </c>
      <c r="Z17">
        <v>45341</v>
      </c>
      <c r="AA17">
        <v>16107</v>
      </c>
      <c r="AB17" s="25">
        <f>SUM(K17:M17)-H17-I17</f>
        <v>16107</v>
      </c>
      <c r="AC17">
        <v>17176.5</v>
      </c>
      <c r="AD17" t="s">
        <v>57</v>
      </c>
      <c r="AE17">
        <v>12.18</v>
      </c>
      <c r="AF17">
        <v>4.6886734782988402</v>
      </c>
      <c r="AG17">
        <v>5</v>
      </c>
      <c r="AH17">
        <v>1069.5</v>
      </c>
      <c r="AI17">
        <f t="shared" si="7"/>
        <v>7</v>
      </c>
      <c r="AJ17" t="str">
        <f t="shared" si="2"/>
        <v>670054007</v>
      </c>
      <c r="AK17">
        <f t="shared" si="8"/>
        <v>1</v>
      </c>
      <c r="AL17" t="str">
        <f t="shared" si="3"/>
        <v>670054001</v>
      </c>
      <c r="BA17">
        <v>15</v>
      </c>
      <c r="BB17">
        <f t="shared" si="5"/>
        <v>1</v>
      </c>
      <c r="BC17">
        <f t="shared" si="1"/>
        <v>1</v>
      </c>
      <c r="BD17">
        <f t="shared" si="1"/>
        <v>1</v>
      </c>
      <c r="BE17">
        <f t="shared" si="1"/>
        <v>1</v>
      </c>
      <c r="BF17">
        <f t="shared" si="1"/>
        <v>1</v>
      </c>
      <c r="BG17">
        <f t="shared" si="1"/>
        <v>1</v>
      </c>
      <c r="BH17">
        <f t="shared" si="1"/>
        <v>1</v>
      </c>
      <c r="BI17">
        <f t="shared" si="1"/>
        <v>1</v>
      </c>
      <c r="BJ17">
        <f t="shared" si="1"/>
        <v>1</v>
      </c>
      <c r="BK17">
        <f t="shared" si="6"/>
        <v>9</v>
      </c>
    </row>
    <row r="18" spans="1:63" x14ac:dyDescent="0.35">
      <c r="A18" t="s">
        <v>16</v>
      </c>
      <c r="B18" t="s">
        <v>77</v>
      </c>
      <c r="C18" t="s">
        <v>78</v>
      </c>
      <c r="D18" t="s">
        <v>73</v>
      </c>
      <c r="F18" t="s">
        <v>79</v>
      </c>
      <c r="G18" t="s">
        <v>62</v>
      </c>
      <c r="H18">
        <v>1</v>
      </c>
      <c r="I18">
        <v>28</v>
      </c>
      <c r="J18">
        <v>0</v>
      </c>
      <c r="K18">
        <v>14</v>
      </c>
      <c r="L18">
        <v>30</v>
      </c>
      <c r="M18">
        <v>28</v>
      </c>
      <c r="N18">
        <v>0</v>
      </c>
      <c r="O18">
        <v>0</v>
      </c>
      <c r="P18">
        <v>0</v>
      </c>
      <c r="Q18">
        <v>0</v>
      </c>
      <c r="W18">
        <v>1.02</v>
      </c>
      <c r="X18">
        <v>0.02</v>
      </c>
      <c r="Y18">
        <v>1.04</v>
      </c>
      <c r="Z18">
        <v>67</v>
      </c>
      <c r="AA18">
        <v>43</v>
      </c>
      <c r="AB18" s="25">
        <f>SUM(K18:M18)-H18-I18</f>
        <v>43</v>
      </c>
      <c r="AC18">
        <v>31.2</v>
      </c>
      <c r="AD18" t="s">
        <v>57</v>
      </c>
      <c r="AE18">
        <v>34.369999999999997</v>
      </c>
      <c r="AF18">
        <v>8.2692307692307701</v>
      </c>
      <c r="AG18">
        <v>6</v>
      </c>
      <c r="AH18">
        <v>0</v>
      </c>
      <c r="AI18">
        <f t="shared" si="7"/>
        <v>8</v>
      </c>
      <c r="AJ18" t="str">
        <f t="shared" si="2"/>
        <v>672082258</v>
      </c>
      <c r="AK18">
        <f t="shared" si="8"/>
        <v>1</v>
      </c>
      <c r="AL18" t="str">
        <f t="shared" si="3"/>
        <v>672082251</v>
      </c>
      <c r="BA18">
        <v>16</v>
      </c>
      <c r="BB18">
        <f t="shared" si="5"/>
        <v>1</v>
      </c>
      <c r="BC18">
        <f t="shared" si="5"/>
        <v>1</v>
      </c>
      <c r="BD18">
        <f t="shared" si="5"/>
        <v>1</v>
      </c>
      <c r="BE18">
        <f t="shared" si="5"/>
        <v>1</v>
      </c>
      <c r="BF18">
        <f t="shared" si="5"/>
        <v>1</v>
      </c>
      <c r="BG18">
        <f t="shared" si="5"/>
        <v>1</v>
      </c>
      <c r="BH18">
        <f t="shared" si="5"/>
        <v>1</v>
      </c>
      <c r="BI18">
        <f t="shared" si="5"/>
        <v>1</v>
      </c>
      <c r="BJ18">
        <f t="shared" si="5"/>
        <v>1</v>
      </c>
      <c r="BK18">
        <f t="shared" si="6"/>
        <v>9</v>
      </c>
    </row>
    <row r="19" spans="1:63" x14ac:dyDescent="0.35">
      <c r="A19" t="s">
        <v>17</v>
      </c>
      <c r="B19" t="s">
        <v>80</v>
      </c>
      <c r="C19" t="s">
        <v>78</v>
      </c>
      <c r="D19" t="s">
        <v>73</v>
      </c>
      <c r="F19" t="s">
        <v>79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19</v>
      </c>
      <c r="M19">
        <v>9</v>
      </c>
      <c r="N19">
        <v>0</v>
      </c>
      <c r="O19">
        <v>0</v>
      </c>
      <c r="P19">
        <v>0</v>
      </c>
      <c r="Q19">
        <v>0</v>
      </c>
      <c r="W19">
        <v>1.29</v>
      </c>
      <c r="X19">
        <v>0</v>
      </c>
      <c r="Y19">
        <v>1.29</v>
      </c>
      <c r="Z19">
        <v>85</v>
      </c>
      <c r="AA19">
        <v>28</v>
      </c>
      <c r="AB19" s="25">
        <f>SUM(K19:M19)-H19-I19</f>
        <v>28</v>
      </c>
      <c r="AC19">
        <v>32.25</v>
      </c>
      <c r="AD19" t="s">
        <v>57</v>
      </c>
      <c r="AE19">
        <v>27.95</v>
      </c>
      <c r="AF19">
        <v>4.3410852713178301</v>
      </c>
      <c r="AG19">
        <v>5</v>
      </c>
      <c r="AH19">
        <v>4.25</v>
      </c>
      <c r="AI19">
        <f t="shared" si="7"/>
        <v>9</v>
      </c>
      <c r="AJ19" t="str">
        <f t="shared" si="2"/>
        <v>672301009</v>
      </c>
      <c r="AK19">
        <f t="shared" si="8"/>
        <v>1</v>
      </c>
      <c r="AL19" t="str">
        <f t="shared" si="3"/>
        <v>672301001</v>
      </c>
      <c r="BA19">
        <v>17</v>
      </c>
      <c r="BB19">
        <f t="shared" si="5"/>
        <v>1</v>
      </c>
      <c r="BC19">
        <f t="shared" si="5"/>
        <v>1</v>
      </c>
      <c r="BD19">
        <f t="shared" si="5"/>
        <v>1</v>
      </c>
      <c r="BE19">
        <f t="shared" si="5"/>
        <v>1</v>
      </c>
      <c r="BF19">
        <f t="shared" si="5"/>
        <v>1</v>
      </c>
      <c r="BG19">
        <f t="shared" si="5"/>
        <v>1</v>
      </c>
      <c r="BH19">
        <f t="shared" si="5"/>
        <v>1</v>
      </c>
      <c r="BI19">
        <f t="shared" si="5"/>
        <v>1</v>
      </c>
      <c r="BJ19">
        <f t="shared" si="5"/>
        <v>1</v>
      </c>
      <c r="BK19">
        <f t="shared" si="6"/>
        <v>9</v>
      </c>
    </row>
    <row r="20" spans="1:63" x14ac:dyDescent="0.35">
      <c r="A20" t="s">
        <v>9</v>
      </c>
      <c r="B20" t="s">
        <v>52</v>
      </c>
      <c r="C20" t="s">
        <v>53</v>
      </c>
      <c r="D20" t="s">
        <v>54</v>
      </c>
      <c r="F20" t="s">
        <v>55</v>
      </c>
      <c r="G20" t="s">
        <v>56</v>
      </c>
      <c r="H20">
        <v>0</v>
      </c>
      <c r="I20">
        <v>0</v>
      </c>
      <c r="J20">
        <v>0</v>
      </c>
      <c r="K20">
        <v>7</v>
      </c>
      <c r="L20">
        <v>43</v>
      </c>
      <c r="M20">
        <v>84</v>
      </c>
      <c r="N20">
        <v>1</v>
      </c>
      <c r="O20">
        <v>0</v>
      </c>
      <c r="P20">
        <v>0</v>
      </c>
      <c r="Q20">
        <v>0</v>
      </c>
      <c r="W20">
        <v>5.0199999999999996</v>
      </c>
      <c r="X20">
        <v>0</v>
      </c>
      <c r="Y20">
        <v>5.0199999999999996</v>
      </c>
      <c r="Z20">
        <v>331</v>
      </c>
      <c r="AA20">
        <v>134</v>
      </c>
      <c r="AB20" s="25">
        <f>SUM(K20:M20)-H20-I20</f>
        <v>134</v>
      </c>
      <c r="AC20">
        <v>150.6</v>
      </c>
      <c r="AD20" t="s">
        <v>57</v>
      </c>
      <c r="AE20">
        <v>39.99</v>
      </c>
      <c r="AF20">
        <v>5.3386454183266903</v>
      </c>
      <c r="AG20">
        <v>6</v>
      </c>
      <c r="AH20">
        <v>16.600000000000001</v>
      </c>
      <c r="AI20">
        <f t="shared" si="7"/>
        <v>1</v>
      </c>
      <c r="AJ20" t="str">
        <f t="shared" si="2"/>
        <v>4400802S1</v>
      </c>
      <c r="AK20">
        <f t="shared" si="8"/>
        <v>2</v>
      </c>
      <c r="AL20" t="str">
        <f t="shared" si="3"/>
        <v>4400802S2</v>
      </c>
      <c r="BA20">
        <v>18</v>
      </c>
      <c r="BB20">
        <f t="shared" si="5"/>
        <v>1</v>
      </c>
      <c r="BC20">
        <f t="shared" si="5"/>
        <v>1</v>
      </c>
      <c r="BD20">
        <f t="shared" si="5"/>
        <v>1</v>
      </c>
      <c r="BE20">
        <f t="shared" si="5"/>
        <v>1</v>
      </c>
      <c r="BF20">
        <f t="shared" si="5"/>
        <v>1</v>
      </c>
      <c r="BG20">
        <f t="shared" si="5"/>
        <v>1</v>
      </c>
      <c r="BH20">
        <f t="shared" si="5"/>
        <v>1</v>
      </c>
      <c r="BI20">
        <f t="shared" si="5"/>
        <v>1</v>
      </c>
      <c r="BJ20">
        <f t="shared" si="5"/>
        <v>1</v>
      </c>
      <c r="BK20">
        <f t="shared" si="6"/>
        <v>9</v>
      </c>
    </row>
    <row r="21" spans="1:63" x14ac:dyDescent="0.35">
      <c r="A21" t="s">
        <v>10</v>
      </c>
      <c r="B21" t="s">
        <v>58</v>
      </c>
      <c r="C21" t="s">
        <v>59</v>
      </c>
      <c r="D21" t="s">
        <v>60</v>
      </c>
      <c r="F21" t="s">
        <v>61</v>
      </c>
      <c r="G21" t="s">
        <v>62</v>
      </c>
      <c r="H21">
        <v>375</v>
      </c>
      <c r="I21">
        <v>27975</v>
      </c>
      <c r="J21">
        <v>0</v>
      </c>
      <c r="K21">
        <v>4445</v>
      </c>
      <c r="L21">
        <v>14980</v>
      </c>
      <c r="M21">
        <v>41355</v>
      </c>
      <c r="N21">
        <v>135</v>
      </c>
      <c r="O21">
        <v>0</v>
      </c>
      <c r="P21">
        <v>0</v>
      </c>
      <c r="Q21">
        <v>0</v>
      </c>
      <c r="W21">
        <v>1577.05</v>
      </c>
      <c r="X21">
        <v>5.68</v>
      </c>
      <c r="Y21">
        <v>1582.73</v>
      </c>
      <c r="Z21">
        <v>104085</v>
      </c>
      <c r="AA21">
        <v>32430</v>
      </c>
      <c r="AB21" s="25">
        <f>SUM(K21:M21)-H21-I21</f>
        <v>32430</v>
      </c>
      <c r="AC21">
        <v>39568.25</v>
      </c>
      <c r="AD21" t="s">
        <v>57</v>
      </c>
      <c r="AE21">
        <v>4.51</v>
      </c>
      <c r="AF21">
        <v>4.0979825996853503</v>
      </c>
      <c r="AG21">
        <v>5</v>
      </c>
      <c r="AH21">
        <v>7138.25</v>
      </c>
      <c r="AI21">
        <f t="shared" si="7"/>
        <v>2</v>
      </c>
      <c r="AJ21" t="str">
        <f t="shared" si="2"/>
        <v>504606X2</v>
      </c>
      <c r="AK21">
        <f t="shared" si="8"/>
        <v>2</v>
      </c>
      <c r="AL21" t="str">
        <f t="shared" si="3"/>
        <v>504606X2</v>
      </c>
      <c r="BA21">
        <v>19</v>
      </c>
      <c r="BB21">
        <f t="shared" si="5"/>
        <v>1</v>
      </c>
      <c r="BC21">
        <f t="shared" si="5"/>
        <v>1</v>
      </c>
      <c r="BD21">
        <f t="shared" si="5"/>
        <v>1</v>
      </c>
      <c r="BE21">
        <f t="shared" si="5"/>
        <v>1</v>
      </c>
      <c r="BF21">
        <f t="shared" si="5"/>
        <v>1</v>
      </c>
      <c r="BG21">
        <f t="shared" si="5"/>
        <v>1</v>
      </c>
      <c r="BH21">
        <f t="shared" si="5"/>
        <v>1</v>
      </c>
      <c r="BI21">
        <f t="shared" si="5"/>
        <v>1</v>
      </c>
      <c r="BJ21">
        <f t="shared" si="5"/>
        <v>1</v>
      </c>
      <c r="BK21">
        <f t="shared" si="6"/>
        <v>9</v>
      </c>
    </row>
    <row r="22" spans="1:63" x14ac:dyDescent="0.35">
      <c r="A22" t="s">
        <v>11</v>
      </c>
      <c r="B22" t="s">
        <v>63</v>
      </c>
      <c r="C22" t="s">
        <v>64</v>
      </c>
      <c r="D22" t="s">
        <v>65</v>
      </c>
      <c r="F22" t="s">
        <v>66</v>
      </c>
      <c r="G22" t="s">
        <v>62</v>
      </c>
      <c r="H22">
        <v>0</v>
      </c>
      <c r="I22">
        <v>5</v>
      </c>
      <c r="J22">
        <v>25</v>
      </c>
      <c r="K22">
        <v>295</v>
      </c>
      <c r="L22">
        <v>290</v>
      </c>
      <c r="M22">
        <v>540</v>
      </c>
      <c r="N22">
        <v>10</v>
      </c>
      <c r="O22">
        <v>0</v>
      </c>
      <c r="P22">
        <v>0</v>
      </c>
      <c r="Q22">
        <v>0</v>
      </c>
      <c r="W22">
        <v>49.47</v>
      </c>
      <c r="X22">
        <v>0</v>
      </c>
      <c r="Y22">
        <v>49.47</v>
      </c>
      <c r="Z22">
        <v>3265</v>
      </c>
      <c r="AA22">
        <v>1120</v>
      </c>
      <c r="AB22" s="25">
        <f>SUM(K22:M22)-H22-I22</f>
        <v>1120</v>
      </c>
      <c r="AC22">
        <v>1236.75</v>
      </c>
      <c r="AD22" t="s">
        <v>57</v>
      </c>
      <c r="AE22">
        <v>5.15</v>
      </c>
      <c r="AF22">
        <v>4.5279967657166003</v>
      </c>
      <c r="AG22">
        <v>5</v>
      </c>
      <c r="AH22">
        <v>116.75</v>
      </c>
      <c r="AI22">
        <f t="shared" si="7"/>
        <v>3</v>
      </c>
      <c r="AJ22" t="str">
        <f t="shared" si="2"/>
        <v>533533A3</v>
      </c>
      <c r="AK22">
        <f t="shared" si="8"/>
        <v>2</v>
      </c>
      <c r="AL22" t="str">
        <f t="shared" si="3"/>
        <v>533533A2</v>
      </c>
      <c r="BA22">
        <v>20</v>
      </c>
      <c r="BB22">
        <f t="shared" si="5"/>
        <v>1</v>
      </c>
      <c r="BC22">
        <f t="shared" si="5"/>
        <v>1</v>
      </c>
      <c r="BD22">
        <f t="shared" si="5"/>
        <v>1</v>
      </c>
      <c r="BE22">
        <f t="shared" si="5"/>
        <v>1</v>
      </c>
      <c r="BF22">
        <f t="shared" si="5"/>
        <v>1</v>
      </c>
      <c r="BG22">
        <f t="shared" si="5"/>
        <v>1</v>
      </c>
      <c r="BH22">
        <f t="shared" si="5"/>
        <v>1</v>
      </c>
      <c r="BI22">
        <f t="shared" si="5"/>
        <v>1</v>
      </c>
      <c r="BJ22">
        <f t="shared" si="5"/>
        <v>1</v>
      </c>
      <c r="BK22">
        <f t="shared" si="6"/>
        <v>9</v>
      </c>
    </row>
    <row r="23" spans="1:63" x14ac:dyDescent="0.35">
      <c r="A23" t="s">
        <v>12</v>
      </c>
      <c r="B23" t="s">
        <v>67</v>
      </c>
      <c r="C23" t="s">
        <v>64</v>
      </c>
      <c r="D23" t="s">
        <v>65</v>
      </c>
      <c r="F23" t="s">
        <v>66</v>
      </c>
      <c r="G23" t="s">
        <v>62</v>
      </c>
      <c r="H23">
        <v>15</v>
      </c>
      <c r="I23">
        <v>2165</v>
      </c>
      <c r="J23">
        <v>0</v>
      </c>
      <c r="K23">
        <v>9500</v>
      </c>
      <c r="L23">
        <v>15520</v>
      </c>
      <c r="M23">
        <v>6970</v>
      </c>
      <c r="N23">
        <v>195</v>
      </c>
      <c r="O23">
        <v>0</v>
      </c>
      <c r="P23">
        <v>0</v>
      </c>
      <c r="Q23">
        <v>0</v>
      </c>
      <c r="W23">
        <v>2096.06</v>
      </c>
      <c r="X23">
        <v>0.23</v>
      </c>
      <c r="Y23">
        <v>2096.29</v>
      </c>
      <c r="Z23">
        <v>138340</v>
      </c>
      <c r="AA23">
        <v>29810</v>
      </c>
      <c r="AB23" s="25">
        <f>SUM(K23:M23)-H23-I23</f>
        <v>29810</v>
      </c>
      <c r="AC23">
        <v>52407.25</v>
      </c>
      <c r="AD23" t="s">
        <v>57</v>
      </c>
      <c r="AE23">
        <v>4.75</v>
      </c>
      <c r="AF23">
        <v>2.8440721465064498</v>
      </c>
      <c r="AG23">
        <v>5</v>
      </c>
      <c r="AH23">
        <v>22597.25</v>
      </c>
      <c r="AI23">
        <f t="shared" si="7"/>
        <v>4</v>
      </c>
      <c r="AJ23" t="str">
        <f t="shared" si="2"/>
        <v>5335524</v>
      </c>
      <c r="AK23">
        <f t="shared" si="8"/>
        <v>2</v>
      </c>
      <c r="AL23" t="str">
        <f t="shared" si="3"/>
        <v>5335522</v>
      </c>
      <c r="BA23">
        <v>21</v>
      </c>
      <c r="BB23">
        <f t="shared" si="5"/>
        <v>1</v>
      </c>
      <c r="BC23">
        <f t="shared" si="5"/>
        <v>1</v>
      </c>
      <c r="BD23">
        <f t="shared" si="5"/>
        <v>1</v>
      </c>
      <c r="BE23">
        <f t="shared" si="5"/>
        <v>1</v>
      </c>
      <c r="BF23">
        <f t="shared" si="5"/>
        <v>1</v>
      </c>
      <c r="BG23">
        <f t="shared" si="5"/>
        <v>1</v>
      </c>
      <c r="BH23">
        <f t="shared" si="5"/>
        <v>1</v>
      </c>
      <c r="BI23">
        <f t="shared" si="5"/>
        <v>1</v>
      </c>
      <c r="BJ23">
        <f t="shared" si="5"/>
        <v>1</v>
      </c>
      <c r="BK23">
        <f t="shared" si="6"/>
        <v>9</v>
      </c>
    </row>
    <row r="24" spans="1:63" x14ac:dyDescent="0.35">
      <c r="A24" t="s">
        <v>13</v>
      </c>
      <c r="B24" t="s">
        <v>68</v>
      </c>
      <c r="C24" t="s">
        <v>69</v>
      </c>
      <c r="D24" t="s">
        <v>65</v>
      </c>
      <c r="F24" t="s">
        <v>70</v>
      </c>
      <c r="G24" t="s">
        <v>62</v>
      </c>
      <c r="H24">
        <v>0</v>
      </c>
      <c r="I24">
        <v>25</v>
      </c>
      <c r="J24">
        <v>0</v>
      </c>
      <c r="K24">
        <v>0</v>
      </c>
      <c r="L24">
        <v>100</v>
      </c>
      <c r="M24">
        <v>185</v>
      </c>
      <c r="N24">
        <v>5</v>
      </c>
      <c r="O24">
        <v>0</v>
      </c>
      <c r="P24">
        <v>0</v>
      </c>
      <c r="Q24">
        <v>0</v>
      </c>
      <c r="W24">
        <v>15.61</v>
      </c>
      <c r="X24">
        <v>0</v>
      </c>
      <c r="Y24">
        <v>15.61</v>
      </c>
      <c r="Z24">
        <v>1030</v>
      </c>
      <c r="AA24">
        <v>260</v>
      </c>
      <c r="AB24" s="25">
        <f>SUM(K24:M24)-H24-I24</f>
        <v>260</v>
      </c>
      <c r="AC24">
        <v>390.25</v>
      </c>
      <c r="AD24" t="s">
        <v>57</v>
      </c>
      <c r="AE24">
        <v>5.55</v>
      </c>
      <c r="AF24">
        <v>3.3311979500320299</v>
      </c>
      <c r="AG24">
        <v>5</v>
      </c>
      <c r="AH24">
        <v>130.25</v>
      </c>
      <c r="AI24">
        <f t="shared" si="7"/>
        <v>5</v>
      </c>
      <c r="AJ24" t="str">
        <f t="shared" si="2"/>
        <v>534524T5</v>
      </c>
      <c r="AK24">
        <f t="shared" si="8"/>
        <v>2</v>
      </c>
      <c r="AL24" t="str">
        <f t="shared" si="3"/>
        <v>534524T2</v>
      </c>
      <c r="BA24">
        <v>22</v>
      </c>
      <c r="BB24">
        <f t="shared" si="5"/>
        <v>1</v>
      </c>
      <c r="BC24">
        <f t="shared" si="5"/>
        <v>1</v>
      </c>
      <c r="BD24">
        <f t="shared" si="5"/>
        <v>1</v>
      </c>
      <c r="BE24">
        <f t="shared" si="5"/>
        <v>1</v>
      </c>
      <c r="BF24">
        <f t="shared" si="5"/>
        <v>1</v>
      </c>
      <c r="BG24">
        <f t="shared" si="5"/>
        <v>1</v>
      </c>
      <c r="BH24">
        <f t="shared" si="5"/>
        <v>1</v>
      </c>
      <c r="BI24">
        <f t="shared" si="5"/>
        <v>1</v>
      </c>
      <c r="BJ24">
        <f t="shared" si="5"/>
        <v>1</v>
      </c>
      <c r="BK24">
        <f t="shared" si="6"/>
        <v>9</v>
      </c>
    </row>
    <row r="25" spans="1:63" x14ac:dyDescent="0.35">
      <c r="A25" t="s">
        <v>14</v>
      </c>
      <c r="B25" t="s">
        <v>71</v>
      </c>
      <c r="C25" t="s">
        <v>72</v>
      </c>
      <c r="D25" t="s">
        <v>73</v>
      </c>
      <c r="F25" t="s">
        <v>74</v>
      </c>
      <c r="G25" t="s">
        <v>62</v>
      </c>
      <c r="H25">
        <v>0</v>
      </c>
      <c r="I25">
        <v>50</v>
      </c>
      <c r="J25">
        <v>0</v>
      </c>
      <c r="K25">
        <v>0</v>
      </c>
      <c r="L25">
        <v>108</v>
      </c>
      <c r="M25">
        <v>242</v>
      </c>
      <c r="N25">
        <v>3</v>
      </c>
      <c r="O25">
        <v>0</v>
      </c>
      <c r="P25">
        <v>0</v>
      </c>
      <c r="Q25">
        <v>0</v>
      </c>
      <c r="W25">
        <v>11.86</v>
      </c>
      <c r="X25">
        <v>0</v>
      </c>
      <c r="Y25">
        <v>11.86</v>
      </c>
      <c r="Z25">
        <v>783</v>
      </c>
      <c r="AA25">
        <v>300</v>
      </c>
      <c r="AB25" s="25">
        <f>SUM(K25:M25)-H25-I25</f>
        <v>300</v>
      </c>
      <c r="AC25">
        <v>296.5</v>
      </c>
      <c r="AD25" t="s">
        <v>57</v>
      </c>
      <c r="AE25">
        <v>12.14</v>
      </c>
      <c r="AF25">
        <v>5.0590219224283297</v>
      </c>
      <c r="AG25">
        <v>5</v>
      </c>
      <c r="AH25">
        <v>0</v>
      </c>
      <c r="AI25">
        <f t="shared" si="7"/>
        <v>6</v>
      </c>
      <c r="AJ25" t="str">
        <f t="shared" si="2"/>
        <v>670037006</v>
      </c>
      <c r="AK25">
        <f t="shared" si="8"/>
        <v>2</v>
      </c>
      <c r="AL25" t="str">
        <f t="shared" si="3"/>
        <v>670037002</v>
      </c>
      <c r="BA25">
        <v>23</v>
      </c>
      <c r="BB25">
        <f t="shared" si="5"/>
        <v>1</v>
      </c>
      <c r="BC25">
        <f t="shared" si="5"/>
        <v>1</v>
      </c>
      <c r="BD25">
        <f t="shared" si="5"/>
        <v>1</v>
      </c>
      <c r="BE25">
        <f t="shared" si="5"/>
        <v>1</v>
      </c>
      <c r="BF25">
        <f t="shared" si="5"/>
        <v>1</v>
      </c>
      <c r="BG25">
        <f t="shared" si="5"/>
        <v>1</v>
      </c>
      <c r="BH25">
        <f t="shared" si="5"/>
        <v>1</v>
      </c>
      <c r="BI25">
        <f t="shared" si="5"/>
        <v>1</v>
      </c>
      <c r="BJ25">
        <f t="shared" si="5"/>
        <v>1</v>
      </c>
      <c r="BK25">
        <f t="shared" si="6"/>
        <v>9</v>
      </c>
    </row>
    <row r="26" spans="1:63" x14ac:dyDescent="0.35">
      <c r="A26" t="s">
        <v>15</v>
      </c>
      <c r="B26" t="s">
        <v>75</v>
      </c>
      <c r="C26" t="s">
        <v>72</v>
      </c>
      <c r="D26" t="s">
        <v>73</v>
      </c>
      <c r="F26" t="s">
        <v>76</v>
      </c>
      <c r="G26" t="s">
        <v>62</v>
      </c>
      <c r="H26">
        <v>0</v>
      </c>
      <c r="I26">
        <v>11844</v>
      </c>
      <c r="J26">
        <v>0</v>
      </c>
      <c r="K26">
        <v>812</v>
      </c>
      <c r="L26">
        <v>6246</v>
      </c>
      <c r="M26">
        <v>20868</v>
      </c>
      <c r="N26">
        <v>112</v>
      </c>
      <c r="O26">
        <v>0</v>
      </c>
      <c r="P26">
        <v>0</v>
      </c>
      <c r="Q26">
        <v>0</v>
      </c>
      <c r="W26">
        <v>680.97</v>
      </c>
      <c r="X26">
        <v>0</v>
      </c>
      <c r="Y26">
        <v>680.97</v>
      </c>
      <c r="Z26">
        <v>44944</v>
      </c>
      <c r="AA26">
        <v>16082</v>
      </c>
      <c r="AB26" s="25">
        <f>SUM(K26:M26)-H26-I26</f>
        <v>16082</v>
      </c>
      <c r="AC26">
        <v>17024.25</v>
      </c>
      <c r="AD26" t="s">
        <v>57</v>
      </c>
      <c r="AE26">
        <v>12.18</v>
      </c>
      <c r="AF26">
        <v>4.7232624050986098</v>
      </c>
      <c r="AG26">
        <v>5</v>
      </c>
      <c r="AH26">
        <v>942.25000000000102</v>
      </c>
      <c r="AI26">
        <f t="shared" si="7"/>
        <v>7</v>
      </c>
      <c r="AJ26" t="str">
        <f t="shared" si="2"/>
        <v>670054007</v>
      </c>
      <c r="AK26">
        <f t="shared" si="8"/>
        <v>2</v>
      </c>
      <c r="AL26" t="str">
        <f t="shared" si="3"/>
        <v>670054002</v>
      </c>
      <c r="BA26">
        <v>24</v>
      </c>
      <c r="BB26">
        <f t="shared" si="5"/>
        <v>1</v>
      </c>
      <c r="BC26">
        <f t="shared" si="5"/>
        <v>1</v>
      </c>
      <c r="BD26">
        <f t="shared" si="5"/>
        <v>1</v>
      </c>
      <c r="BE26">
        <f t="shared" si="5"/>
        <v>1</v>
      </c>
      <c r="BF26">
        <f t="shared" si="5"/>
        <v>1</v>
      </c>
      <c r="BG26">
        <f t="shared" si="5"/>
        <v>1</v>
      </c>
      <c r="BH26">
        <f t="shared" si="5"/>
        <v>1</v>
      </c>
      <c r="BI26">
        <f t="shared" si="5"/>
        <v>1</v>
      </c>
      <c r="BJ26">
        <f t="shared" si="5"/>
        <v>1</v>
      </c>
      <c r="BK26">
        <f t="shared" si="6"/>
        <v>9</v>
      </c>
    </row>
    <row r="27" spans="1:63" x14ac:dyDescent="0.35">
      <c r="A27" t="s">
        <v>16</v>
      </c>
      <c r="B27" t="s">
        <v>77</v>
      </c>
      <c r="C27" t="s">
        <v>78</v>
      </c>
      <c r="D27" t="s">
        <v>73</v>
      </c>
      <c r="F27" t="s">
        <v>79</v>
      </c>
      <c r="G27" t="s">
        <v>62</v>
      </c>
      <c r="H27">
        <v>1</v>
      </c>
      <c r="I27">
        <v>28</v>
      </c>
      <c r="J27">
        <v>0</v>
      </c>
      <c r="K27">
        <v>14</v>
      </c>
      <c r="L27">
        <v>30</v>
      </c>
      <c r="M27">
        <v>28</v>
      </c>
      <c r="N27">
        <v>0</v>
      </c>
      <c r="O27">
        <v>0</v>
      </c>
      <c r="P27">
        <v>0</v>
      </c>
      <c r="Q27">
        <v>0</v>
      </c>
      <c r="W27">
        <v>1.02</v>
      </c>
      <c r="X27">
        <v>0.02</v>
      </c>
      <c r="Y27">
        <v>1.04</v>
      </c>
      <c r="Z27">
        <v>67</v>
      </c>
      <c r="AA27">
        <v>43</v>
      </c>
      <c r="AB27" s="25">
        <f>SUM(K27:M27)-H27-I27</f>
        <v>43</v>
      </c>
      <c r="AC27">
        <v>31.2</v>
      </c>
      <c r="AD27" t="s">
        <v>57</v>
      </c>
      <c r="AE27">
        <v>34.369999999999997</v>
      </c>
      <c r="AF27">
        <v>8.2692307692307701</v>
      </c>
      <c r="AG27">
        <v>6</v>
      </c>
      <c r="AH27">
        <v>0</v>
      </c>
      <c r="AI27">
        <f t="shared" si="7"/>
        <v>8</v>
      </c>
      <c r="AJ27" t="str">
        <f t="shared" si="2"/>
        <v>672082258</v>
      </c>
      <c r="AK27">
        <f t="shared" si="8"/>
        <v>2</v>
      </c>
      <c r="AL27" t="str">
        <f t="shared" si="3"/>
        <v>672082252</v>
      </c>
      <c r="BA27">
        <v>25</v>
      </c>
      <c r="BB27">
        <f t="shared" si="5"/>
        <v>1</v>
      </c>
      <c r="BC27">
        <f t="shared" si="5"/>
        <v>1</v>
      </c>
      <c r="BD27">
        <f t="shared" si="5"/>
        <v>1</v>
      </c>
      <c r="BE27">
        <f t="shared" si="5"/>
        <v>1</v>
      </c>
      <c r="BF27">
        <f t="shared" si="5"/>
        <v>1</v>
      </c>
      <c r="BG27">
        <f t="shared" si="5"/>
        <v>1</v>
      </c>
      <c r="BH27">
        <f t="shared" si="5"/>
        <v>1</v>
      </c>
      <c r="BI27">
        <f t="shared" si="5"/>
        <v>1</v>
      </c>
      <c r="BJ27">
        <f t="shared" si="5"/>
        <v>1</v>
      </c>
      <c r="BK27">
        <f t="shared" si="6"/>
        <v>9</v>
      </c>
    </row>
    <row r="28" spans="1:63" x14ac:dyDescent="0.35">
      <c r="A28" t="s">
        <v>17</v>
      </c>
      <c r="B28" t="s">
        <v>80</v>
      </c>
      <c r="C28" t="s">
        <v>78</v>
      </c>
      <c r="D28" t="s">
        <v>73</v>
      </c>
      <c r="F28" t="s">
        <v>79</v>
      </c>
      <c r="G28" t="s">
        <v>62</v>
      </c>
      <c r="H28">
        <v>0</v>
      </c>
      <c r="I28">
        <v>0</v>
      </c>
      <c r="J28">
        <v>0</v>
      </c>
      <c r="K28">
        <v>0</v>
      </c>
      <c r="L28">
        <v>19</v>
      </c>
      <c r="M28">
        <v>9</v>
      </c>
      <c r="N28">
        <v>0</v>
      </c>
      <c r="O28">
        <v>0</v>
      </c>
      <c r="P28">
        <v>0</v>
      </c>
      <c r="Q28">
        <v>0</v>
      </c>
      <c r="W28">
        <v>1.29</v>
      </c>
      <c r="X28">
        <v>0</v>
      </c>
      <c r="Y28">
        <v>1.29</v>
      </c>
      <c r="Z28">
        <v>85</v>
      </c>
      <c r="AA28">
        <v>28</v>
      </c>
      <c r="AB28" s="25">
        <f>SUM(K28:M28)-H28-I28</f>
        <v>28</v>
      </c>
      <c r="AC28">
        <v>32.25</v>
      </c>
      <c r="AD28" t="s">
        <v>57</v>
      </c>
      <c r="AE28">
        <v>27.95</v>
      </c>
      <c r="AF28">
        <v>4.3410852713178301</v>
      </c>
      <c r="AG28">
        <v>5</v>
      </c>
      <c r="AH28">
        <v>4.25</v>
      </c>
      <c r="AI28">
        <f t="shared" si="7"/>
        <v>9</v>
      </c>
      <c r="AJ28" t="str">
        <f t="shared" si="2"/>
        <v>672301009</v>
      </c>
      <c r="AK28">
        <f t="shared" si="8"/>
        <v>2</v>
      </c>
      <c r="AL28" t="str">
        <f t="shared" si="3"/>
        <v>672301002</v>
      </c>
      <c r="BA28">
        <v>26</v>
      </c>
      <c r="BB28">
        <f t="shared" si="5"/>
        <v>1</v>
      </c>
      <c r="BC28">
        <f t="shared" si="5"/>
        <v>1</v>
      </c>
      <c r="BD28">
        <f t="shared" si="5"/>
        <v>1</v>
      </c>
      <c r="BE28">
        <f t="shared" si="5"/>
        <v>1</v>
      </c>
      <c r="BF28">
        <f t="shared" si="5"/>
        <v>1</v>
      </c>
      <c r="BG28">
        <f t="shared" si="5"/>
        <v>1</v>
      </c>
      <c r="BH28">
        <f t="shared" si="5"/>
        <v>1</v>
      </c>
      <c r="BI28">
        <f t="shared" si="5"/>
        <v>1</v>
      </c>
      <c r="BJ28">
        <f t="shared" si="5"/>
        <v>1</v>
      </c>
      <c r="BK28">
        <f t="shared" si="6"/>
        <v>9</v>
      </c>
    </row>
    <row r="29" spans="1:63" x14ac:dyDescent="0.35">
      <c r="A29" t="s">
        <v>9</v>
      </c>
      <c r="B29" t="s">
        <v>52</v>
      </c>
      <c r="C29" t="s">
        <v>53</v>
      </c>
      <c r="D29" t="s">
        <v>54</v>
      </c>
      <c r="F29" t="s">
        <v>55</v>
      </c>
      <c r="G29" t="s">
        <v>56</v>
      </c>
      <c r="H29">
        <v>0</v>
      </c>
      <c r="I29">
        <v>0</v>
      </c>
      <c r="J29">
        <v>0</v>
      </c>
      <c r="K29">
        <v>16</v>
      </c>
      <c r="L29">
        <v>50</v>
      </c>
      <c r="M29">
        <v>84</v>
      </c>
      <c r="N29">
        <v>1</v>
      </c>
      <c r="O29">
        <v>0</v>
      </c>
      <c r="P29">
        <v>0</v>
      </c>
      <c r="Q29">
        <v>0</v>
      </c>
      <c r="W29">
        <v>5.0199999999999996</v>
      </c>
      <c r="X29">
        <v>0</v>
      </c>
      <c r="Y29">
        <v>5.0199999999999996</v>
      </c>
      <c r="Z29">
        <v>331</v>
      </c>
      <c r="AA29">
        <v>150</v>
      </c>
      <c r="AB29" s="25">
        <f>SUM(K29:M29)-H29-I29</f>
        <v>150</v>
      </c>
      <c r="AC29">
        <v>150.6</v>
      </c>
      <c r="AD29" t="s">
        <v>57</v>
      </c>
      <c r="AE29">
        <v>39.99</v>
      </c>
      <c r="AF29">
        <v>5.9760956175298796</v>
      </c>
      <c r="AG29">
        <v>6</v>
      </c>
      <c r="AH29">
        <v>0.599999999999977</v>
      </c>
      <c r="AI29">
        <f t="shared" si="7"/>
        <v>1</v>
      </c>
      <c r="AJ29" t="str">
        <f t="shared" si="2"/>
        <v>4400802S1</v>
      </c>
      <c r="AK29">
        <f t="shared" si="8"/>
        <v>3</v>
      </c>
      <c r="AL29" t="str">
        <f t="shared" si="3"/>
        <v>4400802S3</v>
      </c>
      <c r="BA29">
        <v>27</v>
      </c>
      <c r="BB29">
        <f t="shared" si="5"/>
        <v>1</v>
      </c>
      <c r="BC29">
        <f t="shared" si="5"/>
        <v>1</v>
      </c>
      <c r="BD29">
        <f t="shared" si="5"/>
        <v>1</v>
      </c>
      <c r="BE29">
        <f t="shared" si="5"/>
        <v>1</v>
      </c>
      <c r="BF29">
        <f t="shared" si="5"/>
        <v>1</v>
      </c>
      <c r="BG29">
        <f t="shared" si="5"/>
        <v>1</v>
      </c>
      <c r="BH29">
        <f t="shared" si="5"/>
        <v>1</v>
      </c>
      <c r="BI29">
        <f t="shared" si="5"/>
        <v>1</v>
      </c>
      <c r="BJ29">
        <f t="shared" si="5"/>
        <v>1</v>
      </c>
      <c r="BK29">
        <f t="shared" si="6"/>
        <v>9</v>
      </c>
    </row>
    <row r="30" spans="1:63" x14ac:dyDescent="0.35">
      <c r="A30" t="s">
        <v>10</v>
      </c>
      <c r="B30" t="s">
        <v>58</v>
      </c>
      <c r="C30" t="s">
        <v>59</v>
      </c>
      <c r="D30" t="s">
        <v>60</v>
      </c>
      <c r="F30" t="s">
        <v>61</v>
      </c>
      <c r="G30" t="s">
        <v>62</v>
      </c>
      <c r="H30">
        <v>760</v>
      </c>
      <c r="I30">
        <v>24100</v>
      </c>
      <c r="J30">
        <v>0</v>
      </c>
      <c r="K30">
        <v>880</v>
      </c>
      <c r="L30">
        <v>14840</v>
      </c>
      <c r="M30">
        <v>41245</v>
      </c>
      <c r="N30">
        <v>135</v>
      </c>
      <c r="O30">
        <v>0</v>
      </c>
      <c r="P30">
        <v>0</v>
      </c>
      <c r="Q30">
        <v>0</v>
      </c>
      <c r="W30">
        <v>1620.53</v>
      </c>
      <c r="X30">
        <v>11.52</v>
      </c>
      <c r="Y30">
        <v>1632.05</v>
      </c>
      <c r="Z30">
        <v>106955</v>
      </c>
      <c r="AA30">
        <v>32105</v>
      </c>
      <c r="AB30" s="25">
        <f>SUM(K30:M30)-H30-I30</f>
        <v>32105</v>
      </c>
      <c r="AC30">
        <v>40801.25</v>
      </c>
      <c r="AD30" t="s">
        <v>57</v>
      </c>
      <c r="AE30">
        <v>4.51</v>
      </c>
      <c r="AF30">
        <v>3.9343157378756799</v>
      </c>
      <c r="AG30">
        <v>5</v>
      </c>
      <c r="AH30">
        <v>8696.25</v>
      </c>
      <c r="AI30">
        <f t="shared" si="7"/>
        <v>2</v>
      </c>
      <c r="AJ30" t="str">
        <f t="shared" si="2"/>
        <v>504606X2</v>
      </c>
      <c r="AK30">
        <f t="shared" si="8"/>
        <v>3</v>
      </c>
      <c r="AL30" t="str">
        <f t="shared" si="3"/>
        <v>504606X3</v>
      </c>
      <c r="BA30">
        <v>28</v>
      </c>
      <c r="BB30">
        <f t="shared" si="5"/>
        <v>1</v>
      </c>
      <c r="BC30">
        <f t="shared" si="5"/>
        <v>1</v>
      </c>
      <c r="BD30">
        <f t="shared" si="5"/>
        <v>1</v>
      </c>
      <c r="BE30">
        <f t="shared" si="5"/>
        <v>1</v>
      </c>
      <c r="BF30">
        <f t="shared" si="5"/>
        <v>1</v>
      </c>
      <c r="BG30">
        <f t="shared" si="5"/>
        <v>1</v>
      </c>
      <c r="BH30">
        <f t="shared" si="5"/>
        <v>1</v>
      </c>
      <c r="BI30">
        <f t="shared" si="5"/>
        <v>1</v>
      </c>
      <c r="BJ30">
        <f t="shared" si="5"/>
        <v>1</v>
      </c>
      <c r="BK30">
        <f t="shared" si="6"/>
        <v>9</v>
      </c>
    </row>
    <row r="31" spans="1:63" x14ac:dyDescent="0.35">
      <c r="A31" t="s">
        <v>11</v>
      </c>
      <c r="B31" t="s">
        <v>63</v>
      </c>
      <c r="C31" t="s">
        <v>64</v>
      </c>
      <c r="D31" t="s">
        <v>65</v>
      </c>
      <c r="F31" t="s">
        <v>66</v>
      </c>
      <c r="G31" t="s">
        <v>62</v>
      </c>
      <c r="H31">
        <v>0</v>
      </c>
      <c r="I31">
        <v>5</v>
      </c>
      <c r="J31">
        <v>25</v>
      </c>
      <c r="K31">
        <v>0</v>
      </c>
      <c r="L31">
        <v>295</v>
      </c>
      <c r="M31">
        <v>830</v>
      </c>
      <c r="N31">
        <v>10</v>
      </c>
      <c r="O31">
        <v>0</v>
      </c>
      <c r="P31">
        <v>0</v>
      </c>
      <c r="Q31">
        <v>0</v>
      </c>
      <c r="W31">
        <v>49.47</v>
      </c>
      <c r="X31">
        <v>0</v>
      </c>
      <c r="Y31">
        <v>49.47</v>
      </c>
      <c r="Z31">
        <v>3265</v>
      </c>
      <c r="AA31">
        <v>1120</v>
      </c>
      <c r="AB31" s="25">
        <f>SUM(K31:M31)-H31-I31</f>
        <v>1120</v>
      </c>
      <c r="AC31">
        <v>1236.75</v>
      </c>
      <c r="AD31" t="s">
        <v>57</v>
      </c>
      <c r="AE31">
        <v>5.15</v>
      </c>
      <c r="AF31">
        <v>4.5279967657166003</v>
      </c>
      <c r="AG31">
        <v>5</v>
      </c>
      <c r="AH31">
        <v>116.75</v>
      </c>
      <c r="AI31">
        <f t="shared" si="7"/>
        <v>3</v>
      </c>
      <c r="AJ31" t="str">
        <f t="shared" si="2"/>
        <v>533533A3</v>
      </c>
      <c r="AK31">
        <f t="shared" si="8"/>
        <v>3</v>
      </c>
      <c r="AL31" t="str">
        <f t="shared" si="3"/>
        <v>533533A3</v>
      </c>
      <c r="BA31">
        <v>29</v>
      </c>
      <c r="BB31">
        <f t="shared" si="5"/>
        <v>1</v>
      </c>
      <c r="BC31">
        <f t="shared" si="5"/>
        <v>1</v>
      </c>
      <c r="BD31">
        <f t="shared" si="5"/>
        <v>1</v>
      </c>
      <c r="BE31">
        <f t="shared" si="5"/>
        <v>1</v>
      </c>
      <c r="BF31">
        <f t="shared" si="5"/>
        <v>1</v>
      </c>
      <c r="BG31">
        <f t="shared" si="5"/>
        <v>1</v>
      </c>
      <c r="BH31">
        <f t="shared" si="5"/>
        <v>1</v>
      </c>
      <c r="BI31">
        <f t="shared" si="5"/>
        <v>1</v>
      </c>
      <c r="BJ31">
        <f t="shared" si="5"/>
        <v>1</v>
      </c>
      <c r="BK31">
        <f t="shared" si="6"/>
        <v>9</v>
      </c>
    </row>
    <row r="32" spans="1:63" x14ac:dyDescent="0.35">
      <c r="A32" t="s">
        <v>12</v>
      </c>
      <c r="B32" t="s">
        <v>67</v>
      </c>
      <c r="C32" t="s">
        <v>64</v>
      </c>
      <c r="D32" t="s">
        <v>65</v>
      </c>
      <c r="F32" t="s">
        <v>66</v>
      </c>
      <c r="G32" t="s">
        <v>62</v>
      </c>
      <c r="H32">
        <v>0</v>
      </c>
      <c r="I32">
        <v>2865</v>
      </c>
      <c r="J32">
        <v>0</v>
      </c>
      <c r="K32">
        <v>10510</v>
      </c>
      <c r="L32">
        <v>16780</v>
      </c>
      <c r="M32">
        <v>5995</v>
      </c>
      <c r="N32">
        <v>195</v>
      </c>
      <c r="O32">
        <v>0</v>
      </c>
      <c r="P32">
        <v>0</v>
      </c>
      <c r="Q32">
        <v>0</v>
      </c>
      <c r="W32">
        <v>2074.6999999999998</v>
      </c>
      <c r="X32">
        <v>0</v>
      </c>
      <c r="Y32">
        <v>2074.6999999999998</v>
      </c>
      <c r="Z32">
        <v>136930</v>
      </c>
      <c r="AA32">
        <v>30420</v>
      </c>
      <c r="AB32" s="25">
        <f>SUM(K32:M32)-H32-I32</f>
        <v>30420</v>
      </c>
      <c r="AC32">
        <v>51867.5</v>
      </c>
      <c r="AD32" t="s">
        <v>57</v>
      </c>
      <c r="AE32">
        <v>4.75</v>
      </c>
      <c r="AF32">
        <v>2.93247216465031</v>
      </c>
      <c r="AG32">
        <v>5</v>
      </c>
      <c r="AH32">
        <v>21447.5</v>
      </c>
      <c r="AI32">
        <f t="shared" si="7"/>
        <v>4</v>
      </c>
      <c r="AJ32" t="str">
        <f t="shared" si="2"/>
        <v>5335524</v>
      </c>
      <c r="AK32">
        <f t="shared" si="8"/>
        <v>3</v>
      </c>
      <c r="AL32" t="str">
        <f t="shared" si="3"/>
        <v>5335523</v>
      </c>
      <c r="BA32">
        <v>30</v>
      </c>
      <c r="BB32">
        <f t="shared" si="5"/>
        <v>1</v>
      </c>
      <c r="BC32">
        <f t="shared" si="5"/>
        <v>1</v>
      </c>
      <c r="BD32">
        <f t="shared" si="5"/>
        <v>1</v>
      </c>
      <c r="BE32">
        <f t="shared" si="5"/>
        <v>1</v>
      </c>
      <c r="BF32">
        <f t="shared" si="5"/>
        <v>1</v>
      </c>
      <c r="BG32">
        <f t="shared" si="5"/>
        <v>1</v>
      </c>
      <c r="BH32">
        <f t="shared" si="5"/>
        <v>1</v>
      </c>
      <c r="BI32">
        <f t="shared" si="5"/>
        <v>1</v>
      </c>
      <c r="BJ32">
        <f t="shared" si="5"/>
        <v>1</v>
      </c>
      <c r="BK32">
        <f t="shared" si="6"/>
        <v>9</v>
      </c>
    </row>
    <row r="33" spans="1:63" x14ac:dyDescent="0.35">
      <c r="A33" t="s">
        <v>13</v>
      </c>
      <c r="B33" t="s">
        <v>68</v>
      </c>
      <c r="C33" t="s">
        <v>69</v>
      </c>
      <c r="D33" t="s">
        <v>65</v>
      </c>
      <c r="F33" t="s">
        <v>70</v>
      </c>
      <c r="G33" t="s">
        <v>62</v>
      </c>
      <c r="H33">
        <v>0</v>
      </c>
      <c r="I33">
        <v>20</v>
      </c>
      <c r="J33">
        <v>0</v>
      </c>
      <c r="K33">
        <v>0</v>
      </c>
      <c r="L33">
        <v>100</v>
      </c>
      <c r="M33">
        <v>170</v>
      </c>
      <c r="N33">
        <v>5</v>
      </c>
      <c r="O33">
        <v>0</v>
      </c>
      <c r="P33">
        <v>0</v>
      </c>
      <c r="Q33">
        <v>0</v>
      </c>
      <c r="W33">
        <v>15.76</v>
      </c>
      <c r="X33">
        <v>0</v>
      </c>
      <c r="Y33">
        <v>15.76</v>
      </c>
      <c r="Z33">
        <v>1040</v>
      </c>
      <c r="AA33">
        <v>250</v>
      </c>
      <c r="AB33" s="25">
        <f>SUM(K33:M33)-H33-I33</f>
        <v>250</v>
      </c>
      <c r="AC33">
        <v>394</v>
      </c>
      <c r="AD33" t="s">
        <v>57</v>
      </c>
      <c r="AE33">
        <v>5.55</v>
      </c>
      <c r="AF33">
        <v>3.1725888324873099</v>
      </c>
      <c r="AG33">
        <v>5</v>
      </c>
      <c r="AH33">
        <v>144</v>
      </c>
      <c r="AI33">
        <f t="shared" si="7"/>
        <v>5</v>
      </c>
      <c r="AJ33" t="str">
        <f t="shared" si="2"/>
        <v>534524T5</v>
      </c>
      <c r="AK33">
        <f t="shared" si="8"/>
        <v>3</v>
      </c>
      <c r="AL33" t="str">
        <f t="shared" si="3"/>
        <v>534524T3</v>
      </c>
      <c r="BA33">
        <v>31</v>
      </c>
      <c r="BB33">
        <f t="shared" si="5"/>
        <v>1</v>
      </c>
      <c r="BC33">
        <f t="shared" si="5"/>
        <v>1</v>
      </c>
      <c r="BD33">
        <f t="shared" si="5"/>
        <v>1</v>
      </c>
      <c r="BE33">
        <f t="shared" si="5"/>
        <v>1</v>
      </c>
      <c r="BF33">
        <f t="shared" si="5"/>
        <v>1</v>
      </c>
      <c r="BG33">
        <f t="shared" si="5"/>
        <v>1</v>
      </c>
      <c r="BH33">
        <f t="shared" si="5"/>
        <v>1</v>
      </c>
      <c r="BI33">
        <f t="shared" si="5"/>
        <v>1</v>
      </c>
      <c r="BJ33">
        <f t="shared" si="5"/>
        <v>1</v>
      </c>
      <c r="BK33">
        <f t="shared" si="6"/>
        <v>9</v>
      </c>
    </row>
    <row r="34" spans="1:63" x14ac:dyDescent="0.35">
      <c r="A34" t="s">
        <v>14</v>
      </c>
      <c r="B34" t="s">
        <v>71</v>
      </c>
      <c r="C34" t="s">
        <v>72</v>
      </c>
      <c r="D34" t="s">
        <v>73</v>
      </c>
      <c r="F34" t="s">
        <v>74</v>
      </c>
      <c r="G34" t="s">
        <v>62</v>
      </c>
      <c r="H34">
        <v>0</v>
      </c>
      <c r="I34">
        <v>58</v>
      </c>
      <c r="J34">
        <v>0</v>
      </c>
      <c r="K34">
        <v>0</v>
      </c>
      <c r="L34">
        <v>99</v>
      </c>
      <c r="M34">
        <v>251</v>
      </c>
      <c r="N34">
        <v>3</v>
      </c>
      <c r="O34">
        <v>0</v>
      </c>
      <c r="P34">
        <v>0</v>
      </c>
      <c r="Q34">
        <v>0</v>
      </c>
      <c r="W34">
        <v>11.77</v>
      </c>
      <c r="X34">
        <v>0</v>
      </c>
      <c r="Y34">
        <v>11.77</v>
      </c>
      <c r="Z34">
        <v>777</v>
      </c>
      <c r="AA34">
        <v>292</v>
      </c>
      <c r="AB34" s="25">
        <f>SUM(K34:M34)-H34-I34</f>
        <v>292</v>
      </c>
      <c r="AC34">
        <v>294.25</v>
      </c>
      <c r="AD34" t="s">
        <v>57</v>
      </c>
      <c r="AE34">
        <v>12.14</v>
      </c>
      <c r="AF34">
        <v>4.9617672047578596</v>
      </c>
      <c r="AG34">
        <v>5</v>
      </c>
      <c r="AH34">
        <v>2.24999999999996</v>
      </c>
      <c r="AI34">
        <f t="shared" si="7"/>
        <v>6</v>
      </c>
      <c r="AJ34" t="str">
        <f t="shared" si="2"/>
        <v>670037006</v>
      </c>
      <c r="AK34">
        <f t="shared" si="8"/>
        <v>3</v>
      </c>
      <c r="AL34" t="str">
        <f t="shared" si="3"/>
        <v>670037003</v>
      </c>
      <c r="BA34">
        <v>32</v>
      </c>
      <c r="BB34">
        <f t="shared" si="5"/>
        <v>1</v>
      </c>
      <c r="BC34">
        <f t="shared" si="5"/>
        <v>1</v>
      </c>
      <c r="BD34">
        <f t="shared" si="5"/>
        <v>1</v>
      </c>
      <c r="BE34">
        <f t="shared" si="5"/>
        <v>1</v>
      </c>
      <c r="BF34">
        <f t="shared" si="5"/>
        <v>1</v>
      </c>
      <c r="BG34">
        <f t="shared" si="5"/>
        <v>1</v>
      </c>
      <c r="BH34">
        <f t="shared" si="5"/>
        <v>1</v>
      </c>
      <c r="BI34">
        <f t="shared" si="5"/>
        <v>1</v>
      </c>
      <c r="BJ34">
        <f t="shared" si="5"/>
        <v>1</v>
      </c>
      <c r="BK34">
        <f t="shared" si="6"/>
        <v>9</v>
      </c>
    </row>
    <row r="35" spans="1:63" x14ac:dyDescent="0.35">
      <c r="A35" t="s">
        <v>15</v>
      </c>
      <c r="B35" t="s">
        <v>75</v>
      </c>
      <c r="C35" t="s">
        <v>72</v>
      </c>
      <c r="D35" t="s">
        <v>73</v>
      </c>
      <c r="F35" t="s">
        <v>76</v>
      </c>
      <c r="G35" t="s">
        <v>62</v>
      </c>
      <c r="H35">
        <v>14</v>
      </c>
      <c r="I35">
        <v>11996</v>
      </c>
      <c r="J35">
        <v>0</v>
      </c>
      <c r="K35">
        <v>510</v>
      </c>
      <c r="L35">
        <v>7058</v>
      </c>
      <c r="M35">
        <v>20776</v>
      </c>
      <c r="N35">
        <v>113</v>
      </c>
      <c r="O35">
        <v>0</v>
      </c>
      <c r="P35">
        <v>0</v>
      </c>
      <c r="Q35">
        <v>0</v>
      </c>
      <c r="W35">
        <v>675.21</v>
      </c>
      <c r="X35">
        <v>0.21</v>
      </c>
      <c r="Y35">
        <v>675.42</v>
      </c>
      <c r="Z35">
        <v>44564</v>
      </c>
      <c r="AA35">
        <v>16334</v>
      </c>
      <c r="AB35" s="25">
        <f>SUM(K35:M35)-H35-I35</f>
        <v>16334</v>
      </c>
      <c r="AC35">
        <v>16885.5</v>
      </c>
      <c r="AD35" t="s">
        <v>57</v>
      </c>
      <c r="AE35">
        <v>12.18</v>
      </c>
      <c r="AF35">
        <v>4.8366942050872002</v>
      </c>
      <c r="AG35">
        <v>5</v>
      </c>
      <c r="AH35">
        <v>551.50000000000102</v>
      </c>
      <c r="AI35">
        <f t="shared" si="7"/>
        <v>7</v>
      </c>
      <c r="AJ35" t="str">
        <f t="shared" si="2"/>
        <v>670054007</v>
      </c>
      <c r="AK35">
        <f t="shared" si="8"/>
        <v>3</v>
      </c>
      <c r="AL35" t="str">
        <f t="shared" si="3"/>
        <v>670054003</v>
      </c>
      <c r="BA35">
        <v>33</v>
      </c>
      <c r="BB35">
        <f t="shared" ref="BB35:BJ63" si="9">COUNTIF($AL:$AL,BB$1&amp;$BA35)</f>
        <v>1</v>
      </c>
      <c r="BC35">
        <f t="shared" si="9"/>
        <v>1</v>
      </c>
      <c r="BD35">
        <f t="shared" si="9"/>
        <v>1</v>
      </c>
      <c r="BE35">
        <f t="shared" si="9"/>
        <v>1</v>
      </c>
      <c r="BF35">
        <f t="shared" si="9"/>
        <v>1</v>
      </c>
      <c r="BG35">
        <f t="shared" si="9"/>
        <v>1</v>
      </c>
      <c r="BH35">
        <f t="shared" si="9"/>
        <v>1</v>
      </c>
      <c r="BI35">
        <f t="shared" si="9"/>
        <v>1</v>
      </c>
      <c r="BJ35">
        <f t="shared" si="9"/>
        <v>1</v>
      </c>
      <c r="BK35">
        <f t="shared" si="6"/>
        <v>9</v>
      </c>
    </row>
    <row r="36" spans="1:63" x14ac:dyDescent="0.35">
      <c r="A36" t="s">
        <v>16</v>
      </c>
      <c r="B36" t="s">
        <v>77</v>
      </c>
      <c r="C36" t="s">
        <v>78</v>
      </c>
      <c r="D36" t="s">
        <v>73</v>
      </c>
      <c r="F36" t="s">
        <v>79</v>
      </c>
      <c r="G36" t="s">
        <v>62</v>
      </c>
      <c r="H36">
        <v>1</v>
      </c>
      <c r="I36">
        <v>28</v>
      </c>
      <c r="J36">
        <v>0</v>
      </c>
      <c r="K36">
        <v>0</v>
      </c>
      <c r="L36">
        <v>44</v>
      </c>
      <c r="M36">
        <v>28</v>
      </c>
      <c r="N36">
        <v>0</v>
      </c>
      <c r="O36">
        <v>0</v>
      </c>
      <c r="P36">
        <v>0</v>
      </c>
      <c r="Q36">
        <v>0</v>
      </c>
      <c r="W36">
        <v>1.02</v>
      </c>
      <c r="X36">
        <v>0.02</v>
      </c>
      <c r="Y36">
        <v>1.04</v>
      </c>
      <c r="Z36">
        <v>67</v>
      </c>
      <c r="AA36">
        <v>43</v>
      </c>
      <c r="AB36" s="25">
        <f>SUM(K36:M36)-H36-I36</f>
        <v>43</v>
      </c>
      <c r="AC36">
        <v>31.2</v>
      </c>
      <c r="AD36" t="s">
        <v>57</v>
      </c>
      <c r="AE36">
        <v>34.369999999999997</v>
      </c>
      <c r="AF36">
        <v>8.2692307692307701</v>
      </c>
      <c r="AG36">
        <v>6</v>
      </c>
      <c r="AH36">
        <v>0</v>
      </c>
      <c r="AI36">
        <f t="shared" si="7"/>
        <v>8</v>
      </c>
      <c r="AJ36" t="str">
        <f t="shared" si="2"/>
        <v>672082258</v>
      </c>
      <c r="AK36">
        <f t="shared" si="8"/>
        <v>3</v>
      </c>
      <c r="AL36" t="str">
        <f t="shared" si="3"/>
        <v>672082253</v>
      </c>
      <c r="BA36">
        <v>34</v>
      </c>
      <c r="BB36">
        <f t="shared" si="9"/>
        <v>1</v>
      </c>
      <c r="BC36">
        <f t="shared" si="9"/>
        <v>1</v>
      </c>
      <c r="BD36">
        <f t="shared" si="9"/>
        <v>1</v>
      </c>
      <c r="BE36">
        <f t="shared" si="9"/>
        <v>1</v>
      </c>
      <c r="BF36">
        <f t="shared" si="9"/>
        <v>1</v>
      </c>
      <c r="BG36">
        <f t="shared" si="9"/>
        <v>1</v>
      </c>
      <c r="BH36">
        <f t="shared" si="9"/>
        <v>1</v>
      </c>
      <c r="BI36">
        <f t="shared" si="9"/>
        <v>1</v>
      </c>
      <c r="BJ36">
        <f t="shared" si="9"/>
        <v>1</v>
      </c>
      <c r="BK36">
        <f t="shared" si="6"/>
        <v>9</v>
      </c>
    </row>
    <row r="37" spans="1:63" x14ac:dyDescent="0.35">
      <c r="A37" t="s">
        <v>17</v>
      </c>
      <c r="B37" t="s">
        <v>80</v>
      </c>
      <c r="C37" t="s">
        <v>78</v>
      </c>
      <c r="D37" t="s">
        <v>73</v>
      </c>
      <c r="F37" t="s">
        <v>79</v>
      </c>
      <c r="G37" t="s">
        <v>62</v>
      </c>
      <c r="H37">
        <v>0</v>
      </c>
      <c r="I37">
        <v>0</v>
      </c>
      <c r="J37">
        <v>0</v>
      </c>
      <c r="K37">
        <v>0</v>
      </c>
      <c r="L37">
        <v>19</v>
      </c>
      <c r="M37">
        <v>9</v>
      </c>
      <c r="N37">
        <v>0</v>
      </c>
      <c r="O37">
        <v>0</v>
      </c>
      <c r="P37">
        <v>0</v>
      </c>
      <c r="Q37">
        <v>0</v>
      </c>
      <c r="W37">
        <v>1.29</v>
      </c>
      <c r="X37">
        <v>0</v>
      </c>
      <c r="Y37">
        <v>1.29</v>
      </c>
      <c r="Z37">
        <v>85</v>
      </c>
      <c r="AA37">
        <v>28</v>
      </c>
      <c r="AB37" s="25">
        <f>SUM(K37:M37)-H37-I37</f>
        <v>28</v>
      </c>
      <c r="AC37">
        <v>32.25</v>
      </c>
      <c r="AD37" t="s">
        <v>57</v>
      </c>
      <c r="AE37">
        <v>27.95</v>
      </c>
      <c r="AF37">
        <v>4.3410852713178301</v>
      </c>
      <c r="AG37">
        <v>5</v>
      </c>
      <c r="AH37">
        <v>4.25</v>
      </c>
      <c r="AI37">
        <f t="shared" si="7"/>
        <v>9</v>
      </c>
      <c r="AJ37" t="str">
        <f t="shared" si="2"/>
        <v>672301009</v>
      </c>
      <c r="AK37">
        <f t="shared" si="8"/>
        <v>3</v>
      </c>
      <c r="AL37" t="str">
        <f t="shared" si="3"/>
        <v>672301003</v>
      </c>
      <c r="BA37">
        <v>35</v>
      </c>
      <c r="BB37">
        <f t="shared" si="9"/>
        <v>1</v>
      </c>
      <c r="BC37">
        <f t="shared" si="9"/>
        <v>1</v>
      </c>
      <c r="BD37">
        <f t="shared" si="9"/>
        <v>1</v>
      </c>
      <c r="BE37">
        <f t="shared" si="9"/>
        <v>1</v>
      </c>
      <c r="BF37">
        <f t="shared" si="9"/>
        <v>1</v>
      </c>
      <c r="BG37">
        <f t="shared" si="9"/>
        <v>1</v>
      </c>
      <c r="BH37">
        <f t="shared" si="9"/>
        <v>1</v>
      </c>
      <c r="BI37">
        <f t="shared" si="9"/>
        <v>1</v>
      </c>
      <c r="BJ37">
        <f t="shared" si="9"/>
        <v>1</v>
      </c>
      <c r="BK37">
        <f t="shared" si="6"/>
        <v>9</v>
      </c>
    </row>
    <row r="38" spans="1:63" x14ac:dyDescent="0.35">
      <c r="A38" t="s">
        <v>9</v>
      </c>
      <c r="B38" t="s">
        <v>52</v>
      </c>
      <c r="C38" t="s">
        <v>53</v>
      </c>
      <c r="D38" t="s">
        <v>54</v>
      </c>
      <c r="F38" t="s">
        <v>55</v>
      </c>
      <c r="G38" t="s">
        <v>56</v>
      </c>
      <c r="H38">
        <v>0</v>
      </c>
      <c r="I38">
        <v>0</v>
      </c>
      <c r="J38">
        <v>0</v>
      </c>
      <c r="K38">
        <v>16</v>
      </c>
      <c r="L38">
        <v>39</v>
      </c>
      <c r="M38">
        <v>94</v>
      </c>
      <c r="N38">
        <v>1</v>
      </c>
      <c r="O38">
        <v>0</v>
      </c>
      <c r="P38">
        <v>0</v>
      </c>
      <c r="Q38">
        <v>0</v>
      </c>
      <c r="W38">
        <v>4.7</v>
      </c>
      <c r="X38">
        <v>0</v>
      </c>
      <c r="Y38">
        <v>4.7</v>
      </c>
      <c r="Z38">
        <v>310</v>
      </c>
      <c r="AA38">
        <v>149</v>
      </c>
      <c r="AB38" s="25">
        <f>SUM(K38:M38)-H38-I38</f>
        <v>149</v>
      </c>
      <c r="AC38">
        <v>141</v>
      </c>
      <c r="AD38" t="s">
        <v>57</v>
      </c>
      <c r="AE38">
        <v>39.99</v>
      </c>
      <c r="AF38">
        <v>6.3404255319148897</v>
      </c>
      <c r="AG38">
        <v>6</v>
      </c>
      <c r="AH38">
        <v>0</v>
      </c>
      <c r="AI38">
        <f t="shared" si="7"/>
        <v>1</v>
      </c>
      <c r="AJ38" t="str">
        <f t="shared" si="2"/>
        <v>4400802S1</v>
      </c>
      <c r="AK38">
        <f t="shared" si="8"/>
        <v>4</v>
      </c>
      <c r="AL38" t="str">
        <f t="shared" si="3"/>
        <v>4400802S4</v>
      </c>
      <c r="BA38">
        <v>36</v>
      </c>
      <c r="BB38">
        <f t="shared" si="9"/>
        <v>1</v>
      </c>
      <c r="BC38">
        <f t="shared" si="9"/>
        <v>1</v>
      </c>
      <c r="BD38">
        <f t="shared" si="9"/>
        <v>1</v>
      </c>
      <c r="BE38">
        <f t="shared" si="9"/>
        <v>1</v>
      </c>
      <c r="BF38">
        <f t="shared" si="9"/>
        <v>1</v>
      </c>
      <c r="BG38">
        <f t="shared" si="9"/>
        <v>1</v>
      </c>
      <c r="BH38">
        <f t="shared" si="9"/>
        <v>1</v>
      </c>
      <c r="BI38">
        <f t="shared" si="9"/>
        <v>1</v>
      </c>
      <c r="BJ38">
        <f t="shared" si="9"/>
        <v>1</v>
      </c>
      <c r="BK38">
        <f t="shared" si="6"/>
        <v>9</v>
      </c>
    </row>
    <row r="39" spans="1:63" x14ac:dyDescent="0.35">
      <c r="A39" t="s">
        <v>10</v>
      </c>
      <c r="B39" t="s">
        <v>58</v>
      </c>
      <c r="C39" t="s">
        <v>59</v>
      </c>
      <c r="D39" t="s">
        <v>60</v>
      </c>
      <c r="F39" t="s">
        <v>61</v>
      </c>
      <c r="G39" t="s">
        <v>62</v>
      </c>
      <c r="H39">
        <v>680</v>
      </c>
      <c r="I39">
        <v>23130</v>
      </c>
      <c r="J39">
        <v>0</v>
      </c>
      <c r="K39">
        <v>880</v>
      </c>
      <c r="L39">
        <v>13900</v>
      </c>
      <c r="M39">
        <v>40045</v>
      </c>
      <c r="N39">
        <v>100</v>
      </c>
      <c r="O39">
        <v>0</v>
      </c>
      <c r="P39">
        <v>0</v>
      </c>
      <c r="Q39">
        <v>0</v>
      </c>
      <c r="W39">
        <v>1629.09</v>
      </c>
      <c r="X39">
        <v>10.3</v>
      </c>
      <c r="Y39">
        <v>1639.39</v>
      </c>
      <c r="Z39">
        <v>107520</v>
      </c>
      <c r="AA39">
        <v>31015</v>
      </c>
      <c r="AB39" s="25">
        <f>SUM(K39:M39)-H39-I39</f>
        <v>31015</v>
      </c>
      <c r="AC39">
        <v>40984.75</v>
      </c>
      <c r="AD39" t="s">
        <v>57</v>
      </c>
      <c r="AE39">
        <v>4.51</v>
      </c>
      <c r="AF39">
        <v>3.7837244340882901</v>
      </c>
      <c r="AG39">
        <v>5</v>
      </c>
      <c r="AH39">
        <v>9969.7499999999909</v>
      </c>
      <c r="AI39">
        <f t="shared" si="7"/>
        <v>2</v>
      </c>
      <c r="AJ39" t="str">
        <f t="shared" si="2"/>
        <v>504606X2</v>
      </c>
      <c r="AK39">
        <f t="shared" si="8"/>
        <v>4</v>
      </c>
      <c r="AL39" t="str">
        <f t="shared" si="3"/>
        <v>504606X4</v>
      </c>
      <c r="BA39">
        <v>37</v>
      </c>
      <c r="BB39">
        <f t="shared" si="9"/>
        <v>1</v>
      </c>
      <c r="BC39">
        <f t="shared" si="9"/>
        <v>1</v>
      </c>
      <c r="BD39">
        <f t="shared" si="9"/>
        <v>1</v>
      </c>
      <c r="BE39">
        <f t="shared" si="9"/>
        <v>1</v>
      </c>
      <c r="BF39">
        <f t="shared" si="9"/>
        <v>1</v>
      </c>
      <c r="BG39">
        <f t="shared" si="9"/>
        <v>1</v>
      </c>
      <c r="BH39">
        <f t="shared" si="9"/>
        <v>1</v>
      </c>
      <c r="BI39">
        <f t="shared" si="9"/>
        <v>1</v>
      </c>
      <c r="BJ39">
        <f t="shared" si="9"/>
        <v>1</v>
      </c>
      <c r="BK39">
        <f t="shared" si="6"/>
        <v>9</v>
      </c>
    </row>
    <row r="40" spans="1:63" x14ac:dyDescent="0.35">
      <c r="A40" t="s">
        <v>11</v>
      </c>
      <c r="B40" t="s">
        <v>63</v>
      </c>
      <c r="C40" t="s">
        <v>64</v>
      </c>
      <c r="D40" t="s">
        <v>65</v>
      </c>
      <c r="F40" t="s">
        <v>66</v>
      </c>
      <c r="G40" t="s">
        <v>62</v>
      </c>
      <c r="H40">
        <v>0</v>
      </c>
      <c r="I40">
        <v>0</v>
      </c>
      <c r="J40">
        <v>25</v>
      </c>
      <c r="K40">
        <v>0</v>
      </c>
      <c r="L40">
        <v>295</v>
      </c>
      <c r="M40">
        <v>825</v>
      </c>
      <c r="N40">
        <v>10</v>
      </c>
      <c r="O40">
        <v>0</v>
      </c>
      <c r="P40">
        <v>0</v>
      </c>
      <c r="Q40">
        <v>0</v>
      </c>
      <c r="W40">
        <v>49.55</v>
      </c>
      <c r="X40">
        <v>0</v>
      </c>
      <c r="Y40">
        <v>49.55</v>
      </c>
      <c r="Z40">
        <v>3270</v>
      </c>
      <c r="AA40">
        <v>1120</v>
      </c>
      <c r="AB40" s="25">
        <f>SUM(K40:M40)-H40-I40</f>
        <v>1120</v>
      </c>
      <c r="AC40">
        <v>1238.75</v>
      </c>
      <c r="AD40" t="s">
        <v>57</v>
      </c>
      <c r="AE40">
        <v>5.15</v>
      </c>
      <c r="AF40">
        <v>4.5206861755802201</v>
      </c>
      <c r="AG40">
        <v>5</v>
      </c>
      <c r="AH40">
        <v>118.75</v>
      </c>
      <c r="AI40">
        <f t="shared" si="7"/>
        <v>3</v>
      </c>
      <c r="AJ40" t="str">
        <f t="shared" si="2"/>
        <v>533533A3</v>
      </c>
      <c r="AK40">
        <f t="shared" si="8"/>
        <v>4</v>
      </c>
      <c r="AL40" t="str">
        <f t="shared" si="3"/>
        <v>533533A4</v>
      </c>
      <c r="BA40">
        <v>38</v>
      </c>
      <c r="BB40">
        <f t="shared" si="9"/>
        <v>1</v>
      </c>
      <c r="BC40">
        <f t="shared" si="9"/>
        <v>1</v>
      </c>
      <c r="BD40">
        <f t="shared" si="9"/>
        <v>1</v>
      </c>
      <c r="BE40">
        <f t="shared" si="9"/>
        <v>1</v>
      </c>
      <c r="BF40">
        <f t="shared" si="9"/>
        <v>1</v>
      </c>
      <c r="BG40">
        <f t="shared" si="9"/>
        <v>1</v>
      </c>
      <c r="BH40">
        <f t="shared" si="9"/>
        <v>1</v>
      </c>
      <c r="BI40">
        <f t="shared" si="9"/>
        <v>1</v>
      </c>
      <c r="BJ40">
        <f t="shared" si="9"/>
        <v>1</v>
      </c>
      <c r="BK40">
        <f t="shared" si="6"/>
        <v>9</v>
      </c>
    </row>
    <row r="41" spans="1:63" x14ac:dyDescent="0.35">
      <c r="A41" t="s">
        <v>12</v>
      </c>
      <c r="B41" t="s">
        <v>67</v>
      </c>
      <c r="C41" t="s">
        <v>64</v>
      </c>
      <c r="D41" t="s">
        <v>65</v>
      </c>
      <c r="F41" t="s">
        <v>66</v>
      </c>
      <c r="G41" t="s">
        <v>62</v>
      </c>
      <c r="H41">
        <v>65</v>
      </c>
      <c r="I41">
        <v>1970</v>
      </c>
      <c r="J41">
        <v>0</v>
      </c>
      <c r="K41">
        <v>1280</v>
      </c>
      <c r="L41">
        <v>22360</v>
      </c>
      <c r="M41">
        <v>6285</v>
      </c>
      <c r="N41">
        <v>40</v>
      </c>
      <c r="O41">
        <v>0</v>
      </c>
      <c r="P41">
        <v>0</v>
      </c>
      <c r="Q41">
        <v>0</v>
      </c>
      <c r="W41">
        <v>2064.92</v>
      </c>
      <c r="X41">
        <v>0.98</v>
      </c>
      <c r="Y41">
        <v>2065.9</v>
      </c>
      <c r="Z41">
        <v>136285</v>
      </c>
      <c r="AA41">
        <v>27890</v>
      </c>
      <c r="AB41" s="25">
        <f>SUM(K41:M41)-H41-I41</f>
        <v>27890</v>
      </c>
      <c r="AC41">
        <v>51647.5</v>
      </c>
      <c r="AD41" t="s">
        <v>57</v>
      </c>
      <c r="AE41">
        <v>4.75</v>
      </c>
      <c r="AF41">
        <v>2.70003388353744</v>
      </c>
      <c r="AG41">
        <v>5</v>
      </c>
      <c r="AH41">
        <v>23757.5</v>
      </c>
      <c r="AI41">
        <f t="shared" si="7"/>
        <v>4</v>
      </c>
      <c r="AJ41" t="str">
        <f t="shared" si="2"/>
        <v>5335524</v>
      </c>
      <c r="AK41">
        <f t="shared" si="8"/>
        <v>4</v>
      </c>
      <c r="AL41" t="str">
        <f t="shared" si="3"/>
        <v>5335524</v>
      </c>
      <c r="BA41">
        <v>39</v>
      </c>
      <c r="BB41">
        <f t="shared" si="9"/>
        <v>1</v>
      </c>
      <c r="BC41">
        <f t="shared" si="9"/>
        <v>1</v>
      </c>
      <c r="BD41">
        <f t="shared" si="9"/>
        <v>1</v>
      </c>
      <c r="BE41">
        <f t="shared" si="9"/>
        <v>1</v>
      </c>
      <c r="BF41">
        <f t="shared" si="9"/>
        <v>1</v>
      </c>
      <c r="BG41">
        <f t="shared" si="9"/>
        <v>1</v>
      </c>
      <c r="BH41">
        <f t="shared" si="9"/>
        <v>1</v>
      </c>
      <c r="BI41">
        <f t="shared" si="9"/>
        <v>1</v>
      </c>
      <c r="BJ41">
        <f t="shared" si="9"/>
        <v>1</v>
      </c>
      <c r="BK41">
        <f t="shared" si="6"/>
        <v>9</v>
      </c>
    </row>
    <row r="42" spans="1:63" x14ac:dyDescent="0.35">
      <c r="A42" t="s">
        <v>13</v>
      </c>
      <c r="B42" t="s">
        <v>68</v>
      </c>
      <c r="C42" t="s">
        <v>69</v>
      </c>
      <c r="D42" t="s">
        <v>65</v>
      </c>
      <c r="F42" t="s">
        <v>70</v>
      </c>
      <c r="G42" t="s">
        <v>62</v>
      </c>
      <c r="H42">
        <v>5</v>
      </c>
      <c r="I42">
        <v>25</v>
      </c>
      <c r="J42">
        <v>0</v>
      </c>
      <c r="K42">
        <v>0</v>
      </c>
      <c r="L42">
        <v>95</v>
      </c>
      <c r="M42">
        <v>165</v>
      </c>
      <c r="N42">
        <v>5</v>
      </c>
      <c r="O42">
        <v>0</v>
      </c>
      <c r="P42">
        <v>0</v>
      </c>
      <c r="Q42">
        <v>0</v>
      </c>
      <c r="W42">
        <v>14.7</v>
      </c>
      <c r="X42">
        <v>0.08</v>
      </c>
      <c r="Y42">
        <v>14.78</v>
      </c>
      <c r="Z42">
        <v>970</v>
      </c>
      <c r="AA42">
        <v>230</v>
      </c>
      <c r="AB42" s="25">
        <f>SUM(K42:M42)-H42-I42</f>
        <v>230</v>
      </c>
      <c r="AC42">
        <v>369.5</v>
      </c>
      <c r="AD42" t="s">
        <v>57</v>
      </c>
      <c r="AE42">
        <v>5.55</v>
      </c>
      <c r="AF42">
        <v>3.1123139377537199</v>
      </c>
      <c r="AG42">
        <v>5</v>
      </c>
      <c r="AH42">
        <v>139.5</v>
      </c>
      <c r="AI42">
        <f t="shared" si="7"/>
        <v>5</v>
      </c>
      <c r="AJ42" t="str">
        <f t="shared" si="2"/>
        <v>534524T5</v>
      </c>
      <c r="AK42">
        <f t="shared" si="8"/>
        <v>4</v>
      </c>
      <c r="AL42" t="str">
        <f t="shared" si="3"/>
        <v>534524T4</v>
      </c>
      <c r="BA42">
        <v>40</v>
      </c>
      <c r="BB42">
        <f t="shared" si="9"/>
        <v>1</v>
      </c>
      <c r="BC42">
        <f t="shared" si="9"/>
        <v>1</v>
      </c>
      <c r="BD42">
        <f t="shared" si="9"/>
        <v>1</v>
      </c>
      <c r="BE42">
        <f t="shared" si="9"/>
        <v>1</v>
      </c>
      <c r="BF42">
        <f t="shared" si="9"/>
        <v>1</v>
      </c>
      <c r="BG42">
        <f t="shared" si="9"/>
        <v>1</v>
      </c>
      <c r="BH42">
        <f t="shared" si="9"/>
        <v>1</v>
      </c>
      <c r="BI42">
        <f t="shared" si="9"/>
        <v>1</v>
      </c>
      <c r="BJ42">
        <f t="shared" si="9"/>
        <v>1</v>
      </c>
      <c r="BK42">
        <f t="shared" si="6"/>
        <v>9</v>
      </c>
    </row>
    <row r="43" spans="1:63" x14ac:dyDescent="0.35">
      <c r="A43" t="s">
        <v>14</v>
      </c>
      <c r="B43" t="s">
        <v>71</v>
      </c>
      <c r="C43" t="s">
        <v>72</v>
      </c>
      <c r="D43" t="s">
        <v>73</v>
      </c>
      <c r="F43" t="s">
        <v>74</v>
      </c>
      <c r="G43" t="s">
        <v>62</v>
      </c>
      <c r="H43">
        <v>1</v>
      </c>
      <c r="I43">
        <v>52</v>
      </c>
      <c r="J43">
        <v>0</v>
      </c>
      <c r="K43">
        <v>0</v>
      </c>
      <c r="L43">
        <v>99</v>
      </c>
      <c r="M43">
        <v>242</v>
      </c>
      <c r="N43">
        <v>2</v>
      </c>
      <c r="O43">
        <v>0</v>
      </c>
      <c r="P43">
        <v>0</v>
      </c>
      <c r="Q43">
        <v>0</v>
      </c>
      <c r="W43">
        <v>11.36</v>
      </c>
      <c r="X43">
        <v>0.02</v>
      </c>
      <c r="Y43">
        <v>11.38</v>
      </c>
      <c r="Z43">
        <v>750</v>
      </c>
      <c r="AA43">
        <v>288</v>
      </c>
      <c r="AB43" s="25">
        <f>SUM(K43:M43)-H43-I43</f>
        <v>288</v>
      </c>
      <c r="AC43">
        <v>284.5</v>
      </c>
      <c r="AD43" t="s">
        <v>57</v>
      </c>
      <c r="AE43">
        <v>12.14</v>
      </c>
      <c r="AF43">
        <v>5.0615114235500904</v>
      </c>
      <c r="AG43">
        <v>5</v>
      </c>
      <c r="AH43">
        <v>0</v>
      </c>
      <c r="AI43">
        <f t="shared" si="7"/>
        <v>6</v>
      </c>
      <c r="AJ43" t="str">
        <f t="shared" si="2"/>
        <v>670037006</v>
      </c>
      <c r="AK43">
        <f t="shared" si="8"/>
        <v>4</v>
      </c>
      <c r="AL43" t="str">
        <f t="shared" si="3"/>
        <v>670037004</v>
      </c>
      <c r="BA43">
        <v>41</v>
      </c>
      <c r="BB43">
        <f t="shared" si="9"/>
        <v>1</v>
      </c>
      <c r="BC43">
        <f t="shared" si="9"/>
        <v>1</v>
      </c>
      <c r="BD43">
        <f t="shared" si="9"/>
        <v>1</v>
      </c>
      <c r="BE43">
        <f t="shared" si="9"/>
        <v>1</v>
      </c>
      <c r="BF43">
        <f t="shared" si="9"/>
        <v>1</v>
      </c>
      <c r="BG43">
        <f t="shared" si="9"/>
        <v>1</v>
      </c>
      <c r="BH43">
        <f t="shared" si="9"/>
        <v>1</v>
      </c>
      <c r="BI43">
        <f t="shared" si="9"/>
        <v>1</v>
      </c>
      <c r="BJ43">
        <f t="shared" si="9"/>
        <v>1</v>
      </c>
      <c r="BK43">
        <f t="shared" si="6"/>
        <v>9</v>
      </c>
    </row>
    <row r="44" spans="1:63" x14ac:dyDescent="0.35">
      <c r="A44" t="s">
        <v>15</v>
      </c>
      <c r="B44" t="s">
        <v>75</v>
      </c>
      <c r="C44" t="s">
        <v>72</v>
      </c>
      <c r="D44" t="s">
        <v>73</v>
      </c>
      <c r="F44" t="s">
        <v>76</v>
      </c>
      <c r="G44" t="s">
        <v>62</v>
      </c>
      <c r="H44">
        <v>82</v>
      </c>
      <c r="I44">
        <v>11560</v>
      </c>
      <c r="J44">
        <v>0</v>
      </c>
      <c r="K44">
        <v>510</v>
      </c>
      <c r="L44">
        <v>7058</v>
      </c>
      <c r="M44">
        <v>20129</v>
      </c>
      <c r="N44">
        <v>42</v>
      </c>
      <c r="O44">
        <v>0</v>
      </c>
      <c r="P44">
        <v>0</v>
      </c>
      <c r="Q44">
        <v>0</v>
      </c>
      <c r="W44">
        <v>672.06</v>
      </c>
      <c r="X44">
        <v>1.24</v>
      </c>
      <c r="Y44">
        <v>673.3</v>
      </c>
      <c r="Z44">
        <v>44356</v>
      </c>
      <c r="AA44">
        <v>16055</v>
      </c>
      <c r="AB44" s="25">
        <f>SUM(K44:M44)-H44-I44</f>
        <v>16055</v>
      </c>
      <c r="AC44">
        <v>16832.5</v>
      </c>
      <c r="AD44" t="s">
        <v>57</v>
      </c>
      <c r="AE44">
        <v>12.18</v>
      </c>
      <c r="AF44">
        <v>4.7690479726719097</v>
      </c>
      <c r="AG44">
        <v>5</v>
      </c>
      <c r="AH44">
        <v>777.50000000000102</v>
      </c>
      <c r="AI44">
        <f t="shared" si="7"/>
        <v>7</v>
      </c>
      <c r="AJ44" t="str">
        <f t="shared" si="2"/>
        <v>670054007</v>
      </c>
      <c r="AK44">
        <f t="shared" si="8"/>
        <v>4</v>
      </c>
      <c r="AL44" t="str">
        <f t="shared" si="3"/>
        <v>670054004</v>
      </c>
      <c r="BA44">
        <v>42</v>
      </c>
      <c r="BB44">
        <f t="shared" si="9"/>
        <v>1</v>
      </c>
      <c r="BC44">
        <f t="shared" si="9"/>
        <v>1</v>
      </c>
      <c r="BD44">
        <f t="shared" si="9"/>
        <v>1</v>
      </c>
      <c r="BE44">
        <f t="shared" si="9"/>
        <v>1</v>
      </c>
      <c r="BF44">
        <f t="shared" si="9"/>
        <v>1</v>
      </c>
      <c r="BG44">
        <f t="shared" si="9"/>
        <v>1</v>
      </c>
      <c r="BH44">
        <f t="shared" si="9"/>
        <v>1</v>
      </c>
      <c r="BI44">
        <f t="shared" si="9"/>
        <v>1</v>
      </c>
      <c r="BJ44">
        <f t="shared" si="9"/>
        <v>1</v>
      </c>
      <c r="BK44">
        <f t="shared" si="6"/>
        <v>9</v>
      </c>
    </row>
    <row r="45" spans="1:63" x14ac:dyDescent="0.35">
      <c r="A45" t="s">
        <v>16</v>
      </c>
      <c r="B45" t="s">
        <v>77</v>
      </c>
      <c r="C45" t="s">
        <v>78</v>
      </c>
      <c r="D45" t="s">
        <v>73</v>
      </c>
      <c r="F45" t="s">
        <v>79</v>
      </c>
      <c r="G45" t="s">
        <v>62</v>
      </c>
      <c r="H45">
        <v>2</v>
      </c>
      <c r="I45">
        <v>8</v>
      </c>
      <c r="J45">
        <v>0</v>
      </c>
      <c r="K45">
        <v>0</v>
      </c>
      <c r="L45">
        <v>44</v>
      </c>
      <c r="M45">
        <v>8</v>
      </c>
      <c r="N45">
        <v>0</v>
      </c>
      <c r="O45">
        <v>0</v>
      </c>
      <c r="P45">
        <v>0</v>
      </c>
      <c r="Q45">
        <v>0</v>
      </c>
      <c r="W45">
        <v>1.17</v>
      </c>
      <c r="X45">
        <v>0.03</v>
      </c>
      <c r="Y45">
        <v>1.2</v>
      </c>
      <c r="Z45">
        <v>77</v>
      </c>
      <c r="AA45">
        <v>42</v>
      </c>
      <c r="AB45" s="25">
        <f>SUM(K45:M45)-H45-I45</f>
        <v>42</v>
      </c>
      <c r="AC45">
        <v>36</v>
      </c>
      <c r="AD45" t="s">
        <v>57</v>
      </c>
      <c r="AE45">
        <v>34.369999999999997</v>
      </c>
      <c r="AF45">
        <v>7</v>
      </c>
      <c r="AG45">
        <v>6</v>
      </c>
      <c r="AH45">
        <v>0</v>
      </c>
      <c r="AI45">
        <f t="shared" si="7"/>
        <v>8</v>
      </c>
      <c r="AJ45" t="str">
        <f t="shared" si="2"/>
        <v>672082258</v>
      </c>
      <c r="AK45">
        <f t="shared" si="8"/>
        <v>4</v>
      </c>
      <c r="AL45" t="str">
        <f t="shared" si="3"/>
        <v>672082254</v>
      </c>
      <c r="BA45">
        <v>43</v>
      </c>
      <c r="BB45">
        <f t="shared" si="9"/>
        <v>1</v>
      </c>
      <c r="BC45">
        <f t="shared" si="9"/>
        <v>1</v>
      </c>
      <c r="BD45">
        <f t="shared" si="9"/>
        <v>1</v>
      </c>
      <c r="BE45">
        <f t="shared" si="9"/>
        <v>1</v>
      </c>
      <c r="BF45">
        <f t="shared" si="9"/>
        <v>1</v>
      </c>
      <c r="BG45">
        <f t="shared" si="9"/>
        <v>1</v>
      </c>
      <c r="BH45">
        <f t="shared" si="9"/>
        <v>1</v>
      </c>
      <c r="BI45">
        <f t="shared" si="9"/>
        <v>1</v>
      </c>
      <c r="BJ45">
        <f t="shared" si="9"/>
        <v>1</v>
      </c>
      <c r="BK45">
        <f t="shared" si="6"/>
        <v>9</v>
      </c>
    </row>
    <row r="46" spans="1:63" x14ac:dyDescent="0.35">
      <c r="A46" t="s">
        <v>17</v>
      </c>
      <c r="B46" t="s">
        <v>80</v>
      </c>
      <c r="C46" t="s">
        <v>78</v>
      </c>
      <c r="D46" t="s">
        <v>73</v>
      </c>
      <c r="F46" t="s">
        <v>79</v>
      </c>
      <c r="G46" t="s">
        <v>62</v>
      </c>
      <c r="H46">
        <v>0</v>
      </c>
      <c r="I46">
        <v>0</v>
      </c>
      <c r="J46">
        <v>0</v>
      </c>
      <c r="K46">
        <v>0</v>
      </c>
      <c r="L46">
        <v>19</v>
      </c>
      <c r="M46">
        <v>5</v>
      </c>
      <c r="N46">
        <v>0</v>
      </c>
      <c r="O46">
        <v>0</v>
      </c>
      <c r="P46">
        <v>0</v>
      </c>
      <c r="Q46">
        <v>0</v>
      </c>
      <c r="W46">
        <v>1.29</v>
      </c>
      <c r="X46">
        <v>0</v>
      </c>
      <c r="Y46">
        <v>1.29</v>
      </c>
      <c r="Z46">
        <v>85</v>
      </c>
      <c r="AA46">
        <v>24</v>
      </c>
      <c r="AB46" s="25">
        <f>SUM(K46:M46)-H46-I46</f>
        <v>24</v>
      </c>
      <c r="AC46">
        <v>32.25</v>
      </c>
      <c r="AD46" t="s">
        <v>57</v>
      </c>
      <c r="AE46">
        <v>27.95</v>
      </c>
      <c r="AF46">
        <v>3.7209302325581399</v>
      </c>
      <c r="AG46">
        <v>5</v>
      </c>
      <c r="AH46">
        <v>8.25</v>
      </c>
      <c r="AI46">
        <f t="shared" si="7"/>
        <v>9</v>
      </c>
      <c r="AJ46" t="str">
        <f t="shared" si="2"/>
        <v>672301009</v>
      </c>
      <c r="AK46">
        <f t="shared" si="8"/>
        <v>4</v>
      </c>
      <c r="AL46" t="str">
        <f t="shared" si="3"/>
        <v>672301004</v>
      </c>
      <c r="BA46">
        <v>44</v>
      </c>
      <c r="BB46">
        <f t="shared" si="9"/>
        <v>1</v>
      </c>
      <c r="BC46">
        <f t="shared" si="9"/>
        <v>1</v>
      </c>
      <c r="BD46">
        <f t="shared" si="9"/>
        <v>1</v>
      </c>
      <c r="BE46">
        <f t="shared" si="9"/>
        <v>1</v>
      </c>
      <c r="BF46">
        <f t="shared" si="9"/>
        <v>1</v>
      </c>
      <c r="BG46">
        <f t="shared" si="9"/>
        <v>1</v>
      </c>
      <c r="BH46">
        <f t="shared" si="9"/>
        <v>1</v>
      </c>
      <c r="BI46">
        <f t="shared" si="9"/>
        <v>1</v>
      </c>
      <c r="BJ46">
        <f t="shared" si="9"/>
        <v>1</v>
      </c>
      <c r="BK46">
        <f t="shared" si="6"/>
        <v>9</v>
      </c>
    </row>
    <row r="47" spans="1:63" x14ac:dyDescent="0.35">
      <c r="A47" t="s">
        <v>9</v>
      </c>
      <c r="B47" t="s">
        <v>52</v>
      </c>
      <c r="C47" t="s">
        <v>53</v>
      </c>
      <c r="D47" t="s">
        <v>54</v>
      </c>
      <c r="F47" t="s">
        <v>55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46</v>
      </c>
      <c r="M47">
        <v>101</v>
      </c>
      <c r="N47">
        <v>3</v>
      </c>
      <c r="O47">
        <v>0</v>
      </c>
      <c r="P47">
        <v>0</v>
      </c>
      <c r="Q47">
        <v>0</v>
      </c>
      <c r="W47">
        <v>4.7</v>
      </c>
      <c r="X47">
        <v>0</v>
      </c>
      <c r="Y47">
        <v>4.7</v>
      </c>
      <c r="Z47">
        <v>310</v>
      </c>
      <c r="AA47">
        <v>147</v>
      </c>
      <c r="AB47" s="25">
        <f>SUM(K47:M47)-H47-I47</f>
        <v>147</v>
      </c>
      <c r="AC47">
        <v>141</v>
      </c>
      <c r="AD47" t="s">
        <v>57</v>
      </c>
      <c r="AE47">
        <v>39.99</v>
      </c>
      <c r="AF47">
        <v>6.2553191489361701</v>
      </c>
      <c r="AG47">
        <v>6</v>
      </c>
      <c r="AH47">
        <v>0</v>
      </c>
      <c r="AI47">
        <f t="shared" si="7"/>
        <v>1</v>
      </c>
      <c r="AJ47" t="str">
        <f t="shared" si="2"/>
        <v>4400802S1</v>
      </c>
      <c r="AK47">
        <f t="shared" si="8"/>
        <v>5</v>
      </c>
      <c r="AL47" t="str">
        <f t="shared" si="3"/>
        <v>4400802S5</v>
      </c>
      <c r="BA47">
        <v>45</v>
      </c>
      <c r="BB47">
        <f t="shared" si="9"/>
        <v>1</v>
      </c>
      <c r="BC47">
        <f t="shared" si="9"/>
        <v>1</v>
      </c>
      <c r="BD47">
        <f t="shared" si="9"/>
        <v>1</v>
      </c>
      <c r="BE47">
        <f t="shared" si="9"/>
        <v>1</v>
      </c>
      <c r="BF47">
        <f t="shared" si="9"/>
        <v>1</v>
      </c>
      <c r="BG47">
        <f t="shared" si="9"/>
        <v>1</v>
      </c>
      <c r="BH47">
        <f t="shared" si="9"/>
        <v>1</v>
      </c>
      <c r="BI47">
        <f t="shared" si="9"/>
        <v>1</v>
      </c>
      <c r="BJ47">
        <f t="shared" si="9"/>
        <v>1</v>
      </c>
      <c r="BK47">
        <f t="shared" si="6"/>
        <v>9</v>
      </c>
    </row>
    <row r="48" spans="1:63" x14ac:dyDescent="0.35">
      <c r="A48" t="s">
        <v>10</v>
      </c>
      <c r="B48" t="s">
        <v>58</v>
      </c>
      <c r="C48" t="s">
        <v>59</v>
      </c>
      <c r="D48" t="s">
        <v>60</v>
      </c>
      <c r="F48" t="s">
        <v>61</v>
      </c>
      <c r="G48" t="s">
        <v>62</v>
      </c>
      <c r="H48">
        <v>10</v>
      </c>
      <c r="I48">
        <v>23980</v>
      </c>
      <c r="J48">
        <v>0</v>
      </c>
      <c r="K48">
        <v>1170</v>
      </c>
      <c r="L48">
        <v>13900</v>
      </c>
      <c r="M48">
        <v>38840</v>
      </c>
      <c r="N48">
        <v>130</v>
      </c>
      <c r="O48">
        <v>0</v>
      </c>
      <c r="P48">
        <v>0</v>
      </c>
      <c r="Q48">
        <v>0</v>
      </c>
      <c r="W48">
        <v>1648.56</v>
      </c>
      <c r="X48">
        <v>0.15</v>
      </c>
      <c r="Y48">
        <v>1648.71</v>
      </c>
      <c r="Z48">
        <v>108805</v>
      </c>
      <c r="AA48">
        <v>29920</v>
      </c>
      <c r="AB48" s="25">
        <f>SUM(K48:M48)-H48-I48</f>
        <v>29920</v>
      </c>
      <c r="AC48">
        <v>41217.75</v>
      </c>
      <c r="AD48" t="s">
        <v>57</v>
      </c>
      <c r="AE48">
        <v>4.51</v>
      </c>
      <c r="AF48">
        <v>3.6295042791030601</v>
      </c>
      <c r="AG48">
        <v>5</v>
      </c>
      <c r="AH48">
        <v>11297.75</v>
      </c>
      <c r="AI48">
        <f t="shared" si="7"/>
        <v>2</v>
      </c>
      <c r="AJ48" t="str">
        <f t="shared" si="2"/>
        <v>504606X2</v>
      </c>
      <c r="AK48">
        <f t="shared" si="8"/>
        <v>5</v>
      </c>
      <c r="AL48" t="str">
        <f t="shared" si="3"/>
        <v>504606X5</v>
      </c>
      <c r="BA48">
        <v>46</v>
      </c>
      <c r="BB48">
        <f t="shared" si="9"/>
        <v>1</v>
      </c>
      <c r="BC48">
        <f t="shared" si="9"/>
        <v>1</v>
      </c>
      <c r="BD48">
        <f t="shared" si="9"/>
        <v>1</v>
      </c>
      <c r="BE48">
        <f t="shared" si="9"/>
        <v>1</v>
      </c>
      <c r="BF48">
        <f t="shared" si="9"/>
        <v>1</v>
      </c>
      <c r="BG48">
        <f t="shared" si="9"/>
        <v>1</v>
      </c>
      <c r="BH48">
        <f t="shared" si="9"/>
        <v>1</v>
      </c>
      <c r="BI48">
        <f t="shared" si="9"/>
        <v>1</v>
      </c>
      <c r="BJ48">
        <f t="shared" si="9"/>
        <v>1</v>
      </c>
      <c r="BK48">
        <f t="shared" si="6"/>
        <v>9</v>
      </c>
    </row>
    <row r="49" spans="1:63" x14ac:dyDescent="0.35">
      <c r="A49" t="s">
        <v>11</v>
      </c>
      <c r="B49" t="s">
        <v>63</v>
      </c>
      <c r="C49" t="s">
        <v>64</v>
      </c>
      <c r="D49" t="s">
        <v>65</v>
      </c>
      <c r="F49" t="s">
        <v>66</v>
      </c>
      <c r="G49" t="s">
        <v>62</v>
      </c>
      <c r="H49">
        <v>0</v>
      </c>
      <c r="I49">
        <v>20</v>
      </c>
      <c r="J49">
        <v>25</v>
      </c>
      <c r="K49">
        <v>0</v>
      </c>
      <c r="L49">
        <v>295</v>
      </c>
      <c r="M49">
        <v>720</v>
      </c>
      <c r="N49">
        <v>10</v>
      </c>
      <c r="O49">
        <v>0</v>
      </c>
      <c r="P49">
        <v>0</v>
      </c>
      <c r="Q49">
        <v>0</v>
      </c>
      <c r="W49">
        <v>51.14</v>
      </c>
      <c r="X49">
        <v>0</v>
      </c>
      <c r="Y49">
        <v>51.14</v>
      </c>
      <c r="Z49">
        <v>3375</v>
      </c>
      <c r="AA49">
        <v>995</v>
      </c>
      <c r="AB49" s="25">
        <f>SUM(K49:M49)-H49-I49</f>
        <v>995</v>
      </c>
      <c r="AC49">
        <v>1278.5</v>
      </c>
      <c r="AD49" t="s">
        <v>57</v>
      </c>
      <c r="AE49">
        <v>5.15</v>
      </c>
      <c r="AF49">
        <v>3.8912788423934299</v>
      </c>
      <c r="AG49">
        <v>5</v>
      </c>
      <c r="AH49">
        <v>283.5</v>
      </c>
      <c r="AI49">
        <f t="shared" si="7"/>
        <v>3</v>
      </c>
      <c r="AJ49" t="str">
        <f t="shared" si="2"/>
        <v>533533A3</v>
      </c>
      <c r="AK49">
        <f t="shared" si="8"/>
        <v>5</v>
      </c>
      <c r="AL49" t="str">
        <f t="shared" si="3"/>
        <v>533533A5</v>
      </c>
      <c r="BA49">
        <v>47</v>
      </c>
      <c r="BB49">
        <f t="shared" si="9"/>
        <v>1</v>
      </c>
      <c r="BC49">
        <f t="shared" si="9"/>
        <v>1</v>
      </c>
      <c r="BD49">
        <f t="shared" si="9"/>
        <v>1</v>
      </c>
      <c r="BE49">
        <f t="shared" si="9"/>
        <v>1</v>
      </c>
      <c r="BF49">
        <f t="shared" si="9"/>
        <v>1</v>
      </c>
      <c r="BG49">
        <f t="shared" si="9"/>
        <v>1</v>
      </c>
      <c r="BH49">
        <f t="shared" si="9"/>
        <v>1</v>
      </c>
      <c r="BI49">
        <f t="shared" si="9"/>
        <v>1</v>
      </c>
      <c r="BJ49">
        <f t="shared" si="9"/>
        <v>1</v>
      </c>
      <c r="BK49">
        <f t="shared" si="6"/>
        <v>9</v>
      </c>
    </row>
    <row r="50" spans="1:63" x14ac:dyDescent="0.35">
      <c r="A50" t="s">
        <v>12</v>
      </c>
      <c r="B50" t="s">
        <v>67</v>
      </c>
      <c r="C50" t="s">
        <v>64</v>
      </c>
      <c r="D50" t="s">
        <v>65</v>
      </c>
      <c r="F50" t="s">
        <v>66</v>
      </c>
      <c r="G50" t="s">
        <v>62</v>
      </c>
      <c r="H50">
        <v>200</v>
      </c>
      <c r="I50">
        <v>1590</v>
      </c>
      <c r="J50">
        <v>0</v>
      </c>
      <c r="K50">
        <v>3950</v>
      </c>
      <c r="L50">
        <v>22035</v>
      </c>
      <c r="M50">
        <v>6155</v>
      </c>
      <c r="N50">
        <v>110</v>
      </c>
      <c r="O50">
        <v>0</v>
      </c>
      <c r="P50">
        <v>0</v>
      </c>
      <c r="Q50">
        <v>0</v>
      </c>
      <c r="W50">
        <v>2092.1999999999998</v>
      </c>
      <c r="X50">
        <v>3.03</v>
      </c>
      <c r="Y50">
        <v>2095.23</v>
      </c>
      <c r="Z50">
        <v>138085</v>
      </c>
      <c r="AA50">
        <v>30350</v>
      </c>
      <c r="AB50" s="25">
        <f>SUM(K50:M50)-H50-I50</f>
        <v>30350</v>
      </c>
      <c r="AC50">
        <v>52380.75</v>
      </c>
      <c r="AD50" t="s">
        <v>57</v>
      </c>
      <c r="AE50">
        <v>4.75</v>
      </c>
      <c r="AF50">
        <v>2.8970566477188702</v>
      </c>
      <c r="AG50">
        <v>5</v>
      </c>
      <c r="AH50">
        <v>22030.75</v>
      </c>
      <c r="AI50">
        <f t="shared" si="7"/>
        <v>4</v>
      </c>
      <c r="AJ50" t="str">
        <f t="shared" si="2"/>
        <v>5335524</v>
      </c>
      <c r="AK50">
        <f t="shared" si="8"/>
        <v>5</v>
      </c>
      <c r="AL50" t="str">
        <f t="shared" si="3"/>
        <v>5335525</v>
      </c>
      <c r="BA50">
        <v>48</v>
      </c>
      <c r="BB50">
        <f t="shared" si="9"/>
        <v>1</v>
      </c>
      <c r="BC50">
        <f t="shared" si="9"/>
        <v>1</v>
      </c>
      <c r="BD50">
        <f t="shared" si="9"/>
        <v>1</v>
      </c>
      <c r="BE50">
        <f t="shared" si="9"/>
        <v>1</v>
      </c>
      <c r="BF50">
        <f t="shared" si="9"/>
        <v>1</v>
      </c>
      <c r="BG50">
        <f t="shared" si="9"/>
        <v>1</v>
      </c>
      <c r="BH50">
        <f t="shared" si="9"/>
        <v>1</v>
      </c>
      <c r="BI50">
        <f t="shared" si="9"/>
        <v>1</v>
      </c>
      <c r="BJ50">
        <f t="shared" si="9"/>
        <v>1</v>
      </c>
      <c r="BK50">
        <f t="shared" si="6"/>
        <v>9</v>
      </c>
    </row>
    <row r="51" spans="1:63" x14ac:dyDescent="0.35">
      <c r="A51" t="s">
        <v>13</v>
      </c>
      <c r="B51" t="s">
        <v>68</v>
      </c>
      <c r="C51" t="s">
        <v>69</v>
      </c>
      <c r="D51" t="s">
        <v>65</v>
      </c>
      <c r="F51" t="s">
        <v>70</v>
      </c>
      <c r="G51" t="s">
        <v>62</v>
      </c>
      <c r="H51">
        <v>0</v>
      </c>
      <c r="I51">
        <v>15</v>
      </c>
      <c r="J51">
        <v>0</v>
      </c>
      <c r="K51">
        <v>0</v>
      </c>
      <c r="L51">
        <v>95</v>
      </c>
      <c r="M51">
        <v>150</v>
      </c>
      <c r="N51">
        <v>5</v>
      </c>
      <c r="O51">
        <v>0</v>
      </c>
      <c r="P51">
        <v>0</v>
      </c>
      <c r="Q51">
        <v>0</v>
      </c>
      <c r="W51">
        <v>14.92</v>
      </c>
      <c r="X51">
        <v>0</v>
      </c>
      <c r="Y51">
        <v>14.92</v>
      </c>
      <c r="Z51">
        <v>985</v>
      </c>
      <c r="AA51">
        <v>230</v>
      </c>
      <c r="AB51" s="25">
        <f>SUM(K51:M51)-H51-I51</f>
        <v>230</v>
      </c>
      <c r="AC51">
        <v>373</v>
      </c>
      <c r="AD51" t="s">
        <v>57</v>
      </c>
      <c r="AE51">
        <v>5.55</v>
      </c>
      <c r="AF51">
        <v>3.0831099195710499</v>
      </c>
      <c r="AG51">
        <v>5</v>
      </c>
      <c r="AH51">
        <v>143</v>
      </c>
      <c r="AI51">
        <f t="shared" si="7"/>
        <v>5</v>
      </c>
      <c r="AJ51" t="str">
        <f t="shared" si="2"/>
        <v>534524T5</v>
      </c>
      <c r="AK51">
        <f t="shared" si="8"/>
        <v>5</v>
      </c>
      <c r="AL51" t="str">
        <f t="shared" si="3"/>
        <v>534524T5</v>
      </c>
      <c r="BA51">
        <v>49</v>
      </c>
      <c r="BB51">
        <f t="shared" si="9"/>
        <v>1</v>
      </c>
      <c r="BC51">
        <f t="shared" si="9"/>
        <v>1</v>
      </c>
      <c r="BD51">
        <f t="shared" si="9"/>
        <v>1</v>
      </c>
      <c r="BE51">
        <f t="shared" si="9"/>
        <v>1</v>
      </c>
      <c r="BF51">
        <f t="shared" si="9"/>
        <v>1</v>
      </c>
      <c r="BG51">
        <f t="shared" si="9"/>
        <v>1</v>
      </c>
      <c r="BH51">
        <f t="shared" si="9"/>
        <v>1</v>
      </c>
      <c r="BI51">
        <f t="shared" si="9"/>
        <v>1</v>
      </c>
      <c r="BJ51">
        <f t="shared" si="9"/>
        <v>1</v>
      </c>
      <c r="BK51">
        <f t="shared" si="6"/>
        <v>9</v>
      </c>
    </row>
    <row r="52" spans="1:63" x14ac:dyDescent="0.35">
      <c r="A52" t="s">
        <v>14</v>
      </c>
      <c r="B52" t="s">
        <v>71</v>
      </c>
      <c r="C52" t="s">
        <v>72</v>
      </c>
      <c r="D52" t="s">
        <v>73</v>
      </c>
      <c r="F52" t="s">
        <v>74</v>
      </c>
      <c r="G52" t="s">
        <v>62</v>
      </c>
      <c r="H52">
        <v>0</v>
      </c>
      <c r="I52">
        <v>66</v>
      </c>
      <c r="J52">
        <v>0</v>
      </c>
      <c r="K52">
        <v>0</v>
      </c>
      <c r="L52">
        <v>73</v>
      </c>
      <c r="M52">
        <v>268</v>
      </c>
      <c r="N52">
        <v>2</v>
      </c>
      <c r="O52">
        <v>0</v>
      </c>
      <c r="P52">
        <v>0</v>
      </c>
      <c r="Q52">
        <v>0</v>
      </c>
      <c r="W52">
        <v>11.36</v>
      </c>
      <c r="X52">
        <v>0</v>
      </c>
      <c r="Y52">
        <v>11.36</v>
      </c>
      <c r="Z52">
        <v>750</v>
      </c>
      <c r="AA52">
        <v>275</v>
      </c>
      <c r="AB52" s="25">
        <f>SUM(K52:M52)-H52-I52</f>
        <v>275</v>
      </c>
      <c r="AC52">
        <v>284</v>
      </c>
      <c r="AD52" t="s">
        <v>57</v>
      </c>
      <c r="AE52">
        <v>12.14</v>
      </c>
      <c r="AF52">
        <v>4.8415492957746498</v>
      </c>
      <c r="AG52">
        <v>5</v>
      </c>
      <c r="AH52">
        <v>8.9999999999999893</v>
      </c>
      <c r="AI52">
        <f t="shared" si="7"/>
        <v>6</v>
      </c>
      <c r="AJ52" t="str">
        <f t="shared" si="2"/>
        <v>670037006</v>
      </c>
      <c r="AK52">
        <f t="shared" si="8"/>
        <v>5</v>
      </c>
      <c r="AL52" t="str">
        <f t="shared" si="3"/>
        <v>670037005</v>
      </c>
      <c r="BA52">
        <v>50</v>
      </c>
      <c r="BB52">
        <f t="shared" si="9"/>
        <v>1</v>
      </c>
      <c r="BC52">
        <f t="shared" si="9"/>
        <v>1</v>
      </c>
      <c r="BD52">
        <f t="shared" si="9"/>
        <v>1</v>
      </c>
      <c r="BE52">
        <f t="shared" si="9"/>
        <v>1</v>
      </c>
      <c r="BF52">
        <f t="shared" si="9"/>
        <v>1</v>
      </c>
      <c r="BG52">
        <f t="shared" si="9"/>
        <v>1</v>
      </c>
      <c r="BH52">
        <f t="shared" si="9"/>
        <v>1</v>
      </c>
      <c r="BI52">
        <f t="shared" si="9"/>
        <v>1</v>
      </c>
      <c r="BJ52">
        <f t="shared" si="9"/>
        <v>1</v>
      </c>
      <c r="BK52">
        <f t="shared" si="6"/>
        <v>9</v>
      </c>
    </row>
    <row r="53" spans="1:63" x14ac:dyDescent="0.35">
      <c r="A53" t="s">
        <v>15</v>
      </c>
      <c r="B53" t="s">
        <v>75</v>
      </c>
      <c r="C53" t="s">
        <v>72</v>
      </c>
      <c r="D53" t="s">
        <v>73</v>
      </c>
      <c r="F53" t="s">
        <v>76</v>
      </c>
      <c r="G53" t="s">
        <v>62</v>
      </c>
      <c r="H53">
        <v>1</v>
      </c>
      <c r="I53">
        <v>11669</v>
      </c>
      <c r="J53">
        <v>0</v>
      </c>
      <c r="K53">
        <v>245</v>
      </c>
      <c r="L53">
        <v>6519</v>
      </c>
      <c r="M53">
        <v>20854</v>
      </c>
      <c r="N53">
        <v>51</v>
      </c>
      <c r="O53">
        <v>0</v>
      </c>
      <c r="P53">
        <v>0</v>
      </c>
      <c r="Q53">
        <v>0</v>
      </c>
      <c r="W53">
        <v>676.83</v>
      </c>
      <c r="X53">
        <v>0.02</v>
      </c>
      <c r="Y53">
        <v>676.85</v>
      </c>
      <c r="Z53">
        <v>44671</v>
      </c>
      <c r="AA53">
        <v>15948</v>
      </c>
      <c r="AB53" s="25">
        <f>SUM(K53:M53)-H53-I53</f>
        <v>15948</v>
      </c>
      <c r="AC53">
        <v>16921.25</v>
      </c>
      <c r="AD53" t="s">
        <v>57</v>
      </c>
      <c r="AE53">
        <v>12.18</v>
      </c>
      <c r="AF53">
        <v>4.7124178178326099</v>
      </c>
      <c r="AG53">
        <v>5</v>
      </c>
      <c r="AH53">
        <v>973.24999999999898</v>
      </c>
      <c r="AI53">
        <f t="shared" si="7"/>
        <v>7</v>
      </c>
      <c r="AJ53" t="str">
        <f t="shared" si="2"/>
        <v>670054007</v>
      </c>
      <c r="AK53">
        <f t="shared" si="8"/>
        <v>5</v>
      </c>
      <c r="AL53" t="str">
        <f t="shared" si="3"/>
        <v>670054005</v>
      </c>
      <c r="BA53">
        <v>51</v>
      </c>
      <c r="BB53">
        <f t="shared" si="9"/>
        <v>1</v>
      </c>
      <c r="BC53">
        <f t="shared" si="9"/>
        <v>1</v>
      </c>
      <c r="BD53">
        <f t="shared" si="9"/>
        <v>1</v>
      </c>
      <c r="BE53">
        <f t="shared" si="9"/>
        <v>1</v>
      </c>
      <c r="BF53">
        <f t="shared" si="9"/>
        <v>1</v>
      </c>
      <c r="BG53">
        <f t="shared" si="9"/>
        <v>1</v>
      </c>
      <c r="BH53">
        <f t="shared" si="9"/>
        <v>1</v>
      </c>
      <c r="BI53">
        <f t="shared" si="9"/>
        <v>1</v>
      </c>
      <c r="BJ53">
        <f t="shared" si="9"/>
        <v>1</v>
      </c>
      <c r="BK53">
        <f t="shared" si="6"/>
        <v>9</v>
      </c>
    </row>
    <row r="54" spans="1:63" x14ac:dyDescent="0.35">
      <c r="A54" t="s">
        <v>16</v>
      </c>
      <c r="B54" t="s">
        <v>77</v>
      </c>
      <c r="C54" t="s">
        <v>78</v>
      </c>
      <c r="D54" t="s">
        <v>73</v>
      </c>
      <c r="F54" t="s">
        <v>79</v>
      </c>
      <c r="G54" t="s">
        <v>62</v>
      </c>
      <c r="H54">
        <v>5</v>
      </c>
      <c r="I54">
        <v>8</v>
      </c>
      <c r="J54">
        <v>0</v>
      </c>
      <c r="K54">
        <v>0</v>
      </c>
      <c r="L54">
        <v>31</v>
      </c>
      <c r="M54">
        <v>21</v>
      </c>
      <c r="N54">
        <v>0</v>
      </c>
      <c r="O54">
        <v>0</v>
      </c>
      <c r="P54">
        <v>0</v>
      </c>
      <c r="Q54">
        <v>0</v>
      </c>
      <c r="W54">
        <v>1.17</v>
      </c>
      <c r="X54">
        <v>0.08</v>
      </c>
      <c r="Y54">
        <v>1.25</v>
      </c>
      <c r="Z54">
        <v>77</v>
      </c>
      <c r="AA54">
        <v>39</v>
      </c>
      <c r="AB54" s="25">
        <f>SUM(K54:M54)-H54-I54</f>
        <v>39</v>
      </c>
      <c r="AC54">
        <v>37.5</v>
      </c>
      <c r="AD54" t="s">
        <v>57</v>
      </c>
      <c r="AE54">
        <v>34.369999999999997</v>
      </c>
      <c r="AF54">
        <v>6.24</v>
      </c>
      <c r="AG54">
        <v>6</v>
      </c>
      <c r="AH54">
        <v>0</v>
      </c>
      <c r="AI54">
        <f t="shared" si="7"/>
        <v>8</v>
      </c>
      <c r="AJ54" t="str">
        <f t="shared" si="2"/>
        <v>672082258</v>
      </c>
      <c r="AK54">
        <f t="shared" si="8"/>
        <v>5</v>
      </c>
      <c r="AL54" t="str">
        <f t="shared" si="3"/>
        <v>672082255</v>
      </c>
      <c r="BA54">
        <v>52</v>
      </c>
      <c r="BB54">
        <f t="shared" si="9"/>
        <v>1</v>
      </c>
      <c r="BC54">
        <f t="shared" si="9"/>
        <v>1</v>
      </c>
      <c r="BD54">
        <f t="shared" si="9"/>
        <v>1</v>
      </c>
      <c r="BE54">
        <f t="shared" si="9"/>
        <v>1</v>
      </c>
      <c r="BF54">
        <f t="shared" si="9"/>
        <v>1</v>
      </c>
      <c r="BG54">
        <f t="shared" si="9"/>
        <v>1</v>
      </c>
      <c r="BH54">
        <f t="shared" si="9"/>
        <v>1</v>
      </c>
      <c r="BI54">
        <f t="shared" si="9"/>
        <v>1</v>
      </c>
      <c r="BJ54">
        <f t="shared" si="9"/>
        <v>1</v>
      </c>
      <c r="BK54">
        <f t="shared" si="6"/>
        <v>9</v>
      </c>
    </row>
    <row r="55" spans="1:63" x14ac:dyDescent="0.35">
      <c r="A55" t="s">
        <v>17</v>
      </c>
      <c r="B55" t="s">
        <v>80</v>
      </c>
      <c r="C55" t="s">
        <v>78</v>
      </c>
      <c r="D55" t="s">
        <v>73</v>
      </c>
      <c r="F55" t="s">
        <v>79</v>
      </c>
      <c r="G55" t="s">
        <v>62</v>
      </c>
      <c r="H55">
        <v>0</v>
      </c>
      <c r="I55">
        <v>0</v>
      </c>
      <c r="J55">
        <v>0</v>
      </c>
      <c r="K55">
        <v>0</v>
      </c>
      <c r="L55">
        <v>19</v>
      </c>
      <c r="M55">
        <v>5</v>
      </c>
      <c r="N55">
        <v>0</v>
      </c>
      <c r="O55">
        <v>0</v>
      </c>
      <c r="P55">
        <v>0</v>
      </c>
      <c r="Q55">
        <v>0</v>
      </c>
      <c r="W55">
        <v>1.29</v>
      </c>
      <c r="X55">
        <v>0</v>
      </c>
      <c r="Y55">
        <v>1.29</v>
      </c>
      <c r="Z55">
        <v>85</v>
      </c>
      <c r="AA55">
        <v>24</v>
      </c>
      <c r="AB55" s="25">
        <f>SUM(K55:M55)-H55-I55</f>
        <v>24</v>
      </c>
      <c r="AC55">
        <v>32.25</v>
      </c>
      <c r="AD55" t="s">
        <v>57</v>
      </c>
      <c r="AE55">
        <v>27.95</v>
      </c>
      <c r="AF55">
        <v>3.7209302325581399</v>
      </c>
      <c r="AG55">
        <v>5</v>
      </c>
      <c r="AH55">
        <v>8.25</v>
      </c>
      <c r="AI55">
        <f t="shared" si="7"/>
        <v>9</v>
      </c>
      <c r="AJ55" t="str">
        <f t="shared" si="2"/>
        <v>672301009</v>
      </c>
      <c r="AK55">
        <f t="shared" si="8"/>
        <v>5</v>
      </c>
      <c r="AL55" t="str">
        <f t="shared" si="3"/>
        <v>672301005</v>
      </c>
      <c r="BA55">
        <v>53</v>
      </c>
      <c r="BB55">
        <f t="shared" si="9"/>
        <v>1</v>
      </c>
      <c r="BC55">
        <f t="shared" si="9"/>
        <v>1</v>
      </c>
      <c r="BD55">
        <f t="shared" si="9"/>
        <v>1</v>
      </c>
      <c r="BE55">
        <f t="shared" si="9"/>
        <v>1</v>
      </c>
      <c r="BF55">
        <f t="shared" si="9"/>
        <v>1</v>
      </c>
      <c r="BG55">
        <f t="shared" si="9"/>
        <v>1</v>
      </c>
      <c r="BH55">
        <f t="shared" si="9"/>
        <v>1</v>
      </c>
      <c r="BI55">
        <f t="shared" si="9"/>
        <v>1</v>
      </c>
      <c r="BJ55">
        <f t="shared" si="9"/>
        <v>1</v>
      </c>
      <c r="BK55">
        <f t="shared" si="6"/>
        <v>9</v>
      </c>
    </row>
    <row r="56" spans="1:63" x14ac:dyDescent="0.35">
      <c r="A56" t="s">
        <v>9</v>
      </c>
      <c r="B56" t="s">
        <v>52</v>
      </c>
      <c r="C56" t="s">
        <v>53</v>
      </c>
      <c r="D56" t="s">
        <v>54</v>
      </c>
      <c r="F56" t="s">
        <v>55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37</v>
      </c>
      <c r="M56">
        <v>110</v>
      </c>
      <c r="N56">
        <v>3</v>
      </c>
      <c r="O56">
        <v>0</v>
      </c>
      <c r="P56">
        <v>0</v>
      </c>
      <c r="Q56">
        <v>0</v>
      </c>
      <c r="W56">
        <v>4.5199999999999996</v>
      </c>
      <c r="X56">
        <v>0</v>
      </c>
      <c r="Y56">
        <v>4.5199999999999996</v>
      </c>
      <c r="Z56">
        <v>298</v>
      </c>
      <c r="AA56">
        <v>146</v>
      </c>
      <c r="AB56" s="25">
        <f>SUM(K56:M56)-H56-I56</f>
        <v>146</v>
      </c>
      <c r="AC56">
        <v>135.6</v>
      </c>
      <c r="AD56" t="s">
        <v>57</v>
      </c>
      <c r="AE56">
        <v>39.99</v>
      </c>
      <c r="AF56">
        <v>6.4601769911504396</v>
      </c>
      <c r="AG56">
        <v>6</v>
      </c>
      <c r="AH56">
        <v>0</v>
      </c>
      <c r="AI56">
        <f t="shared" si="7"/>
        <v>1</v>
      </c>
      <c r="AJ56" t="str">
        <f t="shared" si="2"/>
        <v>4400802S1</v>
      </c>
      <c r="AK56">
        <f t="shared" si="8"/>
        <v>6</v>
      </c>
      <c r="AL56" t="str">
        <f t="shared" si="3"/>
        <v>4400802S6</v>
      </c>
      <c r="BA56">
        <v>54</v>
      </c>
      <c r="BB56">
        <f t="shared" si="9"/>
        <v>1</v>
      </c>
      <c r="BC56">
        <f t="shared" si="9"/>
        <v>1</v>
      </c>
      <c r="BD56">
        <f t="shared" si="9"/>
        <v>1</v>
      </c>
      <c r="BE56">
        <f t="shared" si="9"/>
        <v>1</v>
      </c>
      <c r="BF56">
        <f t="shared" si="9"/>
        <v>1</v>
      </c>
      <c r="BG56">
        <f t="shared" si="9"/>
        <v>1</v>
      </c>
      <c r="BH56">
        <f t="shared" si="9"/>
        <v>1</v>
      </c>
      <c r="BI56">
        <f t="shared" si="9"/>
        <v>1</v>
      </c>
      <c r="BJ56">
        <f t="shared" si="9"/>
        <v>1</v>
      </c>
      <c r="BK56">
        <f t="shared" si="6"/>
        <v>9</v>
      </c>
    </row>
    <row r="57" spans="1:63" x14ac:dyDescent="0.35">
      <c r="A57" t="s">
        <v>10</v>
      </c>
      <c r="B57" t="s">
        <v>58</v>
      </c>
      <c r="C57" t="s">
        <v>59</v>
      </c>
      <c r="D57" t="s">
        <v>60</v>
      </c>
      <c r="F57" t="s">
        <v>61</v>
      </c>
      <c r="G57" t="s">
        <v>62</v>
      </c>
      <c r="H57">
        <v>0</v>
      </c>
      <c r="I57">
        <v>24525</v>
      </c>
      <c r="J57">
        <v>0</v>
      </c>
      <c r="K57">
        <v>0</v>
      </c>
      <c r="L57">
        <v>10230</v>
      </c>
      <c r="M57">
        <v>42160</v>
      </c>
      <c r="N57">
        <v>130</v>
      </c>
      <c r="O57">
        <v>0</v>
      </c>
      <c r="P57">
        <v>0</v>
      </c>
      <c r="Q57">
        <v>0</v>
      </c>
      <c r="W57">
        <v>1609.17</v>
      </c>
      <c r="X57">
        <v>0</v>
      </c>
      <c r="Y57">
        <v>1609.17</v>
      </c>
      <c r="Z57">
        <v>106205</v>
      </c>
      <c r="AA57">
        <v>27865</v>
      </c>
      <c r="AB57" s="25">
        <f>SUM(K57:M57)-H57-I57</f>
        <v>27865</v>
      </c>
      <c r="AC57">
        <v>40229.25</v>
      </c>
      <c r="AD57" t="s">
        <v>57</v>
      </c>
      <c r="AE57">
        <v>4.51</v>
      </c>
      <c r="AF57">
        <v>3.4632760988584201</v>
      </c>
      <c r="AG57">
        <v>5</v>
      </c>
      <c r="AH57">
        <v>12364.25</v>
      </c>
      <c r="AI57">
        <f t="shared" si="7"/>
        <v>2</v>
      </c>
      <c r="AJ57" t="str">
        <f t="shared" si="2"/>
        <v>504606X2</v>
      </c>
      <c r="AK57">
        <f t="shared" si="8"/>
        <v>6</v>
      </c>
      <c r="AL57" t="str">
        <f t="shared" si="3"/>
        <v>504606X6</v>
      </c>
      <c r="BA57">
        <v>55</v>
      </c>
      <c r="BB57">
        <f t="shared" si="9"/>
        <v>1</v>
      </c>
      <c r="BC57">
        <f t="shared" si="9"/>
        <v>1</v>
      </c>
      <c r="BD57">
        <f t="shared" si="9"/>
        <v>1</v>
      </c>
      <c r="BE57">
        <f t="shared" si="9"/>
        <v>1</v>
      </c>
      <c r="BF57">
        <f t="shared" si="9"/>
        <v>1</v>
      </c>
      <c r="BG57">
        <f t="shared" si="9"/>
        <v>1</v>
      </c>
      <c r="BH57">
        <f t="shared" si="9"/>
        <v>1</v>
      </c>
      <c r="BI57">
        <f t="shared" si="9"/>
        <v>1</v>
      </c>
      <c r="BJ57">
        <f t="shared" si="9"/>
        <v>1</v>
      </c>
      <c r="BK57">
        <f t="shared" si="6"/>
        <v>9</v>
      </c>
    </row>
    <row r="58" spans="1:63" x14ac:dyDescent="0.35">
      <c r="A58" t="s">
        <v>11</v>
      </c>
      <c r="B58" t="s">
        <v>63</v>
      </c>
      <c r="C58" t="s">
        <v>64</v>
      </c>
      <c r="D58" t="s">
        <v>65</v>
      </c>
      <c r="F58" t="s">
        <v>66</v>
      </c>
      <c r="G58" t="s">
        <v>62</v>
      </c>
      <c r="H58">
        <v>0</v>
      </c>
      <c r="I58">
        <v>0</v>
      </c>
      <c r="J58">
        <v>25</v>
      </c>
      <c r="K58">
        <v>0</v>
      </c>
      <c r="L58">
        <v>295</v>
      </c>
      <c r="M58">
        <v>700</v>
      </c>
      <c r="N58">
        <v>10</v>
      </c>
      <c r="O58">
        <v>0</v>
      </c>
      <c r="P58">
        <v>0</v>
      </c>
      <c r="Q58">
        <v>0</v>
      </c>
      <c r="W58">
        <v>43.86</v>
      </c>
      <c r="X58">
        <v>0</v>
      </c>
      <c r="Y58">
        <v>43.86</v>
      </c>
      <c r="Z58">
        <v>2895</v>
      </c>
      <c r="AA58">
        <v>995</v>
      </c>
      <c r="AB58" s="25">
        <f>SUM(K58:M58)-H58-I58</f>
        <v>995</v>
      </c>
      <c r="AC58">
        <v>1096.5</v>
      </c>
      <c r="AD58" t="s">
        <v>57</v>
      </c>
      <c r="AE58">
        <v>5.15</v>
      </c>
      <c r="AF58">
        <v>4.5371637026903802</v>
      </c>
      <c r="AG58">
        <v>5</v>
      </c>
      <c r="AH58">
        <v>101.5</v>
      </c>
      <c r="AI58">
        <f t="shared" si="7"/>
        <v>3</v>
      </c>
      <c r="AJ58" t="str">
        <f t="shared" si="2"/>
        <v>533533A3</v>
      </c>
      <c r="AK58">
        <f t="shared" si="8"/>
        <v>6</v>
      </c>
      <c r="AL58" t="str">
        <f t="shared" si="3"/>
        <v>533533A6</v>
      </c>
      <c r="BA58">
        <v>56</v>
      </c>
      <c r="BB58">
        <f t="shared" si="9"/>
        <v>1</v>
      </c>
      <c r="BC58">
        <f t="shared" si="9"/>
        <v>1</v>
      </c>
      <c r="BD58">
        <f t="shared" si="9"/>
        <v>1</v>
      </c>
      <c r="BE58">
        <f t="shared" si="9"/>
        <v>1</v>
      </c>
      <c r="BF58">
        <f t="shared" si="9"/>
        <v>1</v>
      </c>
      <c r="BG58">
        <f t="shared" si="9"/>
        <v>1</v>
      </c>
      <c r="BH58">
        <f t="shared" si="9"/>
        <v>1</v>
      </c>
      <c r="BI58">
        <f t="shared" si="9"/>
        <v>1</v>
      </c>
      <c r="BJ58">
        <f t="shared" si="9"/>
        <v>1</v>
      </c>
      <c r="BK58">
        <f t="shared" si="6"/>
        <v>9</v>
      </c>
    </row>
    <row r="59" spans="1:63" x14ac:dyDescent="0.35">
      <c r="A59" t="s">
        <v>12</v>
      </c>
      <c r="B59" t="s">
        <v>67</v>
      </c>
      <c r="C59" t="s">
        <v>64</v>
      </c>
      <c r="D59" t="s">
        <v>65</v>
      </c>
      <c r="F59" t="s">
        <v>66</v>
      </c>
      <c r="G59" t="s">
        <v>62</v>
      </c>
      <c r="H59">
        <v>75</v>
      </c>
      <c r="I59">
        <v>2160</v>
      </c>
      <c r="J59">
        <v>0</v>
      </c>
      <c r="K59">
        <v>3950</v>
      </c>
      <c r="L59">
        <v>20515</v>
      </c>
      <c r="M59">
        <v>6645</v>
      </c>
      <c r="N59">
        <v>110</v>
      </c>
      <c r="O59">
        <v>0</v>
      </c>
      <c r="P59">
        <v>0</v>
      </c>
      <c r="Q59">
        <v>0</v>
      </c>
      <c r="W59">
        <v>2080.15</v>
      </c>
      <c r="X59">
        <v>1.1399999999999999</v>
      </c>
      <c r="Y59">
        <v>2081.29</v>
      </c>
      <c r="Z59">
        <v>137290</v>
      </c>
      <c r="AA59">
        <v>28875</v>
      </c>
      <c r="AB59" s="25">
        <f>SUM(K59:M59)-H59-I59</f>
        <v>28875</v>
      </c>
      <c r="AC59">
        <v>52032.25</v>
      </c>
      <c r="AD59" t="s">
        <v>57</v>
      </c>
      <c r="AE59">
        <v>4.75</v>
      </c>
      <c r="AF59">
        <v>2.7747214467950201</v>
      </c>
      <c r="AG59">
        <v>5</v>
      </c>
      <c r="AH59">
        <v>23157.25</v>
      </c>
      <c r="AI59">
        <f t="shared" si="7"/>
        <v>4</v>
      </c>
      <c r="AJ59" t="str">
        <f t="shared" si="2"/>
        <v>5335524</v>
      </c>
      <c r="AK59">
        <f t="shared" si="8"/>
        <v>6</v>
      </c>
      <c r="AL59" t="str">
        <f t="shared" si="3"/>
        <v>5335526</v>
      </c>
      <c r="BA59">
        <v>57</v>
      </c>
      <c r="BB59">
        <f t="shared" si="9"/>
        <v>1</v>
      </c>
      <c r="BC59">
        <f t="shared" si="9"/>
        <v>1</v>
      </c>
      <c r="BD59">
        <f t="shared" si="9"/>
        <v>1</v>
      </c>
      <c r="BE59">
        <f t="shared" si="9"/>
        <v>1</v>
      </c>
      <c r="BF59">
        <f t="shared" si="9"/>
        <v>1</v>
      </c>
      <c r="BG59">
        <f t="shared" si="9"/>
        <v>1</v>
      </c>
      <c r="BH59">
        <f t="shared" si="9"/>
        <v>1</v>
      </c>
      <c r="BI59">
        <f t="shared" si="9"/>
        <v>1</v>
      </c>
      <c r="BJ59">
        <f t="shared" si="9"/>
        <v>1</v>
      </c>
      <c r="BK59">
        <f t="shared" si="6"/>
        <v>9</v>
      </c>
    </row>
    <row r="60" spans="1:63" x14ac:dyDescent="0.35">
      <c r="A60" t="s">
        <v>13</v>
      </c>
      <c r="B60" t="s">
        <v>68</v>
      </c>
      <c r="C60" t="s">
        <v>69</v>
      </c>
      <c r="D60" t="s">
        <v>65</v>
      </c>
      <c r="F60" t="s">
        <v>70</v>
      </c>
      <c r="G60" t="s">
        <v>62</v>
      </c>
      <c r="H60">
        <v>0</v>
      </c>
      <c r="I60">
        <v>25</v>
      </c>
      <c r="J60">
        <v>0</v>
      </c>
      <c r="K60">
        <v>0</v>
      </c>
      <c r="L60">
        <v>30</v>
      </c>
      <c r="M60">
        <v>195</v>
      </c>
      <c r="N60">
        <v>5</v>
      </c>
      <c r="O60">
        <v>0</v>
      </c>
      <c r="P60">
        <v>0</v>
      </c>
      <c r="Q60">
        <v>0</v>
      </c>
      <c r="W60">
        <v>15.08</v>
      </c>
      <c r="X60">
        <v>0</v>
      </c>
      <c r="Y60">
        <v>15.08</v>
      </c>
      <c r="Z60">
        <v>995</v>
      </c>
      <c r="AA60">
        <v>200</v>
      </c>
      <c r="AB60" s="25">
        <f>SUM(K60:M60)-H60-I60</f>
        <v>200</v>
      </c>
      <c r="AC60">
        <v>377</v>
      </c>
      <c r="AD60" t="s">
        <v>57</v>
      </c>
      <c r="AE60">
        <v>5.55</v>
      </c>
      <c r="AF60">
        <v>2.6525198938991998</v>
      </c>
      <c r="AG60">
        <v>5</v>
      </c>
      <c r="AH60">
        <v>177</v>
      </c>
      <c r="AI60">
        <f t="shared" si="7"/>
        <v>5</v>
      </c>
      <c r="AJ60" t="str">
        <f t="shared" si="2"/>
        <v>534524T5</v>
      </c>
      <c r="AK60">
        <f t="shared" si="8"/>
        <v>6</v>
      </c>
      <c r="AL60" t="str">
        <f t="shared" si="3"/>
        <v>534524T6</v>
      </c>
      <c r="BA60">
        <v>58</v>
      </c>
      <c r="BB60">
        <f t="shared" si="9"/>
        <v>1</v>
      </c>
      <c r="BC60">
        <f t="shared" si="9"/>
        <v>1</v>
      </c>
      <c r="BD60">
        <f t="shared" si="9"/>
        <v>1</v>
      </c>
      <c r="BE60">
        <f t="shared" si="9"/>
        <v>1</v>
      </c>
      <c r="BF60">
        <f t="shared" si="9"/>
        <v>1</v>
      </c>
      <c r="BG60">
        <f t="shared" si="9"/>
        <v>1</v>
      </c>
      <c r="BH60">
        <f t="shared" si="9"/>
        <v>1</v>
      </c>
      <c r="BI60">
        <f t="shared" si="9"/>
        <v>1</v>
      </c>
      <c r="BJ60">
        <f t="shared" si="9"/>
        <v>1</v>
      </c>
      <c r="BK60">
        <f t="shared" si="6"/>
        <v>9</v>
      </c>
    </row>
    <row r="61" spans="1:63" x14ac:dyDescent="0.35">
      <c r="A61" t="s">
        <v>14</v>
      </c>
      <c r="B61" t="s">
        <v>71</v>
      </c>
      <c r="C61" t="s">
        <v>72</v>
      </c>
      <c r="D61" t="s">
        <v>73</v>
      </c>
      <c r="F61" t="s">
        <v>74</v>
      </c>
      <c r="G61" t="s">
        <v>62</v>
      </c>
      <c r="H61">
        <v>0</v>
      </c>
      <c r="I61">
        <v>66</v>
      </c>
      <c r="J61">
        <v>0</v>
      </c>
      <c r="K61">
        <v>0</v>
      </c>
      <c r="L61">
        <v>73</v>
      </c>
      <c r="M61">
        <v>257</v>
      </c>
      <c r="N61">
        <v>2</v>
      </c>
      <c r="O61">
        <v>0</v>
      </c>
      <c r="P61">
        <v>0</v>
      </c>
      <c r="Q61">
        <v>0</v>
      </c>
      <c r="W61">
        <v>11.5</v>
      </c>
      <c r="X61">
        <v>0</v>
      </c>
      <c r="Y61">
        <v>11.5</v>
      </c>
      <c r="Z61">
        <v>759</v>
      </c>
      <c r="AA61">
        <v>264</v>
      </c>
      <c r="AB61" s="25">
        <f>SUM(K61:M61)-H61-I61</f>
        <v>264</v>
      </c>
      <c r="AC61">
        <v>287.5</v>
      </c>
      <c r="AD61" t="s">
        <v>57</v>
      </c>
      <c r="AE61">
        <v>12.14</v>
      </c>
      <c r="AF61">
        <v>4.5913043478260898</v>
      </c>
      <c r="AG61">
        <v>5</v>
      </c>
      <c r="AH61">
        <v>23.5</v>
      </c>
      <c r="AI61">
        <f t="shared" si="7"/>
        <v>6</v>
      </c>
      <c r="AJ61" t="str">
        <f t="shared" si="2"/>
        <v>670037006</v>
      </c>
      <c r="AK61">
        <f t="shared" si="8"/>
        <v>6</v>
      </c>
      <c r="AL61" t="str">
        <f t="shared" si="3"/>
        <v>670037006</v>
      </c>
      <c r="BA61">
        <v>59</v>
      </c>
      <c r="BB61">
        <f t="shared" si="9"/>
        <v>1</v>
      </c>
      <c r="BC61">
        <f t="shared" si="9"/>
        <v>1</v>
      </c>
      <c r="BD61">
        <f t="shared" si="9"/>
        <v>1</v>
      </c>
      <c r="BE61">
        <f t="shared" si="9"/>
        <v>1</v>
      </c>
      <c r="BF61">
        <f t="shared" si="9"/>
        <v>1</v>
      </c>
      <c r="BG61">
        <f t="shared" si="9"/>
        <v>1</v>
      </c>
      <c r="BH61">
        <f t="shared" si="9"/>
        <v>1</v>
      </c>
      <c r="BI61">
        <f t="shared" si="9"/>
        <v>1</v>
      </c>
      <c r="BJ61">
        <f t="shared" si="9"/>
        <v>1</v>
      </c>
      <c r="BK61">
        <f t="shared" si="6"/>
        <v>9</v>
      </c>
    </row>
    <row r="62" spans="1:63" x14ac:dyDescent="0.35">
      <c r="A62" t="s">
        <v>15</v>
      </c>
      <c r="B62" t="s">
        <v>75</v>
      </c>
      <c r="C62" t="s">
        <v>72</v>
      </c>
      <c r="D62" t="s">
        <v>73</v>
      </c>
      <c r="F62" t="s">
        <v>76</v>
      </c>
      <c r="G62" t="s">
        <v>62</v>
      </c>
      <c r="H62">
        <v>21</v>
      </c>
      <c r="I62">
        <v>11942</v>
      </c>
      <c r="J62">
        <v>0</v>
      </c>
      <c r="K62">
        <v>0</v>
      </c>
      <c r="L62">
        <v>6068</v>
      </c>
      <c r="M62">
        <v>21212</v>
      </c>
      <c r="N62">
        <v>51</v>
      </c>
      <c r="O62">
        <v>0</v>
      </c>
      <c r="P62">
        <v>0</v>
      </c>
      <c r="Q62">
        <v>0</v>
      </c>
      <c r="W62">
        <v>670.68</v>
      </c>
      <c r="X62">
        <v>0.32</v>
      </c>
      <c r="Y62">
        <v>671</v>
      </c>
      <c r="Z62">
        <v>44265</v>
      </c>
      <c r="AA62">
        <v>15317</v>
      </c>
      <c r="AB62" s="25">
        <f>SUM(K62:M62)-H62-I62</f>
        <v>15317</v>
      </c>
      <c r="AC62">
        <v>16775</v>
      </c>
      <c r="AD62" t="s">
        <v>57</v>
      </c>
      <c r="AE62">
        <v>12.18</v>
      </c>
      <c r="AF62">
        <v>4.5654247391952296</v>
      </c>
      <c r="AG62">
        <v>5</v>
      </c>
      <c r="AH62">
        <v>1458</v>
      </c>
      <c r="AI62">
        <f t="shared" si="7"/>
        <v>7</v>
      </c>
      <c r="AJ62" t="str">
        <f t="shared" si="2"/>
        <v>670054007</v>
      </c>
      <c r="AK62">
        <f t="shared" si="8"/>
        <v>6</v>
      </c>
      <c r="AL62" t="str">
        <f t="shared" si="3"/>
        <v>670054006</v>
      </c>
      <c r="BA62">
        <v>60</v>
      </c>
      <c r="BB62">
        <f t="shared" si="9"/>
        <v>1</v>
      </c>
      <c r="BC62">
        <f t="shared" si="9"/>
        <v>1</v>
      </c>
      <c r="BD62">
        <f t="shared" si="9"/>
        <v>1</v>
      </c>
      <c r="BE62">
        <f t="shared" si="9"/>
        <v>1</v>
      </c>
      <c r="BF62">
        <f t="shared" si="9"/>
        <v>1</v>
      </c>
      <c r="BG62">
        <f t="shared" si="9"/>
        <v>1</v>
      </c>
      <c r="BH62">
        <f t="shared" si="9"/>
        <v>1</v>
      </c>
      <c r="BI62">
        <f t="shared" si="9"/>
        <v>1</v>
      </c>
      <c r="BJ62">
        <f t="shared" si="9"/>
        <v>1</v>
      </c>
      <c r="BK62">
        <f t="shared" si="6"/>
        <v>9</v>
      </c>
    </row>
    <row r="63" spans="1:63" x14ac:dyDescent="0.35">
      <c r="A63" t="s">
        <v>16</v>
      </c>
      <c r="B63" t="s">
        <v>77</v>
      </c>
      <c r="C63" t="s">
        <v>78</v>
      </c>
      <c r="D63" t="s">
        <v>73</v>
      </c>
      <c r="F63" t="s">
        <v>79</v>
      </c>
      <c r="G63" t="s">
        <v>62</v>
      </c>
      <c r="H63">
        <v>0</v>
      </c>
      <c r="I63">
        <v>15</v>
      </c>
      <c r="J63">
        <v>0</v>
      </c>
      <c r="K63">
        <v>0</v>
      </c>
      <c r="L63">
        <v>18</v>
      </c>
      <c r="M63">
        <v>34</v>
      </c>
      <c r="N63">
        <v>0</v>
      </c>
      <c r="O63">
        <v>0</v>
      </c>
      <c r="P63">
        <v>0</v>
      </c>
      <c r="Q63">
        <v>0</v>
      </c>
      <c r="W63">
        <v>1.17</v>
      </c>
      <c r="X63">
        <v>0</v>
      </c>
      <c r="Y63">
        <v>1.17</v>
      </c>
      <c r="Z63">
        <v>77</v>
      </c>
      <c r="AA63">
        <v>37</v>
      </c>
      <c r="AB63" s="25">
        <f>SUM(K63:M63)-H63-I63</f>
        <v>37</v>
      </c>
      <c r="AC63">
        <v>35.1</v>
      </c>
      <c r="AD63" t="s">
        <v>57</v>
      </c>
      <c r="AE63">
        <v>34.369999999999997</v>
      </c>
      <c r="AF63">
        <v>6.3247863247863298</v>
      </c>
      <c r="AG63">
        <v>6</v>
      </c>
      <c r="AH63">
        <v>0</v>
      </c>
      <c r="AI63">
        <f t="shared" si="7"/>
        <v>8</v>
      </c>
      <c r="AJ63" t="str">
        <f t="shared" si="2"/>
        <v>672082258</v>
      </c>
      <c r="AK63">
        <f t="shared" si="8"/>
        <v>6</v>
      </c>
      <c r="AL63" t="str">
        <f t="shared" si="3"/>
        <v>672082256</v>
      </c>
      <c r="BA63">
        <v>61</v>
      </c>
      <c r="BB63">
        <f t="shared" si="9"/>
        <v>1</v>
      </c>
      <c r="BC63">
        <f t="shared" si="9"/>
        <v>1</v>
      </c>
      <c r="BD63">
        <f t="shared" si="9"/>
        <v>1</v>
      </c>
      <c r="BE63">
        <f t="shared" ref="BC63:BJ95" si="10">COUNTIF($AL:$AL,BE$1&amp;$BA63)</f>
        <v>1</v>
      </c>
      <c r="BF63">
        <f t="shared" si="10"/>
        <v>1</v>
      </c>
      <c r="BG63">
        <f t="shared" si="10"/>
        <v>1</v>
      </c>
      <c r="BH63">
        <f t="shared" si="10"/>
        <v>1</v>
      </c>
      <c r="BI63">
        <f t="shared" si="10"/>
        <v>1</v>
      </c>
      <c r="BJ63">
        <f t="shared" si="10"/>
        <v>1</v>
      </c>
      <c r="BK63">
        <f t="shared" si="6"/>
        <v>9</v>
      </c>
    </row>
    <row r="64" spans="1:63" x14ac:dyDescent="0.35">
      <c r="A64" t="s">
        <v>17</v>
      </c>
      <c r="B64" t="s">
        <v>80</v>
      </c>
      <c r="C64" t="s">
        <v>78</v>
      </c>
      <c r="D64" t="s">
        <v>73</v>
      </c>
      <c r="F64" t="s">
        <v>79</v>
      </c>
      <c r="G64" t="s">
        <v>62</v>
      </c>
      <c r="H64">
        <v>0</v>
      </c>
      <c r="I64">
        <v>0</v>
      </c>
      <c r="J64">
        <v>0</v>
      </c>
      <c r="K64">
        <v>0</v>
      </c>
      <c r="L64">
        <v>16</v>
      </c>
      <c r="M64">
        <v>8</v>
      </c>
      <c r="N64">
        <v>0</v>
      </c>
      <c r="O64">
        <v>0</v>
      </c>
      <c r="P64">
        <v>0</v>
      </c>
      <c r="Q64">
        <v>0</v>
      </c>
      <c r="W64">
        <v>1.29</v>
      </c>
      <c r="X64">
        <v>0</v>
      </c>
      <c r="Y64">
        <v>1.29</v>
      </c>
      <c r="Z64">
        <v>85</v>
      </c>
      <c r="AA64">
        <v>24</v>
      </c>
      <c r="AB64" s="25">
        <f>SUM(K64:M64)-H64-I64</f>
        <v>24</v>
      </c>
      <c r="AC64">
        <v>32.25</v>
      </c>
      <c r="AD64" t="s">
        <v>57</v>
      </c>
      <c r="AE64">
        <v>27.95</v>
      </c>
      <c r="AF64">
        <v>3.7209302325581399</v>
      </c>
      <c r="AG64">
        <v>5</v>
      </c>
      <c r="AH64">
        <v>8.25</v>
      </c>
      <c r="AI64">
        <f t="shared" si="7"/>
        <v>9</v>
      </c>
      <c r="AJ64" t="str">
        <f t="shared" si="2"/>
        <v>672301009</v>
      </c>
      <c r="AK64">
        <f t="shared" si="8"/>
        <v>6</v>
      </c>
      <c r="AL64" t="str">
        <f t="shared" si="3"/>
        <v>672301006</v>
      </c>
      <c r="BA64">
        <v>62</v>
      </c>
      <c r="BB64">
        <f t="shared" ref="BB64:BJ127" si="11">COUNTIF($AL:$AL,BB$1&amp;$BA64)</f>
        <v>1</v>
      </c>
      <c r="BC64">
        <f t="shared" si="10"/>
        <v>1</v>
      </c>
      <c r="BD64">
        <f t="shared" si="10"/>
        <v>1</v>
      </c>
      <c r="BE64">
        <f t="shared" si="10"/>
        <v>1</v>
      </c>
      <c r="BF64">
        <f t="shared" si="10"/>
        <v>1</v>
      </c>
      <c r="BG64">
        <f t="shared" si="10"/>
        <v>1</v>
      </c>
      <c r="BH64">
        <f t="shared" si="10"/>
        <v>1</v>
      </c>
      <c r="BI64">
        <f t="shared" si="10"/>
        <v>1</v>
      </c>
      <c r="BJ64">
        <f t="shared" si="10"/>
        <v>1</v>
      </c>
      <c r="BK64">
        <f t="shared" si="6"/>
        <v>9</v>
      </c>
    </row>
    <row r="65" spans="1:63" x14ac:dyDescent="0.35">
      <c r="A65" t="s">
        <v>9</v>
      </c>
      <c r="B65" t="s">
        <v>52</v>
      </c>
      <c r="C65" t="s">
        <v>53</v>
      </c>
      <c r="D65" t="s">
        <v>54</v>
      </c>
      <c r="F65" t="s">
        <v>55</v>
      </c>
      <c r="G65" t="s">
        <v>56</v>
      </c>
      <c r="H65">
        <v>14</v>
      </c>
      <c r="I65">
        <v>2</v>
      </c>
      <c r="J65">
        <v>0</v>
      </c>
      <c r="K65">
        <v>0</v>
      </c>
      <c r="L65">
        <v>32</v>
      </c>
      <c r="M65">
        <v>115</v>
      </c>
      <c r="N65">
        <v>3</v>
      </c>
      <c r="O65">
        <v>0</v>
      </c>
      <c r="P65">
        <v>0</v>
      </c>
      <c r="Q65">
        <v>0</v>
      </c>
      <c r="W65">
        <v>4.5199999999999996</v>
      </c>
      <c r="X65">
        <v>0.21</v>
      </c>
      <c r="Y65">
        <v>4.7300000000000004</v>
      </c>
      <c r="Z65">
        <v>298</v>
      </c>
      <c r="AA65">
        <v>131</v>
      </c>
      <c r="AB65" s="25">
        <f>SUM(K65:M65)-H65-I65</f>
        <v>131</v>
      </c>
      <c r="AC65">
        <v>141.9</v>
      </c>
      <c r="AD65" t="s">
        <v>57</v>
      </c>
      <c r="AE65">
        <v>39.99</v>
      </c>
      <c r="AF65">
        <v>5.53911205073996</v>
      </c>
      <c r="AG65">
        <v>6</v>
      </c>
      <c r="AH65">
        <v>10.9</v>
      </c>
      <c r="AI65">
        <f t="shared" si="7"/>
        <v>1</v>
      </c>
      <c r="AJ65" t="str">
        <f t="shared" si="2"/>
        <v>4400802S1</v>
      </c>
      <c r="AK65">
        <f t="shared" si="8"/>
        <v>7</v>
      </c>
      <c r="AL65" t="str">
        <f t="shared" si="3"/>
        <v>4400802S7</v>
      </c>
      <c r="BA65">
        <v>63</v>
      </c>
      <c r="BB65">
        <f t="shared" si="11"/>
        <v>1</v>
      </c>
      <c r="BC65">
        <f t="shared" si="10"/>
        <v>1</v>
      </c>
      <c r="BD65">
        <f t="shared" si="10"/>
        <v>1</v>
      </c>
      <c r="BE65">
        <f t="shared" si="10"/>
        <v>1</v>
      </c>
      <c r="BF65">
        <f t="shared" si="10"/>
        <v>1</v>
      </c>
      <c r="BG65">
        <f t="shared" si="10"/>
        <v>1</v>
      </c>
      <c r="BH65">
        <f t="shared" si="10"/>
        <v>1</v>
      </c>
      <c r="BI65">
        <f t="shared" si="10"/>
        <v>1</v>
      </c>
      <c r="BJ65">
        <f t="shared" si="10"/>
        <v>1</v>
      </c>
      <c r="BK65">
        <f t="shared" si="6"/>
        <v>9</v>
      </c>
    </row>
    <row r="66" spans="1:63" x14ac:dyDescent="0.35">
      <c r="A66" t="s">
        <v>10</v>
      </c>
      <c r="B66" t="s">
        <v>58</v>
      </c>
      <c r="C66" t="s">
        <v>59</v>
      </c>
      <c r="D66" t="s">
        <v>60</v>
      </c>
      <c r="F66" t="s">
        <v>61</v>
      </c>
      <c r="G66" t="s">
        <v>62</v>
      </c>
      <c r="H66">
        <v>710</v>
      </c>
      <c r="I66">
        <v>24240</v>
      </c>
      <c r="J66">
        <v>0</v>
      </c>
      <c r="K66">
        <v>4735</v>
      </c>
      <c r="L66">
        <v>9725</v>
      </c>
      <c r="M66">
        <v>41805</v>
      </c>
      <c r="N66">
        <v>130</v>
      </c>
      <c r="O66">
        <v>0</v>
      </c>
      <c r="P66">
        <v>0</v>
      </c>
      <c r="Q66">
        <v>0</v>
      </c>
      <c r="W66">
        <v>1614.47</v>
      </c>
      <c r="X66">
        <v>10.76</v>
      </c>
      <c r="Y66">
        <v>1625.23</v>
      </c>
      <c r="Z66">
        <v>106555</v>
      </c>
      <c r="AA66">
        <v>31315</v>
      </c>
      <c r="AB66" s="25">
        <f>SUM(K66:M66)-H66-I66</f>
        <v>31315</v>
      </c>
      <c r="AC66">
        <v>40630.75</v>
      </c>
      <c r="AD66" t="s">
        <v>57</v>
      </c>
      <c r="AE66">
        <v>4.51</v>
      </c>
      <c r="AF66">
        <v>3.8536084123477901</v>
      </c>
      <c r="AG66">
        <v>5</v>
      </c>
      <c r="AH66">
        <v>9315.75</v>
      </c>
      <c r="AI66">
        <f t="shared" si="7"/>
        <v>2</v>
      </c>
      <c r="AJ66" t="str">
        <f t="shared" si="2"/>
        <v>504606X2</v>
      </c>
      <c r="AK66">
        <f t="shared" si="8"/>
        <v>7</v>
      </c>
      <c r="AL66" t="str">
        <f t="shared" si="3"/>
        <v>504606X7</v>
      </c>
      <c r="BA66">
        <v>64</v>
      </c>
      <c r="BB66">
        <f t="shared" si="11"/>
        <v>1</v>
      </c>
      <c r="BC66">
        <f t="shared" si="10"/>
        <v>1</v>
      </c>
      <c r="BD66">
        <f t="shared" si="10"/>
        <v>1</v>
      </c>
      <c r="BE66">
        <f t="shared" si="10"/>
        <v>1</v>
      </c>
      <c r="BF66">
        <f t="shared" si="10"/>
        <v>1</v>
      </c>
      <c r="BG66">
        <f t="shared" si="10"/>
        <v>1</v>
      </c>
      <c r="BH66">
        <f t="shared" si="10"/>
        <v>1</v>
      </c>
      <c r="BI66">
        <f t="shared" si="10"/>
        <v>1</v>
      </c>
      <c r="BJ66">
        <f t="shared" si="10"/>
        <v>1</v>
      </c>
      <c r="BK66">
        <f t="shared" si="6"/>
        <v>9</v>
      </c>
    </row>
    <row r="67" spans="1:63" x14ac:dyDescent="0.35">
      <c r="A67" t="s">
        <v>11</v>
      </c>
      <c r="B67" t="s">
        <v>63</v>
      </c>
      <c r="C67" t="s">
        <v>64</v>
      </c>
      <c r="D67" t="s">
        <v>65</v>
      </c>
      <c r="F67" t="s">
        <v>66</v>
      </c>
      <c r="G67" t="s">
        <v>62</v>
      </c>
      <c r="H67">
        <v>0</v>
      </c>
      <c r="I67">
        <v>0</v>
      </c>
      <c r="J67">
        <v>25</v>
      </c>
      <c r="K67">
        <v>0</v>
      </c>
      <c r="L67">
        <v>295</v>
      </c>
      <c r="M67">
        <v>635</v>
      </c>
      <c r="N67">
        <v>10</v>
      </c>
      <c r="O67">
        <v>0</v>
      </c>
      <c r="P67">
        <v>0</v>
      </c>
      <c r="Q67">
        <v>0</v>
      </c>
      <c r="W67">
        <v>44.85</v>
      </c>
      <c r="X67">
        <v>0</v>
      </c>
      <c r="Y67">
        <v>44.85</v>
      </c>
      <c r="Z67">
        <v>2960</v>
      </c>
      <c r="AA67">
        <v>930</v>
      </c>
      <c r="AB67" s="25">
        <f>SUM(K67:M67)-H67-I67</f>
        <v>930</v>
      </c>
      <c r="AC67">
        <v>1121.25</v>
      </c>
      <c r="AD67" t="s">
        <v>57</v>
      </c>
      <c r="AE67">
        <v>5.15</v>
      </c>
      <c r="AF67">
        <v>4.1471571906354496</v>
      </c>
      <c r="AG67">
        <v>5</v>
      </c>
      <c r="AH67">
        <v>191.25</v>
      </c>
      <c r="AI67">
        <f t="shared" si="7"/>
        <v>3</v>
      </c>
      <c r="AJ67" t="str">
        <f t="shared" ref="AJ67:AJ130" si="12">A67&amp;AI67</f>
        <v>533533A3</v>
      </c>
      <c r="AK67">
        <f t="shared" si="8"/>
        <v>7</v>
      </c>
      <c r="AL67" t="str">
        <f t="shared" ref="AL67:AL130" si="13">A67&amp;AK67</f>
        <v>533533A7</v>
      </c>
      <c r="BA67">
        <v>65</v>
      </c>
      <c r="BB67">
        <f t="shared" si="11"/>
        <v>1</v>
      </c>
      <c r="BC67">
        <f t="shared" si="10"/>
        <v>1</v>
      </c>
      <c r="BD67">
        <f t="shared" si="10"/>
        <v>1</v>
      </c>
      <c r="BE67">
        <f t="shared" si="10"/>
        <v>1</v>
      </c>
      <c r="BF67">
        <f t="shared" si="10"/>
        <v>1</v>
      </c>
      <c r="BG67">
        <f t="shared" si="10"/>
        <v>1</v>
      </c>
      <c r="BH67">
        <f t="shared" si="10"/>
        <v>1</v>
      </c>
      <c r="BI67">
        <f t="shared" si="10"/>
        <v>1</v>
      </c>
      <c r="BJ67">
        <f t="shared" si="10"/>
        <v>1</v>
      </c>
      <c r="BK67">
        <f t="shared" ref="BK67:BK130" si="14">SUM(BB67:BJ67)</f>
        <v>9</v>
      </c>
    </row>
    <row r="68" spans="1:63" x14ac:dyDescent="0.35">
      <c r="A68" t="s">
        <v>12</v>
      </c>
      <c r="B68" t="s">
        <v>67</v>
      </c>
      <c r="C68" t="s">
        <v>64</v>
      </c>
      <c r="D68" t="s">
        <v>65</v>
      </c>
      <c r="F68" t="s">
        <v>66</v>
      </c>
      <c r="G68" t="s">
        <v>62</v>
      </c>
      <c r="H68">
        <v>1270</v>
      </c>
      <c r="I68">
        <v>1250</v>
      </c>
      <c r="J68">
        <v>0</v>
      </c>
      <c r="K68">
        <v>10940</v>
      </c>
      <c r="L68">
        <v>24465</v>
      </c>
      <c r="M68">
        <v>4985</v>
      </c>
      <c r="N68">
        <v>110</v>
      </c>
      <c r="O68">
        <v>0</v>
      </c>
      <c r="P68">
        <v>0</v>
      </c>
      <c r="Q68">
        <v>0</v>
      </c>
      <c r="W68">
        <v>2074.62</v>
      </c>
      <c r="X68">
        <v>19.239999999999998</v>
      </c>
      <c r="Y68">
        <v>2093.86</v>
      </c>
      <c r="Z68">
        <v>136925</v>
      </c>
      <c r="AA68">
        <v>37870</v>
      </c>
      <c r="AB68" s="25">
        <f>SUM(K68:M68)-H68-I68</f>
        <v>37870</v>
      </c>
      <c r="AC68">
        <v>52346.5</v>
      </c>
      <c r="AD68" t="s">
        <v>57</v>
      </c>
      <c r="AE68">
        <v>4.75</v>
      </c>
      <c r="AF68">
        <v>3.61724279560238</v>
      </c>
      <c r="AG68">
        <v>5</v>
      </c>
      <c r="AH68">
        <v>14476.5</v>
      </c>
      <c r="AI68">
        <f t="shared" ref="AI68:AI131" si="15">IF(A68=$A$2,1,AI67+1)</f>
        <v>4</v>
      </c>
      <c r="AJ68" t="str">
        <f t="shared" si="12"/>
        <v>5335524</v>
      </c>
      <c r="AK68">
        <f t="shared" ref="AK68:AK131" si="16">IF(AI69=2,AK67+1,AK67)</f>
        <v>7</v>
      </c>
      <c r="AL68" t="str">
        <f t="shared" si="13"/>
        <v>5335527</v>
      </c>
      <c r="BA68">
        <v>66</v>
      </c>
      <c r="BB68">
        <f t="shared" si="11"/>
        <v>1</v>
      </c>
      <c r="BC68">
        <f t="shared" si="10"/>
        <v>1</v>
      </c>
      <c r="BD68">
        <f t="shared" si="10"/>
        <v>1</v>
      </c>
      <c r="BE68">
        <f t="shared" si="10"/>
        <v>1</v>
      </c>
      <c r="BF68">
        <f t="shared" si="10"/>
        <v>1</v>
      </c>
      <c r="BG68">
        <f t="shared" si="10"/>
        <v>1</v>
      </c>
      <c r="BH68">
        <f t="shared" si="10"/>
        <v>1</v>
      </c>
      <c r="BI68">
        <f t="shared" si="10"/>
        <v>1</v>
      </c>
      <c r="BJ68">
        <f t="shared" si="10"/>
        <v>1</v>
      </c>
      <c r="BK68">
        <f t="shared" si="14"/>
        <v>9</v>
      </c>
    </row>
    <row r="69" spans="1:63" x14ac:dyDescent="0.35">
      <c r="A69" t="s">
        <v>13</v>
      </c>
      <c r="B69" t="s">
        <v>68</v>
      </c>
      <c r="C69" t="s">
        <v>69</v>
      </c>
      <c r="D69" t="s">
        <v>65</v>
      </c>
      <c r="F69" t="s">
        <v>70</v>
      </c>
      <c r="G69" t="s">
        <v>62</v>
      </c>
      <c r="H69">
        <v>5</v>
      </c>
      <c r="I69">
        <v>10</v>
      </c>
      <c r="J69">
        <v>0</v>
      </c>
      <c r="K69">
        <v>0</v>
      </c>
      <c r="L69">
        <v>10</v>
      </c>
      <c r="M69">
        <v>190</v>
      </c>
      <c r="N69">
        <v>5</v>
      </c>
      <c r="O69">
        <v>0</v>
      </c>
      <c r="P69">
        <v>0</v>
      </c>
      <c r="Q69">
        <v>0</v>
      </c>
      <c r="W69">
        <v>14.77</v>
      </c>
      <c r="X69">
        <v>0.08</v>
      </c>
      <c r="Y69">
        <v>14.85</v>
      </c>
      <c r="Z69">
        <v>975</v>
      </c>
      <c r="AA69">
        <v>185</v>
      </c>
      <c r="AB69" s="25">
        <f>SUM(K69:M69)-H69-I69</f>
        <v>185</v>
      </c>
      <c r="AC69">
        <v>371.25</v>
      </c>
      <c r="AD69" t="s">
        <v>57</v>
      </c>
      <c r="AE69">
        <v>5.55</v>
      </c>
      <c r="AF69">
        <v>2.49158249158249</v>
      </c>
      <c r="AG69">
        <v>5</v>
      </c>
      <c r="AH69">
        <v>186.25</v>
      </c>
      <c r="AI69">
        <f t="shared" si="15"/>
        <v>5</v>
      </c>
      <c r="AJ69" t="str">
        <f t="shared" si="12"/>
        <v>534524T5</v>
      </c>
      <c r="AK69">
        <f t="shared" si="16"/>
        <v>7</v>
      </c>
      <c r="AL69" t="str">
        <f t="shared" si="13"/>
        <v>534524T7</v>
      </c>
      <c r="BA69">
        <v>67</v>
      </c>
      <c r="BB69">
        <f t="shared" si="11"/>
        <v>1</v>
      </c>
      <c r="BC69">
        <f t="shared" si="10"/>
        <v>1</v>
      </c>
      <c r="BD69">
        <f t="shared" si="10"/>
        <v>1</v>
      </c>
      <c r="BE69">
        <f t="shared" si="10"/>
        <v>1</v>
      </c>
      <c r="BF69">
        <f t="shared" si="10"/>
        <v>1</v>
      </c>
      <c r="BG69">
        <f t="shared" si="10"/>
        <v>1</v>
      </c>
      <c r="BH69">
        <f t="shared" si="10"/>
        <v>1</v>
      </c>
      <c r="BI69">
        <f t="shared" si="10"/>
        <v>1</v>
      </c>
      <c r="BJ69">
        <f t="shared" si="10"/>
        <v>1</v>
      </c>
      <c r="BK69">
        <f t="shared" si="14"/>
        <v>9</v>
      </c>
    </row>
    <row r="70" spans="1:63" x14ac:dyDescent="0.35">
      <c r="A70" t="s">
        <v>14</v>
      </c>
      <c r="B70" t="s">
        <v>71</v>
      </c>
      <c r="C70" t="s">
        <v>72</v>
      </c>
      <c r="D70" t="s">
        <v>73</v>
      </c>
      <c r="F70" t="s">
        <v>74</v>
      </c>
      <c r="G70" t="s">
        <v>62</v>
      </c>
      <c r="H70">
        <v>8</v>
      </c>
      <c r="I70">
        <v>87</v>
      </c>
      <c r="J70">
        <v>0</v>
      </c>
      <c r="K70">
        <v>23</v>
      </c>
      <c r="L70">
        <v>68</v>
      </c>
      <c r="M70">
        <v>258</v>
      </c>
      <c r="N70">
        <v>2</v>
      </c>
      <c r="O70">
        <v>0</v>
      </c>
      <c r="P70">
        <v>0</v>
      </c>
      <c r="Q70">
        <v>0</v>
      </c>
      <c r="W70">
        <v>11.39</v>
      </c>
      <c r="X70">
        <v>0.12</v>
      </c>
      <c r="Y70">
        <v>11.51</v>
      </c>
      <c r="Z70">
        <v>752</v>
      </c>
      <c r="AA70">
        <v>254</v>
      </c>
      <c r="AB70" s="25">
        <f>SUM(K70:M70)-H70-I70</f>
        <v>254</v>
      </c>
      <c r="AC70">
        <v>287.75</v>
      </c>
      <c r="AD70" t="s">
        <v>57</v>
      </c>
      <c r="AE70">
        <v>12.14</v>
      </c>
      <c r="AF70">
        <v>4.41355343179844</v>
      </c>
      <c r="AG70">
        <v>5</v>
      </c>
      <c r="AH70">
        <v>33.75</v>
      </c>
      <c r="AI70">
        <f t="shared" si="15"/>
        <v>6</v>
      </c>
      <c r="AJ70" t="str">
        <f t="shared" si="12"/>
        <v>670037006</v>
      </c>
      <c r="AK70">
        <f t="shared" si="16"/>
        <v>7</v>
      </c>
      <c r="AL70" t="str">
        <f t="shared" si="13"/>
        <v>670037007</v>
      </c>
      <c r="BA70">
        <v>68</v>
      </c>
      <c r="BB70">
        <f t="shared" si="11"/>
        <v>1</v>
      </c>
      <c r="BC70">
        <f t="shared" si="10"/>
        <v>1</v>
      </c>
      <c r="BD70">
        <f t="shared" si="10"/>
        <v>1</v>
      </c>
      <c r="BE70">
        <f t="shared" si="10"/>
        <v>1</v>
      </c>
      <c r="BF70">
        <f t="shared" si="10"/>
        <v>1</v>
      </c>
      <c r="BG70">
        <f t="shared" si="10"/>
        <v>1</v>
      </c>
      <c r="BH70">
        <f t="shared" si="10"/>
        <v>1</v>
      </c>
      <c r="BI70">
        <f t="shared" si="10"/>
        <v>1</v>
      </c>
      <c r="BJ70">
        <f t="shared" si="10"/>
        <v>1</v>
      </c>
      <c r="BK70">
        <f t="shared" si="14"/>
        <v>9</v>
      </c>
    </row>
    <row r="71" spans="1:63" x14ac:dyDescent="0.35">
      <c r="A71" t="s">
        <v>15</v>
      </c>
      <c r="B71" t="s">
        <v>75</v>
      </c>
      <c r="C71" t="s">
        <v>72</v>
      </c>
      <c r="D71" t="s">
        <v>73</v>
      </c>
      <c r="F71" t="s">
        <v>76</v>
      </c>
      <c r="G71" t="s">
        <v>62</v>
      </c>
      <c r="H71">
        <v>151</v>
      </c>
      <c r="I71">
        <v>11821</v>
      </c>
      <c r="J71">
        <v>0</v>
      </c>
      <c r="K71">
        <v>356</v>
      </c>
      <c r="L71">
        <v>5050</v>
      </c>
      <c r="M71">
        <v>21948</v>
      </c>
      <c r="N71">
        <v>58</v>
      </c>
      <c r="O71">
        <v>0</v>
      </c>
      <c r="P71">
        <v>0</v>
      </c>
      <c r="Q71">
        <v>0</v>
      </c>
      <c r="W71">
        <v>670.11</v>
      </c>
      <c r="X71">
        <v>2.29</v>
      </c>
      <c r="Y71">
        <v>672.4</v>
      </c>
      <c r="Z71">
        <v>44227</v>
      </c>
      <c r="AA71">
        <v>15382</v>
      </c>
      <c r="AB71" s="25">
        <f>SUM(K71:M71)-H71-I71</f>
        <v>15382</v>
      </c>
      <c r="AC71">
        <v>16810</v>
      </c>
      <c r="AD71" t="s">
        <v>57</v>
      </c>
      <c r="AE71">
        <v>12.18</v>
      </c>
      <c r="AF71">
        <v>4.5752528256989899</v>
      </c>
      <c r="AG71">
        <v>5</v>
      </c>
      <c r="AH71">
        <v>1428</v>
      </c>
      <c r="AI71">
        <f t="shared" si="15"/>
        <v>7</v>
      </c>
      <c r="AJ71" t="str">
        <f t="shared" si="12"/>
        <v>670054007</v>
      </c>
      <c r="AK71">
        <f t="shared" si="16"/>
        <v>7</v>
      </c>
      <c r="AL71" t="str">
        <f t="shared" si="13"/>
        <v>670054007</v>
      </c>
      <c r="BA71">
        <v>69</v>
      </c>
      <c r="BB71">
        <f t="shared" si="11"/>
        <v>1</v>
      </c>
      <c r="BC71">
        <f t="shared" si="10"/>
        <v>1</v>
      </c>
      <c r="BD71">
        <f t="shared" si="10"/>
        <v>1</v>
      </c>
      <c r="BE71">
        <f t="shared" si="10"/>
        <v>1</v>
      </c>
      <c r="BF71">
        <f t="shared" si="10"/>
        <v>1</v>
      </c>
      <c r="BG71">
        <f t="shared" si="10"/>
        <v>1</v>
      </c>
      <c r="BH71">
        <f t="shared" si="10"/>
        <v>1</v>
      </c>
      <c r="BI71">
        <f t="shared" si="10"/>
        <v>1</v>
      </c>
      <c r="BJ71">
        <f t="shared" si="10"/>
        <v>1</v>
      </c>
      <c r="BK71">
        <f t="shared" si="14"/>
        <v>9</v>
      </c>
    </row>
    <row r="72" spans="1:63" x14ac:dyDescent="0.35">
      <c r="A72" t="s">
        <v>16</v>
      </c>
      <c r="B72" t="s">
        <v>77</v>
      </c>
      <c r="C72" t="s">
        <v>78</v>
      </c>
      <c r="D72" t="s">
        <v>73</v>
      </c>
      <c r="F72" t="s">
        <v>79</v>
      </c>
      <c r="G72" t="s">
        <v>62</v>
      </c>
      <c r="H72">
        <v>1</v>
      </c>
      <c r="I72">
        <v>8</v>
      </c>
      <c r="J72">
        <v>0</v>
      </c>
      <c r="K72">
        <v>0</v>
      </c>
      <c r="L72">
        <v>17</v>
      </c>
      <c r="M72">
        <v>28</v>
      </c>
      <c r="N72">
        <v>0</v>
      </c>
      <c r="O72">
        <v>0</v>
      </c>
      <c r="P72">
        <v>0</v>
      </c>
      <c r="Q72">
        <v>0</v>
      </c>
      <c r="W72">
        <v>1.24</v>
      </c>
      <c r="X72">
        <v>0.02</v>
      </c>
      <c r="Y72">
        <v>1.26</v>
      </c>
      <c r="Z72">
        <v>82</v>
      </c>
      <c r="AA72">
        <v>36</v>
      </c>
      <c r="AB72" s="25">
        <f>SUM(K72:M72)-H72-I72</f>
        <v>36</v>
      </c>
      <c r="AC72">
        <v>37.799999999999997</v>
      </c>
      <c r="AD72" t="s">
        <v>57</v>
      </c>
      <c r="AE72">
        <v>34.369999999999997</v>
      </c>
      <c r="AF72">
        <v>5.71428571428571</v>
      </c>
      <c r="AG72">
        <v>6</v>
      </c>
      <c r="AH72">
        <v>1.8</v>
      </c>
      <c r="AI72">
        <f t="shared" si="15"/>
        <v>8</v>
      </c>
      <c r="AJ72" t="str">
        <f t="shared" si="12"/>
        <v>672082258</v>
      </c>
      <c r="AK72">
        <f t="shared" si="16"/>
        <v>7</v>
      </c>
      <c r="AL72" t="str">
        <f t="shared" si="13"/>
        <v>672082257</v>
      </c>
      <c r="BA72">
        <v>70</v>
      </c>
      <c r="BB72">
        <f t="shared" si="11"/>
        <v>1</v>
      </c>
      <c r="BC72">
        <f t="shared" si="10"/>
        <v>1</v>
      </c>
      <c r="BD72">
        <f t="shared" si="10"/>
        <v>1</v>
      </c>
      <c r="BE72">
        <f t="shared" si="10"/>
        <v>1</v>
      </c>
      <c r="BF72">
        <f t="shared" si="10"/>
        <v>1</v>
      </c>
      <c r="BG72">
        <f t="shared" si="10"/>
        <v>1</v>
      </c>
      <c r="BH72">
        <f t="shared" si="10"/>
        <v>1</v>
      </c>
      <c r="BI72">
        <f t="shared" si="10"/>
        <v>1</v>
      </c>
      <c r="BJ72">
        <f t="shared" si="10"/>
        <v>1</v>
      </c>
      <c r="BK72">
        <f t="shared" si="14"/>
        <v>9</v>
      </c>
    </row>
    <row r="73" spans="1:63" x14ac:dyDescent="0.35">
      <c r="A73" t="s">
        <v>17</v>
      </c>
      <c r="B73" t="s">
        <v>80</v>
      </c>
      <c r="C73" t="s">
        <v>78</v>
      </c>
      <c r="D73" t="s">
        <v>73</v>
      </c>
      <c r="F73" t="s">
        <v>79</v>
      </c>
      <c r="G73" t="s">
        <v>62</v>
      </c>
      <c r="H73">
        <v>0</v>
      </c>
      <c r="I73">
        <v>0</v>
      </c>
      <c r="J73">
        <v>0</v>
      </c>
      <c r="K73">
        <v>0</v>
      </c>
      <c r="L73">
        <v>16</v>
      </c>
      <c r="M73">
        <v>8</v>
      </c>
      <c r="N73">
        <v>0</v>
      </c>
      <c r="O73">
        <v>0</v>
      </c>
      <c r="P73">
        <v>0</v>
      </c>
      <c r="Q73">
        <v>0</v>
      </c>
      <c r="W73">
        <v>1.29</v>
      </c>
      <c r="X73">
        <v>0</v>
      </c>
      <c r="Y73">
        <v>1.29</v>
      </c>
      <c r="Z73">
        <v>85</v>
      </c>
      <c r="AA73">
        <v>24</v>
      </c>
      <c r="AB73" s="25">
        <f>SUM(K73:M73)-H73-I73</f>
        <v>24</v>
      </c>
      <c r="AC73">
        <v>32.25</v>
      </c>
      <c r="AD73" t="s">
        <v>57</v>
      </c>
      <c r="AE73">
        <v>27.95</v>
      </c>
      <c r="AF73">
        <v>3.7209302325581399</v>
      </c>
      <c r="AG73">
        <v>5</v>
      </c>
      <c r="AH73">
        <v>8.25</v>
      </c>
      <c r="AI73">
        <f t="shared" si="15"/>
        <v>9</v>
      </c>
      <c r="AJ73" t="str">
        <f t="shared" si="12"/>
        <v>672301009</v>
      </c>
      <c r="AK73">
        <f t="shared" si="16"/>
        <v>7</v>
      </c>
      <c r="AL73" t="str">
        <f t="shared" si="13"/>
        <v>672301007</v>
      </c>
      <c r="BA73">
        <v>71</v>
      </c>
      <c r="BB73">
        <f t="shared" si="11"/>
        <v>1</v>
      </c>
      <c r="BC73">
        <f t="shared" si="10"/>
        <v>1</v>
      </c>
      <c r="BD73">
        <f t="shared" si="10"/>
        <v>1</v>
      </c>
      <c r="BE73">
        <f t="shared" si="10"/>
        <v>1</v>
      </c>
      <c r="BF73">
        <f t="shared" si="10"/>
        <v>1</v>
      </c>
      <c r="BG73">
        <f t="shared" si="10"/>
        <v>1</v>
      </c>
      <c r="BH73">
        <f t="shared" si="10"/>
        <v>1</v>
      </c>
      <c r="BI73">
        <f t="shared" si="10"/>
        <v>1</v>
      </c>
      <c r="BJ73">
        <f t="shared" si="10"/>
        <v>1</v>
      </c>
      <c r="BK73">
        <f t="shared" si="14"/>
        <v>9</v>
      </c>
    </row>
    <row r="74" spans="1:63" x14ac:dyDescent="0.35">
      <c r="A74" t="s">
        <v>9</v>
      </c>
      <c r="B74" t="s">
        <v>52</v>
      </c>
      <c r="C74" t="s">
        <v>53</v>
      </c>
      <c r="D74" t="s">
        <v>54</v>
      </c>
      <c r="F74" t="s">
        <v>55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32</v>
      </c>
      <c r="M74">
        <v>100</v>
      </c>
      <c r="N74">
        <v>3</v>
      </c>
      <c r="O74">
        <v>0</v>
      </c>
      <c r="P74">
        <v>0</v>
      </c>
      <c r="Q74">
        <v>0</v>
      </c>
      <c r="W74">
        <v>4.58</v>
      </c>
      <c r="X74">
        <v>0</v>
      </c>
      <c r="Y74">
        <v>4.58</v>
      </c>
      <c r="Z74">
        <v>302</v>
      </c>
      <c r="AA74">
        <v>131</v>
      </c>
      <c r="AB74" s="25">
        <f>SUM(K74:M74)-H74-I74</f>
        <v>131</v>
      </c>
      <c r="AC74">
        <v>137.4</v>
      </c>
      <c r="AD74" t="s">
        <v>57</v>
      </c>
      <c r="AE74">
        <v>39.99</v>
      </c>
      <c r="AF74">
        <v>5.72052401746725</v>
      </c>
      <c r="AG74">
        <v>6</v>
      </c>
      <c r="AH74">
        <v>6.3999999999999897</v>
      </c>
      <c r="AI74">
        <f t="shared" si="15"/>
        <v>1</v>
      </c>
      <c r="AJ74" t="str">
        <f t="shared" si="12"/>
        <v>4400802S1</v>
      </c>
      <c r="AK74">
        <f t="shared" si="16"/>
        <v>8</v>
      </c>
      <c r="AL74" t="str">
        <f t="shared" si="13"/>
        <v>4400802S8</v>
      </c>
      <c r="BA74">
        <v>72</v>
      </c>
      <c r="BB74">
        <f t="shared" si="11"/>
        <v>1</v>
      </c>
      <c r="BC74">
        <f t="shared" si="10"/>
        <v>1</v>
      </c>
      <c r="BD74">
        <f t="shared" si="10"/>
        <v>1</v>
      </c>
      <c r="BE74">
        <f t="shared" si="10"/>
        <v>1</v>
      </c>
      <c r="BF74">
        <f t="shared" si="10"/>
        <v>1</v>
      </c>
      <c r="BG74">
        <f t="shared" si="10"/>
        <v>1</v>
      </c>
      <c r="BH74">
        <f t="shared" si="10"/>
        <v>1</v>
      </c>
      <c r="BI74">
        <f t="shared" si="10"/>
        <v>1</v>
      </c>
      <c r="BJ74">
        <f t="shared" si="10"/>
        <v>1</v>
      </c>
      <c r="BK74">
        <f t="shared" si="14"/>
        <v>9</v>
      </c>
    </row>
    <row r="75" spans="1:63" x14ac:dyDescent="0.35">
      <c r="A75" t="s">
        <v>10</v>
      </c>
      <c r="B75" t="s">
        <v>58</v>
      </c>
      <c r="C75" t="s">
        <v>59</v>
      </c>
      <c r="D75" t="s">
        <v>60</v>
      </c>
      <c r="F75" t="s">
        <v>61</v>
      </c>
      <c r="G75" t="s">
        <v>62</v>
      </c>
      <c r="H75">
        <v>0</v>
      </c>
      <c r="I75">
        <v>22770</v>
      </c>
      <c r="J75">
        <v>0</v>
      </c>
      <c r="K75">
        <v>1655</v>
      </c>
      <c r="L75">
        <v>12195</v>
      </c>
      <c r="M75">
        <v>40940</v>
      </c>
      <c r="N75">
        <v>130</v>
      </c>
      <c r="O75">
        <v>0</v>
      </c>
      <c r="P75">
        <v>0</v>
      </c>
      <c r="Q75">
        <v>0</v>
      </c>
      <c r="W75">
        <v>1606.97</v>
      </c>
      <c r="X75">
        <v>0</v>
      </c>
      <c r="Y75">
        <v>1606.97</v>
      </c>
      <c r="Z75">
        <v>106060</v>
      </c>
      <c r="AA75">
        <v>32020</v>
      </c>
      <c r="AB75" s="25">
        <f>SUM(K75:M75)-H75-I75</f>
        <v>32020</v>
      </c>
      <c r="AC75">
        <v>40174.25</v>
      </c>
      <c r="AD75" t="s">
        <v>57</v>
      </c>
      <c r="AE75">
        <v>4.51</v>
      </c>
      <c r="AF75">
        <v>3.9851397350292799</v>
      </c>
      <c r="AG75">
        <v>5</v>
      </c>
      <c r="AH75">
        <v>8154.25</v>
      </c>
      <c r="AI75">
        <f t="shared" si="15"/>
        <v>2</v>
      </c>
      <c r="AJ75" t="str">
        <f t="shared" si="12"/>
        <v>504606X2</v>
      </c>
      <c r="AK75">
        <f t="shared" si="16"/>
        <v>8</v>
      </c>
      <c r="AL75" t="str">
        <f t="shared" si="13"/>
        <v>504606X8</v>
      </c>
      <c r="BA75">
        <v>73</v>
      </c>
      <c r="BB75">
        <f t="shared" si="11"/>
        <v>1</v>
      </c>
      <c r="BC75">
        <f t="shared" si="10"/>
        <v>1</v>
      </c>
      <c r="BD75">
        <f t="shared" si="10"/>
        <v>1</v>
      </c>
      <c r="BE75">
        <f t="shared" si="10"/>
        <v>1</v>
      </c>
      <c r="BF75">
        <f t="shared" si="10"/>
        <v>1</v>
      </c>
      <c r="BG75">
        <f t="shared" si="10"/>
        <v>1</v>
      </c>
      <c r="BH75">
        <f t="shared" si="10"/>
        <v>1</v>
      </c>
      <c r="BI75">
        <f t="shared" si="10"/>
        <v>1</v>
      </c>
      <c r="BJ75">
        <f t="shared" si="10"/>
        <v>1</v>
      </c>
      <c r="BK75">
        <f t="shared" si="14"/>
        <v>9</v>
      </c>
    </row>
    <row r="76" spans="1:63" x14ac:dyDescent="0.35">
      <c r="A76" t="s">
        <v>11</v>
      </c>
      <c r="B76" t="s">
        <v>63</v>
      </c>
      <c r="C76" t="s">
        <v>64</v>
      </c>
      <c r="D76" t="s">
        <v>65</v>
      </c>
      <c r="F76" t="s">
        <v>66</v>
      </c>
      <c r="G76" t="s">
        <v>62</v>
      </c>
      <c r="H76">
        <v>0</v>
      </c>
      <c r="I76">
        <v>20</v>
      </c>
      <c r="J76">
        <v>25</v>
      </c>
      <c r="K76">
        <v>0</v>
      </c>
      <c r="L76">
        <v>295</v>
      </c>
      <c r="M76">
        <v>605</v>
      </c>
      <c r="N76">
        <v>10</v>
      </c>
      <c r="O76">
        <v>0</v>
      </c>
      <c r="P76">
        <v>0</v>
      </c>
      <c r="Q76">
        <v>0</v>
      </c>
      <c r="W76">
        <v>45.3</v>
      </c>
      <c r="X76">
        <v>0</v>
      </c>
      <c r="Y76">
        <v>45.3</v>
      </c>
      <c r="Z76">
        <v>2990</v>
      </c>
      <c r="AA76">
        <v>880</v>
      </c>
      <c r="AB76" s="25">
        <f>SUM(K76:M76)-H76-I76</f>
        <v>880</v>
      </c>
      <c r="AC76">
        <v>1132.5</v>
      </c>
      <c r="AD76" t="s">
        <v>57</v>
      </c>
      <c r="AE76">
        <v>5.15</v>
      </c>
      <c r="AF76">
        <v>3.8852097130242802</v>
      </c>
      <c r="AG76">
        <v>5</v>
      </c>
      <c r="AH76">
        <v>252.5</v>
      </c>
      <c r="AI76">
        <f t="shared" si="15"/>
        <v>3</v>
      </c>
      <c r="AJ76" t="str">
        <f t="shared" si="12"/>
        <v>533533A3</v>
      </c>
      <c r="AK76">
        <f t="shared" si="16"/>
        <v>8</v>
      </c>
      <c r="AL76" t="str">
        <f t="shared" si="13"/>
        <v>533533A8</v>
      </c>
      <c r="BA76">
        <v>74</v>
      </c>
      <c r="BB76">
        <f t="shared" si="11"/>
        <v>1</v>
      </c>
      <c r="BC76">
        <f t="shared" si="10"/>
        <v>1</v>
      </c>
      <c r="BD76">
        <f t="shared" si="10"/>
        <v>1</v>
      </c>
      <c r="BE76">
        <f t="shared" si="10"/>
        <v>1</v>
      </c>
      <c r="BF76">
        <f t="shared" si="10"/>
        <v>1</v>
      </c>
      <c r="BG76">
        <f t="shared" si="10"/>
        <v>1</v>
      </c>
      <c r="BH76">
        <f t="shared" si="10"/>
        <v>1</v>
      </c>
      <c r="BI76">
        <f t="shared" si="10"/>
        <v>1</v>
      </c>
      <c r="BJ76">
        <f t="shared" si="10"/>
        <v>1</v>
      </c>
      <c r="BK76">
        <f t="shared" si="14"/>
        <v>9</v>
      </c>
    </row>
    <row r="77" spans="1:63" x14ac:dyDescent="0.35">
      <c r="A77" t="s">
        <v>12</v>
      </c>
      <c r="B77" t="s">
        <v>67</v>
      </c>
      <c r="C77" t="s">
        <v>64</v>
      </c>
      <c r="D77" t="s">
        <v>65</v>
      </c>
      <c r="F77" t="s">
        <v>66</v>
      </c>
      <c r="G77" t="s">
        <v>62</v>
      </c>
      <c r="H77">
        <v>95</v>
      </c>
      <c r="I77">
        <v>2310</v>
      </c>
      <c r="J77">
        <v>0</v>
      </c>
      <c r="K77">
        <v>9325</v>
      </c>
      <c r="L77">
        <v>34400</v>
      </c>
      <c r="M77">
        <v>2585</v>
      </c>
      <c r="N77">
        <v>110</v>
      </c>
      <c r="O77">
        <v>0</v>
      </c>
      <c r="P77">
        <v>0</v>
      </c>
      <c r="Q77">
        <v>0</v>
      </c>
      <c r="W77">
        <v>2002.8</v>
      </c>
      <c r="X77">
        <v>1.44</v>
      </c>
      <c r="Y77">
        <v>2004.24</v>
      </c>
      <c r="Z77">
        <v>132185</v>
      </c>
      <c r="AA77">
        <v>43905</v>
      </c>
      <c r="AB77" s="25">
        <f>SUM(K77:M77)-H77-I77</f>
        <v>43905</v>
      </c>
      <c r="AC77">
        <v>50106</v>
      </c>
      <c r="AD77" t="s">
        <v>57</v>
      </c>
      <c r="AE77">
        <v>4.75</v>
      </c>
      <c r="AF77">
        <v>4.38121183091845</v>
      </c>
      <c r="AG77">
        <v>5</v>
      </c>
      <c r="AH77">
        <v>6201</v>
      </c>
      <c r="AI77">
        <f t="shared" si="15"/>
        <v>4</v>
      </c>
      <c r="AJ77" t="str">
        <f t="shared" si="12"/>
        <v>5335524</v>
      </c>
      <c r="AK77">
        <f t="shared" si="16"/>
        <v>8</v>
      </c>
      <c r="AL77" t="str">
        <f t="shared" si="13"/>
        <v>5335528</v>
      </c>
      <c r="BA77">
        <v>75</v>
      </c>
      <c r="BB77">
        <f t="shared" si="11"/>
        <v>1</v>
      </c>
      <c r="BC77">
        <f t="shared" si="10"/>
        <v>1</v>
      </c>
      <c r="BD77">
        <f t="shared" si="10"/>
        <v>1</v>
      </c>
      <c r="BE77">
        <f t="shared" si="10"/>
        <v>1</v>
      </c>
      <c r="BF77">
        <f t="shared" si="10"/>
        <v>1</v>
      </c>
      <c r="BG77">
        <f t="shared" si="10"/>
        <v>1</v>
      </c>
      <c r="BH77">
        <f t="shared" si="10"/>
        <v>1</v>
      </c>
      <c r="BI77">
        <f t="shared" si="10"/>
        <v>1</v>
      </c>
      <c r="BJ77">
        <f t="shared" si="10"/>
        <v>1</v>
      </c>
      <c r="BK77">
        <f t="shared" si="14"/>
        <v>9</v>
      </c>
    </row>
    <row r="78" spans="1:63" x14ac:dyDescent="0.35">
      <c r="A78" t="s">
        <v>13</v>
      </c>
      <c r="B78" t="s">
        <v>68</v>
      </c>
      <c r="C78" t="s">
        <v>69</v>
      </c>
      <c r="D78" t="s">
        <v>65</v>
      </c>
      <c r="F78" t="s">
        <v>70</v>
      </c>
      <c r="G78" t="s">
        <v>62</v>
      </c>
      <c r="H78">
        <v>0</v>
      </c>
      <c r="I78">
        <v>15</v>
      </c>
      <c r="J78">
        <v>0</v>
      </c>
      <c r="K78">
        <v>30</v>
      </c>
      <c r="L78">
        <v>10</v>
      </c>
      <c r="M78">
        <v>180</v>
      </c>
      <c r="N78">
        <v>5</v>
      </c>
      <c r="O78">
        <v>0</v>
      </c>
      <c r="P78">
        <v>0</v>
      </c>
      <c r="Q78">
        <v>0</v>
      </c>
      <c r="W78">
        <v>14.7</v>
      </c>
      <c r="X78">
        <v>0</v>
      </c>
      <c r="Y78">
        <v>14.7</v>
      </c>
      <c r="Z78">
        <v>970</v>
      </c>
      <c r="AA78">
        <v>205</v>
      </c>
      <c r="AB78" s="25">
        <f>SUM(K78:M78)-H78-I78</f>
        <v>205</v>
      </c>
      <c r="AC78">
        <v>367.5</v>
      </c>
      <c r="AD78" t="s">
        <v>57</v>
      </c>
      <c r="AE78">
        <v>5.55</v>
      </c>
      <c r="AF78">
        <v>2.7891156462584998</v>
      </c>
      <c r="AG78">
        <v>5</v>
      </c>
      <c r="AH78">
        <v>162.5</v>
      </c>
      <c r="AI78">
        <f t="shared" si="15"/>
        <v>5</v>
      </c>
      <c r="AJ78" t="str">
        <f t="shared" si="12"/>
        <v>534524T5</v>
      </c>
      <c r="AK78">
        <f t="shared" si="16"/>
        <v>8</v>
      </c>
      <c r="AL78" t="str">
        <f t="shared" si="13"/>
        <v>534524T8</v>
      </c>
      <c r="BA78">
        <v>76</v>
      </c>
      <c r="BB78">
        <f t="shared" si="11"/>
        <v>1</v>
      </c>
      <c r="BC78">
        <f t="shared" si="10"/>
        <v>1</v>
      </c>
      <c r="BD78">
        <f t="shared" si="10"/>
        <v>1</v>
      </c>
      <c r="BE78">
        <f t="shared" si="10"/>
        <v>1</v>
      </c>
      <c r="BF78">
        <f t="shared" si="10"/>
        <v>1</v>
      </c>
      <c r="BG78">
        <f t="shared" si="10"/>
        <v>1</v>
      </c>
      <c r="BH78">
        <f t="shared" si="10"/>
        <v>1</v>
      </c>
      <c r="BI78">
        <f t="shared" si="10"/>
        <v>1</v>
      </c>
      <c r="BJ78">
        <f t="shared" si="10"/>
        <v>1</v>
      </c>
      <c r="BK78">
        <f t="shared" si="14"/>
        <v>9</v>
      </c>
    </row>
    <row r="79" spans="1:63" x14ac:dyDescent="0.35">
      <c r="A79" t="s">
        <v>14</v>
      </c>
      <c r="B79" t="s">
        <v>71</v>
      </c>
      <c r="C79" t="s">
        <v>72</v>
      </c>
      <c r="D79" t="s">
        <v>73</v>
      </c>
      <c r="F79" t="s">
        <v>74</v>
      </c>
      <c r="G79" t="s">
        <v>62</v>
      </c>
      <c r="H79">
        <v>0</v>
      </c>
      <c r="I79">
        <v>43</v>
      </c>
      <c r="J79">
        <v>0</v>
      </c>
      <c r="K79">
        <v>52</v>
      </c>
      <c r="L79">
        <v>68</v>
      </c>
      <c r="M79">
        <v>191</v>
      </c>
      <c r="N79">
        <v>2</v>
      </c>
      <c r="O79">
        <v>0</v>
      </c>
      <c r="P79">
        <v>0</v>
      </c>
      <c r="Q79">
        <v>0</v>
      </c>
      <c r="W79">
        <v>12.17</v>
      </c>
      <c r="X79">
        <v>0</v>
      </c>
      <c r="Y79">
        <v>12.17</v>
      </c>
      <c r="Z79">
        <v>803</v>
      </c>
      <c r="AA79">
        <v>268</v>
      </c>
      <c r="AB79" s="25">
        <f>SUM(K79:M79)-H79-I79</f>
        <v>268</v>
      </c>
      <c r="AC79">
        <v>304.25</v>
      </c>
      <c r="AD79" t="s">
        <v>57</v>
      </c>
      <c r="AE79">
        <v>12.14</v>
      </c>
      <c r="AF79">
        <v>4.4042728019720601</v>
      </c>
      <c r="AG79">
        <v>5</v>
      </c>
      <c r="AH79">
        <v>36.25</v>
      </c>
      <c r="AI79">
        <f t="shared" si="15"/>
        <v>6</v>
      </c>
      <c r="AJ79" t="str">
        <f t="shared" si="12"/>
        <v>670037006</v>
      </c>
      <c r="AK79">
        <f t="shared" si="16"/>
        <v>8</v>
      </c>
      <c r="AL79" t="str">
        <f t="shared" si="13"/>
        <v>670037008</v>
      </c>
      <c r="BA79">
        <v>77</v>
      </c>
      <c r="BB79">
        <f t="shared" si="11"/>
        <v>1</v>
      </c>
      <c r="BC79">
        <f t="shared" si="10"/>
        <v>1</v>
      </c>
      <c r="BD79">
        <f t="shared" si="10"/>
        <v>1</v>
      </c>
      <c r="BE79">
        <f t="shared" si="10"/>
        <v>1</v>
      </c>
      <c r="BF79">
        <f t="shared" si="10"/>
        <v>1</v>
      </c>
      <c r="BG79">
        <f t="shared" si="10"/>
        <v>1</v>
      </c>
      <c r="BH79">
        <f t="shared" si="10"/>
        <v>1</v>
      </c>
      <c r="BI79">
        <f t="shared" si="10"/>
        <v>1</v>
      </c>
      <c r="BJ79">
        <f t="shared" si="10"/>
        <v>1</v>
      </c>
      <c r="BK79">
        <f t="shared" si="14"/>
        <v>9</v>
      </c>
    </row>
    <row r="80" spans="1:63" x14ac:dyDescent="0.35">
      <c r="A80" t="s">
        <v>15</v>
      </c>
      <c r="B80" t="s">
        <v>75</v>
      </c>
      <c r="C80" t="s">
        <v>72</v>
      </c>
      <c r="D80" t="s">
        <v>73</v>
      </c>
      <c r="F80" t="s">
        <v>76</v>
      </c>
      <c r="G80" t="s">
        <v>62</v>
      </c>
      <c r="H80">
        <v>2</v>
      </c>
      <c r="I80">
        <v>11776</v>
      </c>
      <c r="J80">
        <v>0</v>
      </c>
      <c r="K80">
        <v>1107</v>
      </c>
      <c r="L80">
        <v>4238</v>
      </c>
      <c r="M80">
        <v>21686</v>
      </c>
      <c r="N80">
        <v>58</v>
      </c>
      <c r="O80">
        <v>0</v>
      </c>
      <c r="P80">
        <v>0</v>
      </c>
      <c r="Q80">
        <v>0</v>
      </c>
      <c r="W80">
        <v>654.47</v>
      </c>
      <c r="X80">
        <v>0.03</v>
      </c>
      <c r="Y80">
        <v>654.5</v>
      </c>
      <c r="Z80">
        <v>43195</v>
      </c>
      <c r="AA80">
        <v>15253</v>
      </c>
      <c r="AB80" s="25">
        <f>SUM(K80:M80)-H80-I80</f>
        <v>15253</v>
      </c>
      <c r="AC80">
        <v>16362.5</v>
      </c>
      <c r="AD80" t="s">
        <v>57</v>
      </c>
      <c r="AE80">
        <v>12.18</v>
      </c>
      <c r="AF80">
        <v>4.6609625668449199</v>
      </c>
      <c r="AG80">
        <v>5</v>
      </c>
      <c r="AH80">
        <v>1109.5</v>
      </c>
      <c r="AI80">
        <f t="shared" si="15"/>
        <v>7</v>
      </c>
      <c r="AJ80" t="str">
        <f t="shared" si="12"/>
        <v>670054007</v>
      </c>
      <c r="AK80">
        <f t="shared" si="16"/>
        <v>8</v>
      </c>
      <c r="AL80" t="str">
        <f t="shared" si="13"/>
        <v>670054008</v>
      </c>
      <c r="BA80">
        <v>78</v>
      </c>
      <c r="BB80">
        <f t="shared" si="11"/>
        <v>1</v>
      </c>
      <c r="BC80">
        <f t="shared" si="10"/>
        <v>1</v>
      </c>
      <c r="BD80">
        <f t="shared" si="10"/>
        <v>1</v>
      </c>
      <c r="BE80">
        <f t="shared" si="10"/>
        <v>1</v>
      </c>
      <c r="BF80">
        <f t="shared" si="10"/>
        <v>1</v>
      </c>
      <c r="BG80">
        <f t="shared" si="10"/>
        <v>1</v>
      </c>
      <c r="BH80">
        <f t="shared" si="10"/>
        <v>1</v>
      </c>
      <c r="BI80">
        <f t="shared" si="10"/>
        <v>1</v>
      </c>
      <c r="BJ80">
        <f t="shared" si="10"/>
        <v>1</v>
      </c>
      <c r="BK80">
        <f t="shared" si="14"/>
        <v>9</v>
      </c>
    </row>
    <row r="81" spans="1:63" x14ac:dyDescent="0.35">
      <c r="A81" t="s">
        <v>16</v>
      </c>
      <c r="B81" t="s">
        <v>77</v>
      </c>
      <c r="C81" t="s">
        <v>78</v>
      </c>
      <c r="D81" t="s">
        <v>73</v>
      </c>
      <c r="F81" t="s">
        <v>79</v>
      </c>
      <c r="G81" t="s">
        <v>62</v>
      </c>
      <c r="H81">
        <v>0</v>
      </c>
      <c r="I81">
        <v>5</v>
      </c>
      <c r="J81">
        <v>0</v>
      </c>
      <c r="K81">
        <v>0</v>
      </c>
      <c r="L81">
        <v>17</v>
      </c>
      <c r="M81">
        <v>23</v>
      </c>
      <c r="N81">
        <v>0</v>
      </c>
      <c r="O81">
        <v>0</v>
      </c>
      <c r="P81">
        <v>0</v>
      </c>
      <c r="Q81">
        <v>0</v>
      </c>
      <c r="W81">
        <v>1.33</v>
      </c>
      <c r="X81">
        <v>0</v>
      </c>
      <c r="Y81">
        <v>1.33</v>
      </c>
      <c r="Z81">
        <v>88</v>
      </c>
      <c r="AA81">
        <v>35</v>
      </c>
      <c r="AB81" s="25">
        <f>SUM(K81:M81)-H81-I81</f>
        <v>35</v>
      </c>
      <c r="AC81">
        <v>39.9</v>
      </c>
      <c r="AD81" t="s">
        <v>57</v>
      </c>
      <c r="AE81">
        <v>34.369999999999997</v>
      </c>
      <c r="AF81">
        <v>5.2631578947368398</v>
      </c>
      <c r="AG81">
        <v>6</v>
      </c>
      <c r="AH81">
        <v>4.9000000000000004</v>
      </c>
      <c r="AI81">
        <f t="shared" si="15"/>
        <v>8</v>
      </c>
      <c r="AJ81" t="str">
        <f t="shared" si="12"/>
        <v>672082258</v>
      </c>
      <c r="AK81">
        <f t="shared" si="16"/>
        <v>8</v>
      </c>
      <c r="AL81" t="str">
        <f t="shared" si="13"/>
        <v>672082258</v>
      </c>
      <c r="BA81">
        <v>79</v>
      </c>
      <c r="BB81">
        <f t="shared" si="11"/>
        <v>1</v>
      </c>
      <c r="BC81">
        <f t="shared" si="10"/>
        <v>1</v>
      </c>
      <c r="BD81">
        <f t="shared" si="10"/>
        <v>1</v>
      </c>
      <c r="BE81">
        <f t="shared" si="10"/>
        <v>1</v>
      </c>
      <c r="BF81">
        <f t="shared" si="10"/>
        <v>1</v>
      </c>
      <c r="BG81">
        <f t="shared" si="10"/>
        <v>1</v>
      </c>
      <c r="BH81">
        <f t="shared" si="10"/>
        <v>1</v>
      </c>
      <c r="BI81">
        <f t="shared" si="10"/>
        <v>1</v>
      </c>
      <c r="BJ81">
        <f t="shared" si="10"/>
        <v>1</v>
      </c>
      <c r="BK81">
        <f t="shared" si="14"/>
        <v>9</v>
      </c>
    </row>
    <row r="82" spans="1:63" x14ac:dyDescent="0.35">
      <c r="A82" t="s">
        <v>17</v>
      </c>
      <c r="B82" t="s">
        <v>80</v>
      </c>
      <c r="C82" t="s">
        <v>78</v>
      </c>
      <c r="D82" t="s">
        <v>73</v>
      </c>
      <c r="F82" t="s">
        <v>79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16</v>
      </c>
      <c r="M82">
        <v>2</v>
      </c>
      <c r="N82">
        <v>0</v>
      </c>
      <c r="O82">
        <v>0</v>
      </c>
      <c r="P82">
        <v>0</v>
      </c>
      <c r="Q82">
        <v>0</v>
      </c>
      <c r="W82">
        <v>1.18</v>
      </c>
      <c r="X82">
        <v>0</v>
      </c>
      <c r="Y82">
        <v>1.18</v>
      </c>
      <c r="Z82">
        <v>78</v>
      </c>
      <c r="AA82">
        <v>18</v>
      </c>
      <c r="AB82" s="25">
        <f>SUM(K82:M82)-H82-I82</f>
        <v>18</v>
      </c>
      <c r="AC82">
        <v>29.5</v>
      </c>
      <c r="AD82" t="s">
        <v>57</v>
      </c>
      <c r="AE82">
        <v>27.95</v>
      </c>
      <c r="AF82">
        <v>3.0508474576271198</v>
      </c>
      <c r="AG82">
        <v>5</v>
      </c>
      <c r="AH82">
        <v>11.5</v>
      </c>
      <c r="AI82">
        <f t="shared" si="15"/>
        <v>9</v>
      </c>
      <c r="AJ82" t="str">
        <f t="shared" si="12"/>
        <v>672301009</v>
      </c>
      <c r="AK82">
        <f t="shared" si="16"/>
        <v>8</v>
      </c>
      <c r="AL82" t="str">
        <f t="shared" si="13"/>
        <v>672301008</v>
      </c>
      <c r="BA82">
        <v>80</v>
      </c>
      <c r="BB82">
        <f t="shared" si="11"/>
        <v>1</v>
      </c>
      <c r="BC82">
        <f t="shared" si="10"/>
        <v>1</v>
      </c>
      <c r="BD82">
        <f t="shared" si="10"/>
        <v>1</v>
      </c>
      <c r="BE82">
        <f t="shared" si="10"/>
        <v>1</v>
      </c>
      <c r="BF82">
        <f t="shared" si="10"/>
        <v>1</v>
      </c>
      <c r="BG82">
        <f t="shared" si="10"/>
        <v>1</v>
      </c>
      <c r="BH82">
        <f t="shared" si="10"/>
        <v>1</v>
      </c>
      <c r="BI82">
        <f t="shared" si="10"/>
        <v>1</v>
      </c>
      <c r="BJ82">
        <f t="shared" si="10"/>
        <v>1</v>
      </c>
      <c r="BK82">
        <f t="shared" si="14"/>
        <v>9</v>
      </c>
    </row>
    <row r="83" spans="1:63" x14ac:dyDescent="0.35">
      <c r="A83" t="s">
        <v>9</v>
      </c>
      <c r="B83" t="s">
        <v>52</v>
      </c>
      <c r="C83" t="s">
        <v>53</v>
      </c>
      <c r="D83" t="s">
        <v>54</v>
      </c>
      <c r="F83" t="s">
        <v>55</v>
      </c>
      <c r="G83" t="s">
        <v>56</v>
      </c>
      <c r="H83">
        <v>0</v>
      </c>
      <c r="I83">
        <v>2</v>
      </c>
      <c r="J83">
        <v>0</v>
      </c>
      <c r="K83">
        <v>0</v>
      </c>
      <c r="L83">
        <v>23</v>
      </c>
      <c r="M83">
        <v>107</v>
      </c>
      <c r="N83">
        <v>3</v>
      </c>
      <c r="O83">
        <v>0</v>
      </c>
      <c r="P83">
        <v>0</v>
      </c>
      <c r="Q83">
        <v>0</v>
      </c>
      <c r="W83">
        <v>4.6100000000000003</v>
      </c>
      <c r="X83">
        <v>0</v>
      </c>
      <c r="Y83">
        <v>4.6100000000000003</v>
      </c>
      <c r="Z83">
        <v>304</v>
      </c>
      <c r="AA83">
        <v>128</v>
      </c>
      <c r="AB83" s="25">
        <f>SUM(K83:M83)-H83-I83</f>
        <v>128</v>
      </c>
      <c r="AC83">
        <v>138.30000000000001</v>
      </c>
      <c r="AD83" t="s">
        <v>57</v>
      </c>
      <c r="AE83">
        <v>39.99</v>
      </c>
      <c r="AF83">
        <v>5.5531453362256</v>
      </c>
      <c r="AG83">
        <v>6</v>
      </c>
      <c r="AH83">
        <v>10.3</v>
      </c>
      <c r="AI83">
        <f t="shared" si="15"/>
        <v>1</v>
      </c>
      <c r="AJ83" t="str">
        <f t="shared" si="12"/>
        <v>4400802S1</v>
      </c>
      <c r="AK83">
        <f t="shared" si="16"/>
        <v>9</v>
      </c>
      <c r="AL83" t="str">
        <f t="shared" si="13"/>
        <v>4400802S9</v>
      </c>
      <c r="BA83">
        <v>81</v>
      </c>
      <c r="BB83">
        <f t="shared" si="11"/>
        <v>1</v>
      </c>
      <c r="BC83">
        <f t="shared" si="10"/>
        <v>1</v>
      </c>
      <c r="BD83">
        <f t="shared" si="10"/>
        <v>1</v>
      </c>
      <c r="BE83">
        <f t="shared" si="10"/>
        <v>1</v>
      </c>
      <c r="BF83">
        <f t="shared" si="10"/>
        <v>1</v>
      </c>
      <c r="BG83">
        <f t="shared" si="10"/>
        <v>1</v>
      </c>
      <c r="BH83">
        <f t="shared" si="10"/>
        <v>1</v>
      </c>
      <c r="BI83">
        <f t="shared" si="10"/>
        <v>1</v>
      </c>
      <c r="BJ83">
        <f t="shared" si="10"/>
        <v>1</v>
      </c>
      <c r="BK83">
        <f t="shared" si="14"/>
        <v>9</v>
      </c>
    </row>
    <row r="84" spans="1:63" x14ac:dyDescent="0.35">
      <c r="A84" t="s">
        <v>10</v>
      </c>
      <c r="B84" t="s">
        <v>58</v>
      </c>
      <c r="C84" t="s">
        <v>59</v>
      </c>
      <c r="D84" t="s">
        <v>60</v>
      </c>
      <c r="F84" t="s">
        <v>61</v>
      </c>
      <c r="G84" t="s">
        <v>62</v>
      </c>
      <c r="H84">
        <v>20</v>
      </c>
      <c r="I84">
        <v>32395</v>
      </c>
      <c r="J84">
        <v>10000</v>
      </c>
      <c r="K84">
        <v>1655</v>
      </c>
      <c r="L84">
        <v>12195</v>
      </c>
      <c r="M84">
        <v>39975</v>
      </c>
      <c r="N84">
        <v>130</v>
      </c>
      <c r="O84">
        <v>0</v>
      </c>
      <c r="P84">
        <v>0</v>
      </c>
      <c r="Q84">
        <v>0</v>
      </c>
      <c r="W84">
        <v>1623.86</v>
      </c>
      <c r="X84">
        <v>0.3</v>
      </c>
      <c r="Y84">
        <v>1624.16</v>
      </c>
      <c r="Z84">
        <v>107175</v>
      </c>
      <c r="AA84">
        <v>21410</v>
      </c>
      <c r="AB84" s="25">
        <f>SUM(K84:M84)-H84-I84</f>
        <v>21410</v>
      </c>
      <c r="AC84">
        <v>40604</v>
      </c>
      <c r="AD84" t="s">
        <v>57</v>
      </c>
      <c r="AE84">
        <v>4.51</v>
      </c>
      <c r="AF84">
        <v>2.6364397596295901</v>
      </c>
      <c r="AG84">
        <v>5</v>
      </c>
      <c r="AH84">
        <v>19194</v>
      </c>
      <c r="AI84">
        <f t="shared" si="15"/>
        <v>2</v>
      </c>
      <c r="AJ84" t="str">
        <f t="shared" si="12"/>
        <v>504606X2</v>
      </c>
      <c r="AK84">
        <f t="shared" si="16"/>
        <v>9</v>
      </c>
      <c r="AL84" t="str">
        <f t="shared" si="13"/>
        <v>504606X9</v>
      </c>
      <c r="BA84">
        <v>82</v>
      </c>
      <c r="BB84">
        <f t="shared" si="11"/>
        <v>1</v>
      </c>
      <c r="BC84">
        <f t="shared" si="10"/>
        <v>1</v>
      </c>
      <c r="BD84">
        <f t="shared" si="10"/>
        <v>1</v>
      </c>
      <c r="BE84">
        <f t="shared" si="10"/>
        <v>1</v>
      </c>
      <c r="BF84">
        <f t="shared" si="10"/>
        <v>1</v>
      </c>
      <c r="BG84">
        <f t="shared" si="10"/>
        <v>1</v>
      </c>
      <c r="BH84">
        <f t="shared" si="10"/>
        <v>1</v>
      </c>
      <c r="BI84">
        <f t="shared" si="10"/>
        <v>1</v>
      </c>
      <c r="BJ84">
        <f t="shared" si="10"/>
        <v>1</v>
      </c>
      <c r="BK84">
        <f t="shared" si="14"/>
        <v>9</v>
      </c>
    </row>
    <row r="85" spans="1:63" x14ac:dyDescent="0.35">
      <c r="A85" t="s">
        <v>11</v>
      </c>
      <c r="B85" t="s">
        <v>63</v>
      </c>
      <c r="C85" t="s">
        <v>64</v>
      </c>
      <c r="D85" t="s">
        <v>65</v>
      </c>
      <c r="F85" t="s">
        <v>66</v>
      </c>
      <c r="G85" t="s">
        <v>62</v>
      </c>
      <c r="H85">
        <v>5</v>
      </c>
      <c r="I85">
        <v>25</v>
      </c>
      <c r="J85">
        <v>25</v>
      </c>
      <c r="K85">
        <v>0</v>
      </c>
      <c r="L85">
        <v>295</v>
      </c>
      <c r="M85">
        <v>605</v>
      </c>
      <c r="N85">
        <v>10</v>
      </c>
      <c r="O85">
        <v>0</v>
      </c>
      <c r="P85">
        <v>0</v>
      </c>
      <c r="Q85">
        <v>0</v>
      </c>
      <c r="W85">
        <v>45.3</v>
      </c>
      <c r="X85">
        <v>0.08</v>
      </c>
      <c r="Y85">
        <v>45.38</v>
      </c>
      <c r="Z85">
        <v>2990</v>
      </c>
      <c r="AA85">
        <v>870</v>
      </c>
      <c r="AB85" s="25">
        <f>SUM(K85:M85)-H85-I85</f>
        <v>870</v>
      </c>
      <c r="AC85">
        <v>1134.5</v>
      </c>
      <c r="AD85" t="s">
        <v>57</v>
      </c>
      <c r="AE85">
        <v>5.15</v>
      </c>
      <c r="AF85">
        <v>3.8342882327016299</v>
      </c>
      <c r="AG85">
        <v>5</v>
      </c>
      <c r="AH85">
        <v>264.5</v>
      </c>
      <c r="AI85">
        <f t="shared" si="15"/>
        <v>3</v>
      </c>
      <c r="AJ85" t="str">
        <f t="shared" si="12"/>
        <v>533533A3</v>
      </c>
      <c r="AK85">
        <f t="shared" si="16"/>
        <v>9</v>
      </c>
      <c r="AL85" t="str">
        <f t="shared" si="13"/>
        <v>533533A9</v>
      </c>
      <c r="BA85">
        <v>83</v>
      </c>
      <c r="BB85">
        <f t="shared" si="11"/>
        <v>1</v>
      </c>
      <c r="BC85">
        <f t="shared" si="10"/>
        <v>1</v>
      </c>
      <c r="BD85">
        <f t="shared" si="10"/>
        <v>1</v>
      </c>
      <c r="BE85">
        <f t="shared" si="10"/>
        <v>1</v>
      </c>
      <c r="BF85">
        <f t="shared" si="10"/>
        <v>1</v>
      </c>
      <c r="BG85">
        <f t="shared" si="10"/>
        <v>1</v>
      </c>
      <c r="BH85">
        <f t="shared" si="10"/>
        <v>1</v>
      </c>
      <c r="BI85">
        <f t="shared" si="10"/>
        <v>1</v>
      </c>
      <c r="BJ85">
        <f t="shared" si="10"/>
        <v>1</v>
      </c>
      <c r="BK85">
        <f t="shared" si="14"/>
        <v>9</v>
      </c>
    </row>
    <row r="86" spans="1:63" x14ac:dyDescent="0.35">
      <c r="A86" t="s">
        <v>12</v>
      </c>
      <c r="B86" t="s">
        <v>67</v>
      </c>
      <c r="C86" t="s">
        <v>64</v>
      </c>
      <c r="D86" t="s">
        <v>65</v>
      </c>
      <c r="F86" t="s">
        <v>66</v>
      </c>
      <c r="G86" t="s">
        <v>62</v>
      </c>
      <c r="H86">
        <v>615</v>
      </c>
      <c r="I86">
        <v>1575</v>
      </c>
      <c r="J86">
        <v>0</v>
      </c>
      <c r="K86">
        <v>8325</v>
      </c>
      <c r="L86">
        <v>35400</v>
      </c>
      <c r="M86">
        <v>1035</v>
      </c>
      <c r="N86">
        <v>110</v>
      </c>
      <c r="O86">
        <v>0</v>
      </c>
      <c r="P86">
        <v>0</v>
      </c>
      <c r="Q86">
        <v>0</v>
      </c>
      <c r="W86">
        <v>2029.17</v>
      </c>
      <c r="X86">
        <v>9.32</v>
      </c>
      <c r="Y86">
        <v>2038.49</v>
      </c>
      <c r="Z86">
        <v>133925</v>
      </c>
      <c r="AA86">
        <v>42570</v>
      </c>
      <c r="AB86" s="25">
        <f>SUM(K86:M86)-H86-I86</f>
        <v>42570</v>
      </c>
      <c r="AC86">
        <v>50962.25</v>
      </c>
      <c r="AD86" t="s">
        <v>57</v>
      </c>
      <c r="AE86">
        <v>4.75</v>
      </c>
      <c r="AF86">
        <v>4.1766209301983297</v>
      </c>
      <c r="AG86">
        <v>5</v>
      </c>
      <c r="AH86">
        <v>8392.2500000000091</v>
      </c>
      <c r="AI86">
        <f t="shared" si="15"/>
        <v>4</v>
      </c>
      <c r="AJ86" t="str">
        <f t="shared" si="12"/>
        <v>5335524</v>
      </c>
      <c r="AK86">
        <f t="shared" si="16"/>
        <v>9</v>
      </c>
      <c r="AL86" t="str">
        <f t="shared" si="13"/>
        <v>5335529</v>
      </c>
      <c r="BA86">
        <v>84</v>
      </c>
      <c r="BB86">
        <f t="shared" si="11"/>
        <v>1</v>
      </c>
      <c r="BC86">
        <f t="shared" si="10"/>
        <v>1</v>
      </c>
      <c r="BD86">
        <f t="shared" si="10"/>
        <v>1</v>
      </c>
      <c r="BE86">
        <f t="shared" si="10"/>
        <v>1</v>
      </c>
      <c r="BF86">
        <f t="shared" si="10"/>
        <v>1</v>
      </c>
      <c r="BG86">
        <f t="shared" si="10"/>
        <v>1</v>
      </c>
      <c r="BH86">
        <f t="shared" si="10"/>
        <v>1</v>
      </c>
      <c r="BI86">
        <f t="shared" si="10"/>
        <v>1</v>
      </c>
      <c r="BJ86">
        <f t="shared" si="10"/>
        <v>1</v>
      </c>
      <c r="BK86">
        <f t="shared" si="14"/>
        <v>9</v>
      </c>
    </row>
    <row r="87" spans="1:63" x14ac:dyDescent="0.35">
      <c r="A87" t="s">
        <v>13</v>
      </c>
      <c r="B87" t="s">
        <v>68</v>
      </c>
      <c r="C87" t="s">
        <v>69</v>
      </c>
      <c r="D87" t="s">
        <v>65</v>
      </c>
      <c r="F87" t="s">
        <v>70</v>
      </c>
      <c r="G87" t="s">
        <v>62</v>
      </c>
      <c r="H87">
        <v>0</v>
      </c>
      <c r="I87">
        <v>40</v>
      </c>
      <c r="J87">
        <v>20</v>
      </c>
      <c r="K87">
        <v>30</v>
      </c>
      <c r="L87">
        <v>10</v>
      </c>
      <c r="M87">
        <v>165</v>
      </c>
      <c r="N87">
        <v>5</v>
      </c>
      <c r="O87">
        <v>0</v>
      </c>
      <c r="P87">
        <v>0</v>
      </c>
      <c r="Q87">
        <v>0</v>
      </c>
      <c r="W87">
        <v>14.92</v>
      </c>
      <c r="X87">
        <v>0</v>
      </c>
      <c r="Y87">
        <v>14.92</v>
      </c>
      <c r="Z87">
        <v>985</v>
      </c>
      <c r="AA87">
        <v>165</v>
      </c>
      <c r="AB87" s="25">
        <f>SUM(K87:M87)-H87-I87</f>
        <v>165</v>
      </c>
      <c r="AC87">
        <v>373</v>
      </c>
      <c r="AD87" t="s">
        <v>57</v>
      </c>
      <c r="AE87">
        <v>5.55</v>
      </c>
      <c r="AF87">
        <v>2.2117962466487899</v>
      </c>
      <c r="AG87">
        <v>5</v>
      </c>
      <c r="AH87">
        <v>208</v>
      </c>
      <c r="AI87">
        <f t="shared" si="15"/>
        <v>5</v>
      </c>
      <c r="AJ87" t="str">
        <f t="shared" si="12"/>
        <v>534524T5</v>
      </c>
      <c r="AK87">
        <f t="shared" si="16"/>
        <v>9</v>
      </c>
      <c r="AL87" t="str">
        <f t="shared" si="13"/>
        <v>534524T9</v>
      </c>
      <c r="BA87">
        <v>85</v>
      </c>
      <c r="BB87">
        <f t="shared" si="11"/>
        <v>1</v>
      </c>
      <c r="BC87">
        <f t="shared" si="10"/>
        <v>1</v>
      </c>
      <c r="BD87">
        <f t="shared" si="10"/>
        <v>1</v>
      </c>
      <c r="BE87">
        <f t="shared" si="10"/>
        <v>1</v>
      </c>
      <c r="BF87">
        <f t="shared" si="10"/>
        <v>1</v>
      </c>
      <c r="BG87">
        <f t="shared" si="10"/>
        <v>1</v>
      </c>
      <c r="BH87">
        <f t="shared" si="10"/>
        <v>1</v>
      </c>
      <c r="BI87">
        <f t="shared" si="10"/>
        <v>1</v>
      </c>
      <c r="BJ87">
        <f t="shared" si="10"/>
        <v>1</v>
      </c>
      <c r="BK87">
        <f t="shared" si="14"/>
        <v>9</v>
      </c>
    </row>
    <row r="88" spans="1:63" x14ac:dyDescent="0.35">
      <c r="A88" t="s">
        <v>14</v>
      </c>
      <c r="B88" t="s">
        <v>71</v>
      </c>
      <c r="C88" t="s">
        <v>72</v>
      </c>
      <c r="D88" t="s">
        <v>73</v>
      </c>
      <c r="F88" t="s">
        <v>74</v>
      </c>
      <c r="G88" t="s">
        <v>62</v>
      </c>
      <c r="H88">
        <v>0</v>
      </c>
      <c r="I88">
        <v>38</v>
      </c>
      <c r="J88">
        <v>0</v>
      </c>
      <c r="K88">
        <v>29</v>
      </c>
      <c r="L88">
        <v>91</v>
      </c>
      <c r="M88">
        <v>183</v>
      </c>
      <c r="N88">
        <v>2</v>
      </c>
      <c r="O88">
        <v>0</v>
      </c>
      <c r="P88">
        <v>0</v>
      </c>
      <c r="Q88">
        <v>0</v>
      </c>
      <c r="W88">
        <v>12.29</v>
      </c>
      <c r="X88">
        <v>0</v>
      </c>
      <c r="Y88">
        <v>12.29</v>
      </c>
      <c r="Z88">
        <v>811</v>
      </c>
      <c r="AA88">
        <v>265</v>
      </c>
      <c r="AB88" s="25">
        <f>SUM(K88:M88)-H88-I88</f>
        <v>265</v>
      </c>
      <c r="AC88">
        <v>307.25</v>
      </c>
      <c r="AD88" t="s">
        <v>57</v>
      </c>
      <c r="AE88">
        <v>12.14</v>
      </c>
      <c r="AF88">
        <v>4.3124491456468697</v>
      </c>
      <c r="AG88">
        <v>5</v>
      </c>
      <c r="AH88">
        <v>42.25</v>
      </c>
      <c r="AI88">
        <f t="shared" si="15"/>
        <v>6</v>
      </c>
      <c r="AJ88" t="str">
        <f t="shared" si="12"/>
        <v>670037006</v>
      </c>
      <c r="AK88">
        <f t="shared" si="16"/>
        <v>9</v>
      </c>
      <c r="AL88" t="str">
        <f t="shared" si="13"/>
        <v>670037009</v>
      </c>
      <c r="BA88">
        <v>86</v>
      </c>
      <c r="BB88">
        <f t="shared" si="11"/>
        <v>1</v>
      </c>
      <c r="BC88">
        <f t="shared" si="10"/>
        <v>1</v>
      </c>
      <c r="BD88">
        <f t="shared" si="10"/>
        <v>1</v>
      </c>
      <c r="BE88">
        <f t="shared" si="10"/>
        <v>1</v>
      </c>
      <c r="BF88">
        <f t="shared" si="10"/>
        <v>1</v>
      </c>
      <c r="BG88">
        <f t="shared" si="10"/>
        <v>1</v>
      </c>
      <c r="BH88">
        <f t="shared" si="10"/>
        <v>1</v>
      </c>
      <c r="BI88">
        <f t="shared" si="10"/>
        <v>1</v>
      </c>
      <c r="BJ88">
        <f t="shared" si="10"/>
        <v>1</v>
      </c>
      <c r="BK88">
        <f t="shared" si="14"/>
        <v>9</v>
      </c>
    </row>
    <row r="89" spans="1:63" x14ac:dyDescent="0.35">
      <c r="A89" t="s">
        <v>15</v>
      </c>
      <c r="B89" t="s">
        <v>75</v>
      </c>
      <c r="C89" t="s">
        <v>72</v>
      </c>
      <c r="D89" t="s">
        <v>73</v>
      </c>
      <c r="F89" t="s">
        <v>76</v>
      </c>
      <c r="G89" t="s">
        <v>62</v>
      </c>
      <c r="H89">
        <v>0</v>
      </c>
      <c r="I89">
        <v>15298</v>
      </c>
      <c r="J89">
        <v>3500</v>
      </c>
      <c r="K89">
        <v>751</v>
      </c>
      <c r="L89">
        <v>3803</v>
      </c>
      <c r="M89">
        <v>21860</v>
      </c>
      <c r="N89">
        <v>58</v>
      </c>
      <c r="O89">
        <v>0</v>
      </c>
      <c r="P89">
        <v>0</v>
      </c>
      <c r="Q89">
        <v>0</v>
      </c>
      <c r="W89">
        <v>663.89</v>
      </c>
      <c r="X89">
        <v>0</v>
      </c>
      <c r="Y89">
        <v>663.89</v>
      </c>
      <c r="Z89">
        <v>43817</v>
      </c>
      <c r="AA89">
        <v>11116</v>
      </c>
      <c r="AB89" s="25">
        <f>SUM(K89:M89)-H89-I89</f>
        <v>11116</v>
      </c>
      <c r="AC89">
        <v>16597.25</v>
      </c>
      <c r="AD89" t="s">
        <v>57</v>
      </c>
      <c r="AE89">
        <v>12.18</v>
      </c>
      <c r="AF89">
        <v>3.3487475334769301</v>
      </c>
      <c r="AG89">
        <v>5</v>
      </c>
      <c r="AH89">
        <v>5481.25</v>
      </c>
      <c r="AI89">
        <f t="shared" si="15"/>
        <v>7</v>
      </c>
      <c r="AJ89" t="str">
        <f t="shared" si="12"/>
        <v>670054007</v>
      </c>
      <c r="AK89">
        <f t="shared" si="16"/>
        <v>9</v>
      </c>
      <c r="AL89" t="str">
        <f t="shared" si="13"/>
        <v>670054009</v>
      </c>
      <c r="BA89">
        <v>87</v>
      </c>
      <c r="BB89">
        <f t="shared" si="11"/>
        <v>1</v>
      </c>
      <c r="BC89">
        <f t="shared" si="10"/>
        <v>1</v>
      </c>
      <c r="BD89">
        <f t="shared" si="10"/>
        <v>1</v>
      </c>
      <c r="BE89">
        <f t="shared" si="10"/>
        <v>1</v>
      </c>
      <c r="BF89">
        <f t="shared" si="10"/>
        <v>1</v>
      </c>
      <c r="BG89">
        <f t="shared" si="10"/>
        <v>1</v>
      </c>
      <c r="BH89">
        <f t="shared" si="10"/>
        <v>1</v>
      </c>
      <c r="BI89">
        <f t="shared" si="10"/>
        <v>1</v>
      </c>
      <c r="BJ89">
        <f t="shared" si="10"/>
        <v>1</v>
      </c>
      <c r="BK89">
        <f t="shared" si="14"/>
        <v>9</v>
      </c>
    </row>
    <row r="90" spans="1:63" x14ac:dyDescent="0.35">
      <c r="A90" t="s">
        <v>16</v>
      </c>
      <c r="B90" t="s">
        <v>77</v>
      </c>
      <c r="C90" t="s">
        <v>78</v>
      </c>
      <c r="D90" t="s">
        <v>73</v>
      </c>
      <c r="F90" t="s">
        <v>79</v>
      </c>
      <c r="G90" t="s">
        <v>62</v>
      </c>
      <c r="H90">
        <v>0</v>
      </c>
      <c r="I90">
        <v>5</v>
      </c>
      <c r="J90">
        <v>0</v>
      </c>
      <c r="K90">
        <v>0</v>
      </c>
      <c r="L90">
        <v>14</v>
      </c>
      <c r="M90">
        <v>26</v>
      </c>
      <c r="N90">
        <v>0</v>
      </c>
      <c r="O90">
        <v>0</v>
      </c>
      <c r="P90">
        <v>0</v>
      </c>
      <c r="Q90">
        <v>0</v>
      </c>
      <c r="W90">
        <v>1.33</v>
      </c>
      <c r="X90">
        <v>0</v>
      </c>
      <c r="Y90">
        <v>1.33</v>
      </c>
      <c r="Z90">
        <v>88</v>
      </c>
      <c r="AA90">
        <v>35</v>
      </c>
      <c r="AB90" s="25">
        <f>SUM(K90:M90)-H90-I90</f>
        <v>35</v>
      </c>
      <c r="AC90">
        <v>39.9</v>
      </c>
      <c r="AD90" t="s">
        <v>57</v>
      </c>
      <c r="AE90">
        <v>34.369999999999997</v>
      </c>
      <c r="AF90">
        <v>5.2631578947368398</v>
      </c>
      <c r="AG90">
        <v>6</v>
      </c>
      <c r="AH90">
        <v>4.9000000000000004</v>
      </c>
      <c r="AI90">
        <f t="shared" si="15"/>
        <v>8</v>
      </c>
      <c r="AJ90" t="str">
        <f t="shared" si="12"/>
        <v>672082258</v>
      </c>
      <c r="AK90">
        <f t="shared" si="16"/>
        <v>9</v>
      </c>
      <c r="AL90" t="str">
        <f t="shared" si="13"/>
        <v>672082259</v>
      </c>
      <c r="BA90">
        <v>88</v>
      </c>
      <c r="BB90">
        <f t="shared" si="11"/>
        <v>1</v>
      </c>
      <c r="BC90">
        <f t="shared" si="10"/>
        <v>1</v>
      </c>
      <c r="BD90">
        <f t="shared" si="10"/>
        <v>1</v>
      </c>
      <c r="BE90">
        <f t="shared" si="10"/>
        <v>1</v>
      </c>
      <c r="BF90">
        <f t="shared" si="10"/>
        <v>1</v>
      </c>
      <c r="BG90">
        <f t="shared" si="10"/>
        <v>1</v>
      </c>
      <c r="BH90">
        <f t="shared" si="10"/>
        <v>1</v>
      </c>
      <c r="BI90">
        <f t="shared" si="10"/>
        <v>1</v>
      </c>
      <c r="BJ90">
        <f t="shared" si="10"/>
        <v>1</v>
      </c>
      <c r="BK90">
        <f t="shared" si="14"/>
        <v>9</v>
      </c>
    </row>
    <row r="91" spans="1:63" x14ac:dyDescent="0.35">
      <c r="A91" t="s">
        <v>17</v>
      </c>
      <c r="B91" t="s">
        <v>80</v>
      </c>
      <c r="C91" t="s">
        <v>78</v>
      </c>
      <c r="D91" t="s">
        <v>73</v>
      </c>
      <c r="F91" t="s">
        <v>79</v>
      </c>
      <c r="G91" t="s">
        <v>62</v>
      </c>
      <c r="H91">
        <v>0</v>
      </c>
      <c r="I91">
        <v>0</v>
      </c>
      <c r="J91">
        <v>0</v>
      </c>
      <c r="K91">
        <v>0</v>
      </c>
      <c r="L91">
        <v>7</v>
      </c>
      <c r="M91">
        <v>11</v>
      </c>
      <c r="N91">
        <v>0</v>
      </c>
      <c r="O91">
        <v>0</v>
      </c>
      <c r="P91">
        <v>0</v>
      </c>
      <c r="Q91">
        <v>0</v>
      </c>
      <c r="W91">
        <v>1.18</v>
      </c>
      <c r="X91">
        <v>0</v>
      </c>
      <c r="Y91">
        <v>1.18</v>
      </c>
      <c r="Z91">
        <v>78</v>
      </c>
      <c r="AA91">
        <v>18</v>
      </c>
      <c r="AB91" s="25">
        <f>SUM(K91:M91)-H91-I91</f>
        <v>18</v>
      </c>
      <c r="AC91">
        <v>29.5</v>
      </c>
      <c r="AD91" t="s">
        <v>57</v>
      </c>
      <c r="AE91">
        <v>27.95</v>
      </c>
      <c r="AF91">
        <v>3.0508474576271198</v>
      </c>
      <c r="AG91">
        <v>5</v>
      </c>
      <c r="AH91">
        <v>11.5</v>
      </c>
      <c r="AI91">
        <f t="shared" si="15"/>
        <v>9</v>
      </c>
      <c r="AJ91" t="str">
        <f t="shared" si="12"/>
        <v>672301009</v>
      </c>
      <c r="AK91">
        <f t="shared" si="16"/>
        <v>9</v>
      </c>
      <c r="AL91" t="str">
        <f t="shared" si="13"/>
        <v>672301009</v>
      </c>
      <c r="BA91">
        <v>89</v>
      </c>
      <c r="BB91">
        <f t="shared" si="11"/>
        <v>1</v>
      </c>
      <c r="BC91">
        <f t="shared" si="10"/>
        <v>1</v>
      </c>
      <c r="BD91">
        <f t="shared" si="10"/>
        <v>1</v>
      </c>
      <c r="BE91">
        <f t="shared" si="10"/>
        <v>1</v>
      </c>
      <c r="BF91">
        <f t="shared" si="10"/>
        <v>1</v>
      </c>
      <c r="BG91">
        <f t="shared" si="10"/>
        <v>1</v>
      </c>
      <c r="BH91">
        <f t="shared" si="10"/>
        <v>1</v>
      </c>
      <c r="BI91">
        <f t="shared" si="10"/>
        <v>1</v>
      </c>
      <c r="BJ91">
        <f t="shared" si="10"/>
        <v>1</v>
      </c>
      <c r="BK91">
        <f t="shared" si="14"/>
        <v>9</v>
      </c>
    </row>
    <row r="92" spans="1:63" x14ac:dyDescent="0.35">
      <c r="A92" t="s">
        <v>9</v>
      </c>
      <c r="B92" t="s">
        <v>52</v>
      </c>
      <c r="C92" t="s">
        <v>53</v>
      </c>
      <c r="D92" t="s">
        <v>54</v>
      </c>
      <c r="F92" t="s">
        <v>55</v>
      </c>
      <c r="G92" t="s">
        <v>56</v>
      </c>
      <c r="H92">
        <v>0</v>
      </c>
      <c r="I92">
        <v>2</v>
      </c>
      <c r="J92">
        <v>0</v>
      </c>
      <c r="K92">
        <v>0</v>
      </c>
      <c r="L92">
        <v>23</v>
      </c>
      <c r="M92">
        <v>105</v>
      </c>
      <c r="N92">
        <v>3</v>
      </c>
      <c r="O92">
        <v>0</v>
      </c>
      <c r="P92">
        <v>0</v>
      </c>
      <c r="Q92">
        <v>0</v>
      </c>
      <c r="W92">
        <v>4.6100000000000003</v>
      </c>
      <c r="X92">
        <v>0</v>
      </c>
      <c r="Y92">
        <v>4.6100000000000003</v>
      </c>
      <c r="Z92">
        <v>304</v>
      </c>
      <c r="AA92">
        <v>126</v>
      </c>
      <c r="AB92" s="25">
        <f>SUM(K92:M92)-H92-I92</f>
        <v>126</v>
      </c>
      <c r="AC92">
        <v>138.30000000000001</v>
      </c>
      <c r="AD92" t="s">
        <v>57</v>
      </c>
      <c r="AE92">
        <v>39.99</v>
      </c>
      <c r="AF92">
        <v>5.4663774403470704</v>
      </c>
      <c r="AG92">
        <v>6</v>
      </c>
      <c r="AH92">
        <v>12.3</v>
      </c>
      <c r="AI92">
        <f t="shared" si="15"/>
        <v>1</v>
      </c>
      <c r="AJ92" t="str">
        <f t="shared" si="12"/>
        <v>4400802S1</v>
      </c>
      <c r="AK92">
        <f t="shared" si="16"/>
        <v>10</v>
      </c>
      <c r="AL92" t="str">
        <f t="shared" si="13"/>
        <v>4400802S10</v>
      </c>
      <c r="BA92">
        <v>90</v>
      </c>
      <c r="BB92">
        <f t="shared" si="11"/>
        <v>1</v>
      </c>
      <c r="BC92">
        <f t="shared" si="10"/>
        <v>1</v>
      </c>
      <c r="BD92">
        <f t="shared" si="10"/>
        <v>1</v>
      </c>
      <c r="BE92">
        <f t="shared" si="10"/>
        <v>1</v>
      </c>
      <c r="BF92">
        <f t="shared" si="10"/>
        <v>1</v>
      </c>
      <c r="BG92">
        <f t="shared" si="10"/>
        <v>1</v>
      </c>
      <c r="BH92">
        <f t="shared" si="10"/>
        <v>1</v>
      </c>
      <c r="BI92">
        <f t="shared" si="10"/>
        <v>1</v>
      </c>
      <c r="BJ92">
        <f t="shared" si="10"/>
        <v>1</v>
      </c>
      <c r="BK92">
        <f t="shared" si="14"/>
        <v>9</v>
      </c>
    </row>
    <row r="93" spans="1:63" x14ac:dyDescent="0.35">
      <c r="A93" t="s">
        <v>10</v>
      </c>
      <c r="B93" t="s">
        <v>58</v>
      </c>
      <c r="C93" t="s">
        <v>59</v>
      </c>
      <c r="D93" t="s">
        <v>60</v>
      </c>
      <c r="F93" t="s">
        <v>61</v>
      </c>
      <c r="G93" t="s">
        <v>62</v>
      </c>
      <c r="H93">
        <v>30</v>
      </c>
      <c r="I93">
        <v>32685</v>
      </c>
      <c r="J93">
        <v>10000</v>
      </c>
      <c r="K93">
        <v>205</v>
      </c>
      <c r="L93">
        <v>12005</v>
      </c>
      <c r="M93">
        <v>40745</v>
      </c>
      <c r="N93">
        <v>160</v>
      </c>
      <c r="O93">
        <v>0</v>
      </c>
      <c r="P93">
        <v>0</v>
      </c>
      <c r="Q93">
        <v>0</v>
      </c>
      <c r="W93">
        <v>1592.42</v>
      </c>
      <c r="X93">
        <v>0.45</v>
      </c>
      <c r="Y93">
        <v>1592.87</v>
      </c>
      <c r="Z93">
        <v>105100</v>
      </c>
      <c r="AA93">
        <v>20240</v>
      </c>
      <c r="AB93" s="25">
        <f>SUM(K93:M93)-H93-I93</f>
        <v>20240</v>
      </c>
      <c r="AC93">
        <v>39821.75</v>
      </c>
      <c r="AD93" t="s">
        <v>57</v>
      </c>
      <c r="AE93">
        <v>4.51</v>
      </c>
      <c r="AF93">
        <v>2.5413247785443902</v>
      </c>
      <c r="AG93">
        <v>5</v>
      </c>
      <c r="AH93">
        <v>19581.75</v>
      </c>
      <c r="AI93">
        <f t="shared" si="15"/>
        <v>2</v>
      </c>
      <c r="AJ93" t="str">
        <f t="shared" si="12"/>
        <v>504606X2</v>
      </c>
      <c r="AK93">
        <f t="shared" si="16"/>
        <v>10</v>
      </c>
      <c r="AL93" t="str">
        <f t="shared" si="13"/>
        <v>504606X10</v>
      </c>
      <c r="BA93">
        <v>91</v>
      </c>
      <c r="BB93">
        <f t="shared" si="11"/>
        <v>1</v>
      </c>
      <c r="BC93">
        <f t="shared" si="10"/>
        <v>1</v>
      </c>
      <c r="BD93">
        <f t="shared" si="10"/>
        <v>1</v>
      </c>
      <c r="BE93">
        <f t="shared" si="10"/>
        <v>1</v>
      </c>
      <c r="BF93">
        <f t="shared" si="10"/>
        <v>1</v>
      </c>
      <c r="BG93">
        <f t="shared" si="10"/>
        <v>1</v>
      </c>
      <c r="BH93">
        <f t="shared" si="10"/>
        <v>1</v>
      </c>
      <c r="BI93">
        <f t="shared" si="10"/>
        <v>1</v>
      </c>
      <c r="BJ93">
        <f t="shared" si="10"/>
        <v>1</v>
      </c>
      <c r="BK93">
        <f t="shared" si="14"/>
        <v>9</v>
      </c>
    </row>
    <row r="94" spans="1:63" x14ac:dyDescent="0.35">
      <c r="A94" t="s">
        <v>11</v>
      </c>
      <c r="B94" t="s">
        <v>63</v>
      </c>
      <c r="C94" t="s">
        <v>64</v>
      </c>
      <c r="D94" t="s">
        <v>65</v>
      </c>
      <c r="F94" t="s">
        <v>66</v>
      </c>
      <c r="G94" t="s">
        <v>62</v>
      </c>
      <c r="H94">
        <v>0</v>
      </c>
      <c r="I94">
        <v>25</v>
      </c>
      <c r="J94">
        <v>25</v>
      </c>
      <c r="K94">
        <v>85</v>
      </c>
      <c r="L94">
        <v>295</v>
      </c>
      <c r="M94">
        <v>600</v>
      </c>
      <c r="N94">
        <v>10</v>
      </c>
      <c r="O94">
        <v>0</v>
      </c>
      <c r="P94">
        <v>0</v>
      </c>
      <c r="Q94">
        <v>0</v>
      </c>
      <c r="W94">
        <v>45.38</v>
      </c>
      <c r="X94">
        <v>0</v>
      </c>
      <c r="Y94">
        <v>45.38</v>
      </c>
      <c r="Z94">
        <v>2995</v>
      </c>
      <c r="AA94">
        <v>955</v>
      </c>
      <c r="AB94" s="25">
        <f>SUM(K94:M94)-H94-I94</f>
        <v>955</v>
      </c>
      <c r="AC94">
        <v>1134.5</v>
      </c>
      <c r="AD94" t="s">
        <v>57</v>
      </c>
      <c r="AE94">
        <v>5.15</v>
      </c>
      <c r="AF94">
        <v>4.2089026002644303</v>
      </c>
      <c r="AG94">
        <v>5</v>
      </c>
      <c r="AH94">
        <v>179.5</v>
      </c>
      <c r="AI94">
        <f t="shared" si="15"/>
        <v>3</v>
      </c>
      <c r="AJ94" t="str">
        <f t="shared" si="12"/>
        <v>533533A3</v>
      </c>
      <c r="AK94">
        <f t="shared" si="16"/>
        <v>10</v>
      </c>
      <c r="AL94" t="str">
        <f t="shared" si="13"/>
        <v>533533A10</v>
      </c>
      <c r="BA94">
        <v>92</v>
      </c>
      <c r="BB94">
        <f t="shared" si="11"/>
        <v>1</v>
      </c>
      <c r="BC94">
        <f t="shared" si="10"/>
        <v>1</v>
      </c>
      <c r="BD94">
        <f t="shared" si="10"/>
        <v>1</v>
      </c>
      <c r="BE94">
        <f t="shared" si="10"/>
        <v>1</v>
      </c>
      <c r="BF94">
        <f t="shared" si="10"/>
        <v>1</v>
      </c>
      <c r="BG94">
        <f t="shared" si="10"/>
        <v>1</v>
      </c>
      <c r="BH94">
        <f t="shared" si="10"/>
        <v>1</v>
      </c>
      <c r="BI94">
        <f t="shared" si="10"/>
        <v>1</v>
      </c>
      <c r="BJ94">
        <f t="shared" si="10"/>
        <v>1</v>
      </c>
      <c r="BK94">
        <f t="shared" si="14"/>
        <v>9</v>
      </c>
    </row>
    <row r="95" spans="1:63" x14ac:dyDescent="0.35">
      <c r="A95" t="s">
        <v>12</v>
      </c>
      <c r="B95" t="s">
        <v>67</v>
      </c>
      <c r="C95" t="s">
        <v>64</v>
      </c>
      <c r="D95" t="s">
        <v>65</v>
      </c>
      <c r="F95" t="s">
        <v>66</v>
      </c>
      <c r="G95" t="s">
        <v>62</v>
      </c>
      <c r="H95">
        <v>120</v>
      </c>
      <c r="I95">
        <v>2495</v>
      </c>
      <c r="J95">
        <v>0</v>
      </c>
      <c r="K95">
        <v>4680</v>
      </c>
      <c r="L95">
        <v>32590</v>
      </c>
      <c r="M95">
        <v>8280</v>
      </c>
      <c r="N95">
        <v>110</v>
      </c>
      <c r="O95">
        <v>0</v>
      </c>
      <c r="P95">
        <v>0</v>
      </c>
      <c r="Q95">
        <v>0</v>
      </c>
      <c r="W95">
        <v>2012.73</v>
      </c>
      <c r="X95">
        <v>1.82</v>
      </c>
      <c r="Y95">
        <v>2014.55</v>
      </c>
      <c r="Z95">
        <v>132840</v>
      </c>
      <c r="AA95">
        <v>42935</v>
      </c>
      <c r="AB95" s="25">
        <f>SUM(K95:M95)-H95-I95</f>
        <v>42935</v>
      </c>
      <c r="AC95">
        <v>50363.75</v>
      </c>
      <c r="AD95" t="s">
        <v>57</v>
      </c>
      <c r="AE95">
        <v>4.75</v>
      </c>
      <c r="AF95">
        <v>4.2624903824675497</v>
      </c>
      <c r="AG95">
        <v>5</v>
      </c>
      <c r="AH95">
        <v>7428.75</v>
      </c>
      <c r="AI95">
        <f t="shared" si="15"/>
        <v>4</v>
      </c>
      <c r="AJ95" t="str">
        <f t="shared" si="12"/>
        <v>5335524</v>
      </c>
      <c r="AK95">
        <f t="shared" si="16"/>
        <v>10</v>
      </c>
      <c r="AL95" t="str">
        <f t="shared" si="13"/>
        <v>53355210</v>
      </c>
      <c r="BA95">
        <v>93</v>
      </c>
      <c r="BB95">
        <f t="shared" si="11"/>
        <v>1</v>
      </c>
      <c r="BC95">
        <f t="shared" si="10"/>
        <v>1</v>
      </c>
      <c r="BD95">
        <f t="shared" ref="BC95:BJ126" si="17">COUNTIF($AL:$AL,BD$1&amp;$BA95)</f>
        <v>1</v>
      </c>
      <c r="BE95">
        <f t="shared" si="17"/>
        <v>1</v>
      </c>
      <c r="BF95">
        <f t="shared" si="17"/>
        <v>1</v>
      </c>
      <c r="BG95">
        <f t="shared" si="17"/>
        <v>1</v>
      </c>
      <c r="BH95">
        <f t="shared" si="17"/>
        <v>1</v>
      </c>
      <c r="BI95">
        <f t="shared" si="17"/>
        <v>1</v>
      </c>
      <c r="BJ95">
        <f t="shared" si="17"/>
        <v>1</v>
      </c>
      <c r="BK95">
        <f t="shared" si="14"/>
        <v>9</v>
      </c>
    </row>
    <row r="96" spans="1:63" x14ac:dyDescent="0.35">
      <c r="A96" t="s">
        <v>13</v>
      </c>
      <c r="B96" t="s">
        <v>68</v>
      </c>
      <c r="C96" t="s">
        <v>69</v>
      </c>
      <c r="D96" t="s">
        <v>65</v>
      </c>
      <c r="F96" t="s">
        <v>70</v>
      </c>
      <c r="G96" t="s">
        <v>62</v>
      </c>
      <c r="H96">
        <v>0</v>
      </c>
      <c r="I96">
        <v>45</v>
      </c>
      <c r="J96">
        <v>20</v>
      </c>
      <c r="K96">
        <v>0</v>
      </c>
      <c r="L96">
        <v>40</v>
      </c>
      <c r="M96">
        <v>165</v>
      </c>
      <c r="N96">
        <v>5</v>
      </c>
      <c r="O96">
        <v>0</v>
      </c>
      <c r="P96">
        <v>0</v>
      </c>
      <c r="Q96">
        <v>0</v>
      </c>
      <c r="W96">
        <v>14.7</v>
      </c>
      <c r="X96">
        <v>0</v>
      </c>
      <c r="Y96">
        <v>14.7</v>
      </c>
      <c r="Z96">
        <v>970</v>
      </c>
      <c r="AA96">
        <v>160</v>
      </c>
      <c r="AB96" s="25">
        <f>SUM(K96:M96)-H96-I96</f>
        <v>160</v>
      </c>
      <c r="AC96">
        <v>367.5</v>
      </c>
      <c r="AD96" t="s">
        <v>57</v>
      </c>
      <c r="AE96">
        <v>5.55</v>
      </c>
      <c r="AF96">
        <v>2.1768707482993199</v>
      </c>
      <c r="AG96">
        <v>5</v>
      </c>
      <c r="AH96">
        <v>207.5</v>
      </c>
      <c r="AI96">
        <f t="shared" si="15"/>
        <v>5</v>
      </c>
      <c r="AJ96" t="str">
        <f t="shared" si="12"/>
        <v>534524T5</v>
      </c>
      <c r="AK96">
        <f t="shared" si="16"/>
        <v>10</v>
      </c>
      <c r="AL96" t="str">
        <f t="shared" si="13"/>
        <v>534524T10</v>
      </c>
      <c r="BA96">
        <v>94</v>
      </c>
      <c r="BB96">
        <f t="shared" si="11"/>
        <v>1</v>
      </c>
      <c r="BC96">
        <f t="shared" si="17"/>
        <v>1</v>
      </c>
      <c r="BD96">
        <f t="shared" si="17"/>
        <v>1</v>
      </c>
      <c r="BE96">
        <f t="shared" si="17"/>
        <v>1</v>
      </c>
      <c r="BF96">
        <f t="shared" si="17"/>
        <v>1</v>
      </c>
      <c r="BG96">
        <f t="shared" si="17"/>
        <v>1</v>
      </c>
      <c r="BH96">
        <f t="shared" si="17"/>
        <v>1</v>
      </c>
      <c r="BI96">
        <f t="shared" si="17"/>
        <v>1</v>
      </c>
      <c r="BJ96">
        <f t="shared" si="17"/>
        <v>1</v>
      </c>
      <c r="BK96">
        <f t="shared" si="14"/>
        <v>9</v>
      </c>
    </row>
    <row r="97" spans="1:63" x14ac:dyDescent="0.35">
      <c r="A97" t="s">
        <v>14</v>
      </c>
      <c r="B97" t="s">
        <v>71</v>
      </c>
      <c r="C97" t="s">
        <v>72</v>
      </c>
      <c r="D97" t="s">
        <v>73</v>
      </c>
      <c r="F97" t="s">
        <v>74</v>
      </c>
      <c r="G97" t="s">
        <v>62</v>
      </c>
      <c r="H97">
        <v>0</v>
      </c>
      <c r="I97">
        <v>56</v>
      </c>
      <c r="J97">
        <v>0</v>
      </c>
      <c r="K97">
        <v>71</v>
      </c>
      <c r="L97">
        <v>91</v>
      </c>
      <c r="M97">
        <v>167</v>
      </c>
      <c r="N97">
        <v>2</v>
      </c>
      <c r="O97">
        <v>0</v>
      </c>
      <c r="P97">
        <v>0</v>
      </c>
      <c r="Q97">
        <v>0</v>
      </c>
      <c r="W97">
        <v>11.64</v>
      </c>
      <c r="X97">
        <v>0</v>
      </c>
      <c r="Y97">
        <v>11.64</v>
      </c>
      <c r="Z97">
        <v>768</v>
      </c>
      <c r="AA97">
        <v>273</v>
      </c>
      <c r="AB97" s="25">
        <f>SUM(K97:M97)-H97-I97</f>
        <v>273</v>
      </c>
      <c r="AC97">
        <v>291</v>
      </c>
      <c r="AD97" t="s">
        <v>57</v>
      </c>
      <c r="AE97">
        <v>12.14</v>
      </c>
      <c r="AF97">
        <v>4.6907216494845398</v>
      </c>
      <c r="AG97">
        <v>5</v>
      </c>
      <c r="AH97">
        <v>18</v>
      </c>
      <c r="AI97">
        <f t="shared" si="15"/>
        <v>6</v>
      </c>
      <c r="AJ97" t="str">
        <f t="shared" si="12"/>
        <v>670037006</v>
      </c>
      <c r="AK97">
        <f t="shared" si="16"/>
        <v>10</v>
      </c>
      <c r="AL97" t="str">
        <f t="shared" si="13"/>
        <v>6700370010</v>
      </c>
      <c r="BA97">
        <v>95</v>
      </c>
      <c r="BB97">
        <f t="shared" si="11"/>
        <v>1</v>
      </c>
      <c r="BC97">
        <f t="shared" si="17"/>
        <v>1</v>
      </c>
      <c r="BD97">
        <f t="shared" si="17"/>
        <v>1</v>
      </c>
      <c r="BE97">
        <f t="shared" si="17"/>
        <v>1</v>
      </c>
      <c r="BF97">
        <f t="shared" si="17"/>
        <v>1</v>
      </c>
      <c r="BG97">
        <f t="shared" si="17"/>
        <v>1</v>
      </c>
      <c r="BH97">
        <f t="shared" si="17"/>
        <v>1</v>
      </c>
      <c r="BI97">
        <f t="shared" si="17"/>
        <v>1</v>
      </c>
      <c r="BJ97">
        <f t="shared" si="17"/>
        <v>1</v>
      </c>
      <c r="BK97">
        <f t="shared" si="14"/>
        <v>9</v>
      </c>
    </row>
    <row r="98" spans="1:63" x14ac:dyDescent="0.35">
      <c r="A98" t="s">
        <v>15</v>
      </c>
      <c r="B98" t="s">
        <v>75</v>
      </c>
      <c r="C98" t="s">
        <v>72</v>
      </c>
      <c r="D98" t="s">
        <v>73</v>
      </c>
      <c r="F98" t="s">
        <v>76</v>
      </c>
      <c r="G98" t="s">
        <v>62</v>
      </c>
      <c r="H98">
        <v>12</v>
      </c>
      <c r="I98">
        <v>15130</v>
      </c>
      <c r="J98">
        <v>3500</v>
      </c>
      <c r="K98">
        <v>2205</v>
      </c>
      <c r="L98">
        <v>3803</v>
      </c>
      <c r="M98">
        <v>21434</v>
      </c>
      <c r="N98">
        <v>58</v>
      </c>
      <c r="O98">
        <v>0</v>
      </c>
      <c r="P98">
        <v>0</v>
      </c>
      <c r="Q98">
        <v>0</v>
      </c>
      <c r="W98">
        <v>663.02</v>
      </c>
      <c r="X98">
        <v>0.18</v>
      </c>
      <c r="Y98">
        <v>663.2</v>
      </c>
      <c r="Z98">
        <v>43759</v>
      </c>
      <c r="AA98">
        <v>12300</v>
      </c>
      <c r="AB98" s="25">
        <f>SUM(K98:M98)-H98-I98</f>
        <v>12300</v>
      </c>
      <c r="AC98">
        <v>16580</v>
      </c>
      <c r="AD98" t="s">
        <v>57</v>
      </c>
      <c r="AE98">
        <v>12.18</v>
      </c>
      <c r="AF98">
        <v>3.70928829915561</v>
      </c>
      <c r="AG98">
        <v>5</v>
      </c>
      <c r="AH98">
        <v>4280</v>
      </c>
      <c r="AI98">
        <f t="shared" si="15"/>
        <v>7</v>
      </c>
      <c r="AJ98" t="str">
        <f t="shared" si="12"/>
        <v>670054007</v>
      </c>
      <c r="AK98">
        <f t="shared" si="16"/>
        <v>10</v>
      </c>
      <c r="AL98" t="str">
        <f t="shared" si="13"/>
        <v>6700540010</v>
      </c>
      <c r="BA98">
        <v>96</v>
      </c>
      <c r="BB98">
        <f t="shared" si="11"/>
        <v>1</v>
      </c>
      <c r="BC98">
        <f t="shared" si="17"/>
        <v>1</v>
      </c>
      <c r="BD98">
        <f t="shared" si="17"/>
        <v>1</v>
      </c>
      <c r="BE98">
        <f t="shared" si="17"/>
        <v>1</v>
      </c>
      <c r="BF98">
        <f t="shared" si="17"/>
        <v>1</v>
      </c>
      <c r="BG98">
        <f t="shared" si="17"/>
        <v>1</v>
      </c>
      <c r="BH98">
        <f t="shared" si="17"/>
        <v>1</v>
      </c>
      <c r="BI98">
        <f t="shared" si="17"/>
        <v>1</v>
      </c>
      <c r="BJ98">
        <f t="shared" si="17"/>
        <v>1</v>
      </c>
      <c r="BK98">
        <f t="shared" si="14"/>
        <v>9</v>
      </c>
    </row>
    <row r="99" spans="1:63" x14ac:dyDescent="0.35">
      <c r="A99" t="s">
        <v>16</v>
      </c>
      <c r="B99" t="s">
        <v>77</v>
      </c>
      <c r="C99" t="s">
        <v>78</v>
      </c>
      <c r="D99" t="s">
        <v>73</v>
      </c>
      <c r="F99" t="s">
        <v>79</v>
      </c>
      <c r="G99" t="s">
        <v>62</v>
      </c>
      <c r="H99">
        <v>0</v>
      </c>
      <c r="I99">
        <v>9</v>
      </c>
      <c r="J99">
        <v>0</v>
      </c>
      <c r="K99">
        <v>0</v>
      </c>
      <c r="L99">
        <v>14</v>
      </c>
      <c r="M99">
        <v>26</v>
      </c>
      <c r="N99">
        <v>0</v>
      </c>
      <c r="O99">
        <v>0</v>
      </c>
      <c r="P99">
        <v>0</v>
      </c>
      <c r="Q99">
        <v>0</v>
      </c>
      <c r="W99">
        <v>1.33</v>
      </c>
      <c r="X99">
        <v>0</v>
      </c>
      <c r="Y99">
        <v>1.33</v>
      </c>
      <c r="Z99">
        <v>88</v>
      </c>
      <c r="AA99">
        <v>31</v>
      </c>
      <c r="AB99" s="25">
        <f>SUM(K99:M99)-H99-I99</f>
        <v>31</v>
      </c>
      <c r="AC99">
        <v>39.9</v>
      </c>
      <c r="AD99" t="s">
        <v>57</v>
      </c>
      <c r="AE99">
        <v>34.369999999999997</v>
      </c>
      <c r="AF99">
        <v>4.6616541353383498</v>
      </c>
      <c r="AG99">
        <v>6</v>
      </c>
      <c r="AH99">
        <v>8.9</v>
      </c>
      <c r="AI99">
        <f t="shared" si="15"/>
        <v>8</v>
      </c>
      <c r="AJ99" t="str">
        <f t="shared" si="12"/>
        <v>672082258</v>
      </c>
      <c r="AK99">
        <f t="shared" si="16"/>
        <v>10</v>
      </c>
      <c r="AL99" t="str">
        <f t="shared" si="13"/>
        <v>6720822510</v>
      </c>
      <c r="BA99">
        <v>97</v>
      </c>
      <c r="BB99">
        <f t="shared" si="11"/>
        <v>1</v>
      </c>
      <c r="BC99">
        <f t="shared" si="17"/>
        <v>1</v>
      </c>
      <c r="BD99">
        <f t="shared" si="17"/>
        <v>1</v>
      </c>
      <c r="BE99">
        <f t="shared" si="17"/>
        <v>1</v>
      </c>
      <c r="BF99">
        <f t="shared" si="17"/>
        <v>1</v>
      </c>
      <c r="BG99">
        <f t="shared" si="17"/>
        <v>1</v>
      </c>
      <c r="BH99">
        <f t="shared" si="17"/>
        <v>1</v>
      </c>
      <c r="BI99">
        <f t="shared" si="17"/>
        <v>1</v>
      </c>
      <c r="BJ99">
        <f t="shared" si="17"/>
        <v>1</v>
      </c>
      <c r="BK99">
        <f t="shared" si="14"/>
        <v>9</v>
      </c>
    </row>
    <row r="100" spans="1:63" x14ac:dyDescent="0.35">
      <c r="A100" t="s">
        <v>17</v>
      </c>
      <c r="B100" t="s">
        <v>80</v>
      </c>
      <c r="C100" t="s">
        <v>78</v>
      </c>
      <c r="D100" t="s">
        <v>73</v>
      </c>
      <c r="F100" t="s">
        <v>79</v>
      </c>
      <c r="G100" t="s">
        <v>62</v>
      </c>
      <c r="H100">
        <v>0</v>
      </c>
      <c r="I100">
        <v>0</v>
      </c>
      <c r="J100">
        <v>0</v>
      </c>
      <c r="K100">
        <v>11</v>
      </c>
      <c r="L100">
        <v>7</v>
      </c>
      <c r="M100">
        <v>5</v>
      </c>
      <c r="N100">
        <v>0</v>
      </c>
      <c r="O100">
        <v>0</v>
      </c>
      <c r="P100">
        <v>0</v>
      </c>
      <c r="Q100">
        <v>0</v>
      </c>
      <c r="W100">
        <v>1.27</v>
      </c>
      <c r="X100">
        <v>0</v>
      </c>
      <c r="Y100">
        <v>1.27</v>
      </c>
      <c r="Z100">
        <v>84</v>
      </c>
      <c r="AA100">
        <v>23</v>
      </c>
      <c r="AB100" s="25">
        <f>SUM(K100:M100)-H100-I100</f>
        <v>23</v>
      </c>
      <c r="AC100">
        <v>31.75</v>
      </c>
      <c r="AD100" t="s">
        <v>57</v>
      </c>
      <c r="AE100">
        <v>27.95</v>
      </c>
      <c r="AF100">
        <v>3.6220472440944902</v>
      </c>
      <c r="AG100">
        <v>5</v>
      </c>
      <c r="AH100">
        <v>8.75</v>
      </c>
      <c r="AI100">
        <f t="shared" si="15"/>
        <v>9</v>
      </c>
      <c r="AJ100" t="str">
        <f t="shared" si="12"/>
        <v>672301009</v>
      </c>
      <c r="AK100">
        <f t="shared" si="16"/>
        <v>10</v>
      </c>
      <c r="AL100" t="str">
        <f t="shared" si="13"/>
        <v>6723010010</v>
      </c>
      <c r="BA100">
        <v>98</v>
      </c>
      <c r="BB100">
        <f t="shared" si="11"/>
        <v>1</v>
      </c>
      <c r="BC100">
        <f t="shared" si="17"/>
        <v>1</v>
      </c>
      <c r="BD100">
        <f t="shared" si="17"/>
        <v>1</v>
      </c>
      <c r="BE100">
        <f t="shared" si="17"/>
        <v>1</v>
      </c>
      <c r="BF100">
        <f t="shared" si="17"/>
        <v>1</v>
      </c>
      <c r="BG100">
        <f t="shared" si="17"/>
        <v>1</v>
      </c>
      <c r="BH100">
        <f t="shared" si="17"/>
        <v>1</v>
      </c>
      <c r="BI100">
        <f t="shared" si="17"/>
        <v>1</v>
      </c>
      <c r="BJ100">
        <f t="shared" si="17"/>
        <v>1</v>
      </c>
      <c r="BK100">
        <f t="shared" si="14"/>
        <v>9</v>
      </c>
    </row>
    <row r="101" spans="1:63" x14ac:dyDescent="0.35">
      <c r="A101" t="s">
        <v>9</v>
      </c>
      <c r="B101" t="s">
        <v>52</v>
      </c>
      <c r="C101" t="s">
        <v>53</v>
      </c>
      <c r="D101" t="s">
        <v>54</v>
      </c>
      <c r="F101" t="s">
        <v>55</v>
      </c>
      <c r="G101" t="s">
        <v>56</v>
      </c>
      <c r="H101">
        <v>0</v>
      </c>
      <c r="I101">
        <v>5</v>
      </c>
      <c r="J101">
        <v>0</v>
      </c>
      <c r="K101">
        <v>0</v>
      </c>
      <c r="L101">
        <v>23</v>
      </c>
      <c r="M101">
        <v>100</v>
      </c>
      <c r="N101">
        <v>4</v>
      </c>
      <c r="O101">
        <v>0</v>
      </c>
      <c r="P101">
        <v>0</v>
      </c>
      <c r="Q101">
        <v>0</v>
      </c>
      <c r="W101">
        <v>4.6100000000000003</v>
      </c>
      <c r="X101">
        <v>0</v>
      </c>
      <c r="Y101">
        <v>4.6100000000000003</v>
      </c>
      <c r="Z101">
        <v>304</v>
      </c>
      <c r="AA101">
        <v>118</v>
      </c>
      <c r="AB101" s="25">
        <f>SUM(K101:M101)-H101-I101</f>
        <v>118</v>
      </c>
      <c r="AC101">
        <v>138.30000000000001</v>
      </c>
      <c r="AD101" t="s">
        <v>57</v>
      </c>
      <c r="AE101">
        <v>39.99</v>
      </c>
      <c r="AF101">
        <v>5.1193058568329697</v>
      </c>
      <c r="AG101">
        <v>6</v>
      </c>
      <c r="AH101">
        <v>20.3</v>
      </c>
      <c r="AI101">
        <f t="shared" si="15"/>
        <v>1</v>
      </c>
      <c r="AJ101" t="str">
        <f t="shared" si="12"/>
        <v>4400802S1</v>
      </c>
      <c r="AK101">
        <f t="shared" si="16"/>
        <v>11</v>
      </c>
      <c r="AL101" t="str">
        <f t="shared" si="13"/>
        <v>4400802S11</v>
      </c>
      <c r="BA101">
        <v>99</v>
      </c>
      <c r="BB101">
        <f t="shared" si="11"/>
        <v>1</v>
      </c>
      <c r="BC101">
        <f t="shared" si="17"/>
        <v>1</v>
      </c>
      <c r="BD101">
        <f t="shared" si="17"/>
        <v>1</v>
      </c>
      <c r="BE101">
        <f t="shared" si="17"/>
        <v>1</v>
      </c>
      <c r="BF101">
        <f t="shared" si="17"/>
        <v>1</v>
      </c>
      <c r="BG101">
        <f t="shared" si="17"/>
        <v>1</v>
      </c>
      <c r="BH101">
        <f t="shared" si="17"/>
        <v>1</v>
      </c>
      <c r="BI101">
        <f t="shared" si="17"/>
        <v>1</v>
      </c>
      <c r="BJ101">
        <f t="shared" si="17"/>
        <v>1</v>
      </c>
      <c r="BK101">
        <f t="shared" si="14"/>
        <v>9</v>
      </c>
    </row>
    <row r="102" spans="1:63" x14ac:dyDescent="0.35">
      <c r="A102" t="s">
        <v>10</v>
      </c>
      <c r="B102" t="s">
        <v>58</v>
      </c>
      <c r="C102" t="s">
        <v>59</v>
      </c>
      <c r="D102" t="s">
        <v>60</v>
      </c>
      <c r="F102" t="s">
        <v>61</v>
      </c>
      <c r="G102" t="s">
        <v>62</v>
      </c>
      <c r="H102">
        <v>75</v>
      </c>
      <c r="I102">
        <v>33000</v>
      </c>
      <c r="J102">
        <v>10000</v>
      </c>
      <c r="K102">
        <v>205</v>
      </c>
      <c r="L102">
        <v>11205</v>
      </c>
      <c r="M102">
        <v>40205</v>
      </c>
      <c r="N102">
        <v>160</v>
      </c>
      <c r="O102">
        <v>0</v>
      </c>
      <c r="P102">
        <v>0</v>
      </c>
      <c r="Q102">
        <v>0</v>
      </c>
      <c r="W102">
        <v>1577.05</v>
      </c>
      <c r="X102">
        <v>1.1399999999999999</v>
      </c>
      <c r="Y102">
        <v>1578.19</v>
      </c>
      <c r="Z102">
        <v>104085</v>
      </c>
      <c r="AA102">
        <v>18540</v>
      </c>
      <c r="AB102" s="25">
        <f>SUM(K102:M102)-H102-I102</f>
        <v>18540</v>
      </c>
      <c r="AC102">
        <v>39454.75</v>
      </c>
      <c r="AD102" t="s">
        <v>57</v>
      </c>
      <c r="AE102">
        <v>4.51</v>
      </c>
      <c r="AF102">
        <v>2.34952698977943</v>
      </c>
      <c r="AG102">
        <v>5</v>
      </c>
      <c r="AH102">
        <v>20914.75</v>
      </c>
      <c r="AI102">
        <f t="shared" si="15"/>
        <v>2</v>
      </c>
      <c r="AJ102" t="str">
        <f t="shared" si="12"/>
        <v>504606X2</v>
      </c>
      <c r="AK102">
        <f t="shared" si="16"/>
        <v>11</v>
      </c>
      <c r="AL102" t="str">
        <f t="shared" si="13"/>
        <v>504606X11</v>
      </c>
      <c r="BA102">
        <v>100</v>
      </c>
      <c r="BB102">
        <f t="shared" si="11"/>
        <v>1</v>
      </c>
      <c r="BC102">
        <f t="shared" si="17"/>
        <v>1</v>
      </c>
      <c r="BD102">
        <f t="shared" si="17"/>
        <v>1</v>
      </c>
      <c r="BE102">
        <f t="shared" si="17"/>
        <v>1</v>
      </c>
      <c r="BF102">
        <f t="shared" si="17"/>
        <v>1</v>
      </c>
      <c r="BG102">
        <f t="shared" si="17"/>
        <v>1</v>
      </c>
      <c r="BH102">
        <f t="shared" si="17"/>
        <v>1</v>
      </c>
      <c r="BI102">
        <f t="shared" si="17"/>
        <v>1</v>
      </c>
      <c r="BJ102">
        <f t="shared" si="17"/>
        <v>1</v>
      </c>
      <c r="BK102">
        <f t="shared" si="14"/>
        <v>9</v>
      </c>
    </row>
    <row r="103" spans="1:63" x14ac:dyDescent="0.35">
      <c r="A103" t="s">
        <v>11</v>
      </c>
      <c r="B103" t="s">
        <v>63</v>
      </c>
      <c r="C103" t="s">
        <v>64</v>
      </c>
      <c r="D103" t="s">
        <v>65</v>
      </c>
      <c r="F103" t="s">
        <v>66</v>
      </c>
      <c r="G103" t="s">
        <v>62</v>
      </c>
      <c r="H103">
        <v>0</v>
      </c>
      <c r="I103">
        <v>0</v>
      </c>
      <c r="J103">
        <v>25</v>
      </c>
      <c r="K103">
        <v>85</v>
      </c>
      <c r="L103">
        <v>295</v>
      </c>
      <c r="M103">
        <v>550</v>
      </c>
      <c r="N103">
        <v>10</v>
      </c>
      <c r="O103">
        <v>0</v>
      </c>
      <c r="P103">
        <v>0</v>
      </c>
      <c r="Q103">
        <v>0</v>
      </c>
      <c r="W103">
        <v>46.14</v>
      </c>
      <c r="X103">
        <v>0</v>
      </c>
      <c r="Y103">
        <v>46.14</v>
      </c>
      <c r="Z103">
        <v>3045</v>
      </c>
      <c r="AA103">
        <v>930</v>
      </c>
      <c r="AB103" s="25">
        <f>SUM(K103:M103)-H103-I103</f>
        <v>930</v>
      </c>
      <c r="AC103">
        <v>1153.5</v>
      </c>
      <c r="AD103" t="s">
        <v>57</v>
      </c>
      <c r="AE103">
        <v>5.15</v>
      </c>
      <c r="AF103">
        <v>4.0312093628088403</v>
      </c>
      <c r="AG103">
        <v>5</v>
      </c>
      <c r="AH103">
        <v>223.5</v>
      </c>
      <c r="AI103">
        <f t="shared" si="15"/>
        <v>3</v>
      </c>
      <c r="AJ103" t="str">
        <f t="shared" si="12"/>
        <v>533533A3</v>
      </c>
      <c r="AK103">
        <f t="shared" si="16"/>
        <v>11</v>
      </c>
      <c r="AL103" t="str">
        <f t="shared" si="13"/>
        <v>533533A11</v>
      </c>
      <c r="BA103">
        <v>101</v>
      </c>
      <c r="BB103">
        <f t="shared" si="11"/>
        <v>1</v>
      </c>
      <c r="BC103">
        <f t="shared" si="17"/>
        <v>1</v>
      </c>
      <c r="BD103">
        <f t="shared" si="17"/>
        <v>1</v>
      </c>
      <c r="BE103">
        <f t="shared" si="17"/>
        <v>1</v>
      </c>
      <c r="BF103">
        <f t="shared" si="17"/>
        <v>1</v>
      </c>
      <c r="BG103">
        <f t="shared" si="17"/>
        <v>1</v>
      </c>
      <c r="BH103">
        <f t="shared" si="17"/>
        <v>1</v>
      </c>
      <c r="BI103">
        <f t="shared" si="17"/>
        <v>1</v>
      </c>
      <c r="BJ103">
        <f t="shared" si="17"/>
        <v>1</v>
      </c>
      <c r="BK103">
        <f t="shared" si="14"/>
        <v>9</v>
      </c>
    </row>
    <row r="104" spans="1:63" x14ac:dyDescent="0.35">
      <c r="A104" t="s">
        <v>12</v>
      </c>
      <c r="B104" t="s">
        <v>67</v>
      </c>
      <c r="C104" t="s">
        <v>64</v>
      </c>
      <c r="D104" t="s">
        <v>65</v>
      </c>
      <c r="F104" t="s">
        <v>66</v>
      </c>
      <c r="G104" t="s">
        <v>62</v>
      </c>
      <c r="H104">
        <v>10</v>
      </c>
      <c r="I104">
        <v>2510</v>
      </c>
      <c r="J104">
        <v>0</v>
      </c>
      <c r="K104">
        <v>1790</v>
      </c>
      <c r="L104">
        <v>25740</v>
      </c>
      <c r="M104">
        <v>15580</v>
      </c>
      <c r="N104">
        <v>110</v>
      </c>
      <c r="O104">
        <v>0</v>
      </c>
      <c r="P104">
        <v>0</v>
      </c>
      <c r="Q104">
        <v>0</v>
      </c>
      <c r="W104">
        <v>2020.3</v>
      </c>
      <c r="X104">
        <v>0.15</v>
      </c>
      <c r="Y104">
        <v>2020.45</v>
      </c>
      <c r="Z104">
        <v>133340</v>
      </c>
      <c r="AA104">
        <v>40590</v>
      </c>
      <c r="AB104" s="25">
        <f>SUM(K104:M104)-H104-I104</f>
        <v>40590</v>
      </c>
      <c r="AC104">
        <v>50511.25</v>
      </c>
      <c r="AD104" t="s">
        <v>57</v>
      </c>
      <c r="AE104">
        <v>4.75</v>
      </c>
      <c r="AF104">
        <v>4.01791680071271</v>
      </c>
      <c r="AG104">
        <v>5</v>
      </c>
      <c r="AH104">
        <v>9921.25</v>
      </c>
      <c r="AI104">
        <f t="shared" si="15"/>
        <v>4</v>
      </c>
      <c r="AJ104" t="str">
        <f t="shared" si="12"/>
        <v>5335524</v>
      </c>
      <c r="AK104">
        <f t="shared" si="16"/>
        <v>11</v>
      </c>
      <c r="AL104" t="str">
        <f t="shared" si="13"/>
        <v>53355211</v>
      </c>
      <c r="BA104">
        <v>102</v>
      </c>
      <c r="BB104">
        <f t="shared" si="11"/>
        <v>1</v>
      </c>
      <c r="BC104">
        <f t="shared" si="17"/>
        <v>1</v>
      </c>
      <c r="BD104">
        <f t="shared" si="17"/>
        <v>1</v>
      </c>
      <c r="BE104">
        <f t="shared" si="17"/>
        <v>1</v>
      </c>
      <c r="BF104">
        <f t="shared" si="17"/>
        <v>1</v>
      </c>
      <c r="BG104">
        <f t="shared" si="17"/>
        <v>1</v>
      </c>
      <c r="BH104">
        <f t="shared" si="17"/>
        <v>1</v>
      </c>
      <c r="BI104">
        <f t="shared" si="17"/>
        <v>1</v>
      </c>
      <c r="BJ104">
        <f t="shared" si="17"/>
        <v>1</v>
      </c>
      <c r="BK104">
        <f t="shared" si="14"/>
        <v>9</v>
      </c>
    </row>
    <row r="105" spans="1:63" x14ac:dyDescent="0.35">
      <c r="A105" t="s">
        <v>13</v>
      </c>
      <c r="B105" t="s">
        <v>68</v>
      </c>
      <c r="C105" t="s">
        <v>69</v>
      </c>
      <c r="D105" t="s">
        <v>65</v>
      </c>
      <c r="F105" t="s">
        <v>70</v>
      </c>
      <c r="G105" t="s">
        <v>62</v>
      </c>
      <c r="H105">
        <v>0</v>
      </c>
      <c r="I105">
        <v>40</v>
      </c>
      <c r="J105">
        <v>20</v>
      </c>
      <c r="K105">
        <v>0</v>
      </c>
      <c r="L105">
        <v>40</v>
      </c>
      <c r="M105">
        <v>160</v>
      </c>
      <c r="N105">
        <v>5</v>
      </c>
      <c r="O105">
        <v>0</v>
      </c>
      <c r="P105">
        <v>0</v>
      </c>
      <c r="Q105">
        <v>0</v>
      </c>
      <c r="W105">
        <v>14.77</v>
      </c>
      <c r="X105">
        <v>0</v>
      </c>
      <c r="Y105">
        <v>14.77</v>
      </c>
      <c r="Z105">
        <v>975</v>
      </c>
      <c r="AA105">
        <v>160</v>
      </c>
      <c r="AB105" s="25">
        <f>SUM(K105:M105)-H105-I105</f>
        <v>160</v>
      </c>
      <c r="AC105">
        <v>369.25</v>
      </c>
      <c r="AD105" t="s">
        <v>57</v>
      </c>
      <c r="AE105">
        <v>5.55</v>
      </c>
      <c r="AF105">
        <v>2.1665538253215999</v>
      </c>
      <c r="AG105">
        <v>5</v>
      </c>
      <c r="AH105">
        <v>209.25</v>
      </c>
      <c r="AI105">
        <f t="shared" si="15"/>
        <v>5</v>
      </c>
      <c r="AJ105" t="str">
        <f t="shared" si="12"/>
        <v>534524T5</v>
      </c>
      <c r="AK105">
        <f t="shared" si="16"/>
        <v>11</v>
      </c>
      <c r="AL105" t="str">
        <f t="shared" si="13"/>
        <v>534524T11</v>
      </c>
      <c r="BA105">
        <v>103</v>
      </c>
      <c r="BB105">
        <f t="shared" si="11"/>
        <v>1</v>
      </c>
      <c r="BC105">
        <f t="shared" si="17"/>
        <v>1</v>
      </c>
      <c r="BD105">
        <f t="shared" si="17"/>
        <v>1</v>
      </c>
      <c r="BE105">
        <f t="shared" si="17"/>
        <v>1</v>
      </c>
      <c r="BF105">
        <f t="shared" si="17"/>
        <v>1</v>
      </c>
      <c r="BG105">
        <f t="shared" si="17"/>
        <v>1</v>
      </c>
      <c r="BH105">
        <f t="shared" si="17"/>
        <v>1</v>
      </c>
      <c r="BI105">
        <f t="shared" si="17"/>
        <v>1</v>
      </c>
      <c r="BJ105">
        <f t="shared" si="17"/>
        <v>1</v>
      </c>
      <c r="BK105">
        <f t="shared" si="14"/>
        <v>9</v>
      </c>
    </row>
    <row r="106" spans="1:63" x14ac:dyDescent="0.35">
      <c r="A106" t="s">
        <v>14</v>
      </c>
      <c r="B106" t="s">
        <v>71</v>
      </c>
      <c r="C106" t="s">
        <v>72</v>
      </c>
      <c r="D106" t="s">
        <v>73</v>
      </c>
      <c r="F106" t="s">
        <v>74</v>
      </c>
      <c r="G106" t="s">
        <v>62</v>
      </c>
      <c r="H106">
        <v>0</v>
      </c>
      <c r="I106">
        <v>44</v>
      </c>
      <c r="J106">
        <v>0</v>
      </c>
      <c r="K106">
        <v>42</v>
      </c>
      <c r="L106">
        <v>52</v>
      </c>
      <c r="M106">
        <v>211</v>
      </c>
      <c r="N106">
        <v>2</v>
      </c>
      <c r="O106">
        <v>0</v>
      </c>
      <c r="P106">
        <v>0</v>
      </c>
      <c r="Q106">
        <v>0</v>
      </c>
      <c r="W106">
        <v>11.35</v>
      </c>
      <c r="X106">
        <v>0</v>
      </c>
      <c r="Y106">
        <v>11.35</v>
      </c>
      <c r="Z106">
        <v>749</v>
      </c>
      <c r="AA106">
        <v>261</v>
      </c>
      <c r="AB106" s="25">
        <f>SUM(K106:M106)-H106-I106</f>
        <v>261</v>
      </c>
      <c r="AC106">
        <v>283.75</v>
      </c>
      <c r="AD106" t="s">
        <v>57</v>
      </c>
      <c r="AE106">
        <v>12.14</v>
      </c>
      <c r="AF106">
        <v>4.5991189427312804</v>
      </c>
      <c r="AG106">
        <v>5</v>
      </c>
      <c r="AH106">
        <v>22.75</v>
      </c>
      <c r="AI106">
        <f t="shared" si="15"/>
        <v>6</v>
      </c>
      <c r="AJ106" t="str">
        <f t="shared" si="12"/>
        <v>670037006</v>
      </c>
      <c r="AK106">
        <f t="shared" si="16"/>
        <v>11</v>
      </c>
      <c r="AL106" t="str">
        <f t="shared" si="13"/>
        <v>6700370011</v>
      </c>
      <c r="BA106">
        <v>104</v>
      </c>
      <c r="BB106">
        <f t="shared" si="11"/>
        <v>1</v>
      </c>
      <c r="BC106">
        <f t="shared" si="17"/>
        <v>1</v>
      </c>
      <c r="BD106">
        <f t="shared" si="17"/>
        <v>1</v>
      </c>
      <c r="BE106">
        <f t="shared" si="17"/>
        <v>1</v>
      </c>
      <c r="BF106">
        <f t="shared" si="17"/>
        <v>1</v>
      </c>
      <c r="BG106">
        <f t="shared" si="17"/>
        <v>1</v>
      </c>
      <c r="BH106">
        <f t="shared" si="17"/>
        <v>1</v>
      </c>
      <c r="BI106">
        <f t="shared" si="17"/>
        <v>1</v>
      </c>
      <c r="BJ106">
        <f t="shared" si="17"/>
        <v>1</v>
      </c>
      <c r="BK106">
        <f t="shared" si="14"/>
        <v>9</v>
      </c>
    </row>
    <row r="107" spans="1:63" x14ac:dyDescent="0.35">
      <c r="A107" t="s">
        <v>15</v>
      </c>
      <c r="B107" t="s">
        <v>75</v>
      </c>
      <c r="C107" t="s">
        <v>72</v>
      </c>
      <c r="D107" t="s">
        <v>73</v>
      </c>
      <c r="F107" t="s">
        <v>76</v>
      </c>
      <c r="G107" t="s">
        <v>62</v>
      </c>
      <c r="H107">
        <v>0</v>
      </c>
      <c r="I107">
        <v>15671</v>
      </c>
      <c r="J107">
        <v>3500</v>
      </c>
      <c r="K107">
        <v>1454</v>
      </c>
      <c r="L107">
        <v>4554</v>
      </c>
      <c r="M107">
        <v>21013</v>
      </c>
      <c r="N107">
        <v>58</v>
      </c>
      <c r="O107">
        <v>0</v>
      </c>
      <c r="P107">
        <v>0</v>
      </c>
      <c r="Q107">
        <v>0</v>
      </c>
      <c r="W107">
        <v>657.2</v>
      </c>
      <c r="X107">
        <v>0</v>
      </c>
      <c r="Y107">
        <v>657.2</v>
      </c>
      <c r="Z107">
        <v>43375</v>
      </c>
      <c r="AA107">
        <v>11350</v>
      </c>
      <c r="AB107" s="25">
        <f>SUM(K107:M107)-H107-I107</f>
        <v>11350</v>
      </c>
      <c r="AC107">
        <v>16430</v>
      </c>
      <c r="AD107" t="s">
        <v>57</v>
      </c>
      <c r="AE107">
        <v>12.18</v>
      </c>
      <c r="AF107">
        <v>3.4540474741326799</v>
      </c>
      <c r="AG107">
        <v>5</v>
      </c>
      <c r="AH107">
        <v>5080</v>
      </c>
      <c r="AI107">
        <f t="shared" si="15"/>
        <v>7</v>
      </c>
      <c r="AJ107" t="str">
        <f t="shared" si="12"/>
        <v>670054007</v>
      </c>
      <c r="AK107">
        <f t="shared" si="16"/>
        <v>11</v>
      </c>
      <c r="AL107" t="str">
        <f t="shared" si="13"/>
        <v>6700540011</v>
      </c>
      <c r="BA107">
        <v>105</v>
      </c>
      <c r="BB107">
        <f t="shared" si="11"/>
        <v>1</v>
      </c>
      <c r="BC107">
        <f t="shared" si="17"/>
        <v>1</v>
      </c>
      <c r="BD107">
        <f t="shared" si="17"/>
        <v>1</v>
      </c>
      <c r="BE107">
        <f t="shared" si="17"/>
        <v>1</v>
      </c>
      <c r="BF107">
        <f t="shared" si="17"/>
        <v>1</v>
      </c>
      <c r="BG107">
        <f t="shared" si="17"/>
        <v>1</v>
      </c>
      <c r="BH107">
        <f t="shared" si="17"/>
        <v>1</v>
      </c>
      <c r="BI107">
        <f t="shared" si="17"/>
        <v>1</v>
      </c>
      <c r="BJ107">
        <f t="shared" si="17"/>
        <v>1</v>
      </c>
      <c r="BK107">
        <f t="shared" si="14"/>
        <v>9</v>
      </c>
    </row>
    <row r="108" spans="1:63" x14ac:dyDescent="0.35">
      <c r="A108" t="s">
        <v>16</v>
      </c>
      <c r="B108" t="s">
        <v>77</v>
      </c>
      <c r="C108" t="s">
        <v>78</v>
      </c>
      <c r="D108" t="s">
        <v>73</v>
      </c>
      <c r="F108" t="s">
        <v>79</v>
      </c>
      <c r="G108" t="s">
        <v>62</v>
      </c>
      <c r="H108">
        <v>13</v>
      </c>
      <c r="I108">
        <v>22</v>
      </c>
      <c r="J108">
        <v>0</v>
      </c>
      <c r="K108">
        <v>0</v>
      </c>
      <c r="L108">
        <v>14</v>
      </c>
      <c r="M108">
        <v>22</v>
      </c>
      <c r="N108">
        <v>0</v>
      </c>
      <c r="O108">
        <v>0</v>
      </c>
      <c r="P108">
        <v>0</v>
      </c>
      <c r="Q108">
        <v>0</v>
      </c>
      <c r="W108">
        <v>1.39</v>
      </c>
      <c r="X108">
        <v>0.2</v>
      </c>
      <c r="Y108">
        <v>1.59</v>
      </c>
      <c r="Z108">
        <v>92</v>
      </c>
      <c r="AA108">
        <v>1</v>
      </c>
      <c r="AB108" s="25">
        <f>SUM(K108:M108)-H108-I108</f>
        <v>1</v>
      </c>
      <c r="AC108">
        <v>47.7</v>
      </c>
      <c r="AD108" t="s">
        <v>57</v>
      </c>
      <c r="AE108">
        <v>34.369999999999997</v>
      </c>
      <c r="AF108">
        <v>0.12578616352201299</v>
      </c>
      <c r="AG108">
        <v>6</v>
      </c>
      <c r="AH108">
        <v>46.7</v>
      </c>
      <c r="AI108">
        <f t="shared" si="15"/>
        <v>8</v>
      </c>
      <c r="AJ108" t="str">
        <f t="shared" si="12"/>
        <v>672082258</v>
      </c>
      <c r="AK108">
        <f t="shared" si="16"/>
        <v>11</v>
      </c>
      <c r="AL108" t="str">
        <f t="shared" si="13"/>
        <v>6720822511</v>
      </c>
      <c r="BA108">
        <v>106</v>
      </c>
      <c r="BB108">
        <f t="shared" si="11"/>
        <v>1</v>
      </c>
      <c r="BC108">
        <f t="shared" si="17"/>
        <v>1</v>
      </c>
      <c r="BD108">
        <f t="shared" si="17"/>
        <v>1</v>
      </c>
      <c r="BE108">
        <f t="shared" si="17"/>
        <v>1</v>
      </c>
      <c r="BF108">
        <f t="shared" si="17"/>
        <v>1</v>
      </c>
      <c r="BG108">
        <f t="shared" si="17"/>
        <v>1</v>
      </c>
      <c r="BH108">
        <f t="shared" si="17"/>
        <v>1</v>
      </c>
      <c r="BI108">
        <f t="shared" si="17"/>
        <v>1</v>
      </c>
      <c r="BJ108">
        <f t="shared" si="17"/>
        <v>1</v>
      </c>
      <c r="BK108">
        <f t="shared" si="14"/>
        <v>9</v>
      </c>
    </row>
    <row r="109" spans="1:63" x14ac:dyDescent="0.35">
      <c r="A109" t="s">
        <v>17</v>
      </c>
      <c r="B109" t="s">
        <v>80</v>
      </c>
      <c r="C109" t="s">
        <v>78</v>
      </c>
      <c r="D109" t="s">
        <v>73</v>
      </c>
      <c r="F109" t="s">
        <v>79</v>
      </c>
      <c r="G109" t="s">
        <v>62</v>
      </c>
      <c r="H109">
        <v>0</v>
      </c>
      <c r="I109">
        <v>0</v>
      </c>
      <c r="J109">
        <v>0</v>
      </c>
      <c r="K109">
        <v>11</v>
      </c>
      <c r="L109">
        <v>0</v>
      </c>
      <c r="M109">
        <v>12</v>
      </c>
      <c r="N109">
        <v>0</v>
      </c>
      <c r="O109">
        <v>0</v>
      </c>
      <c r="P109">
        <v>0</v>
      </c>
      <c r="Q109">
        <v>0</v>
      </c>
      <c r="W109">
        <v>1.27</v>
      </c>
      <c r="X109">
        <v>0</v>
      </c>
      <c r="Y109">
        <v>1.27</v>
      </c>
      <c r="Z109">
        <v>84</v>
      </c>
      <c r="AA109">
        <v>23</v>
      </c>
      <c r="AB109" s="25">
        <f>SUM(K109:M109)-H109-I109</f>
        <v>23</v>
      </c>
      <c r="AC109">
        <v>31.75</v>
      </c>
      <c r="AD109" t="s">
        <v>57</v>
      </c>
      <c r="AE109">
        <v>27.95</v>
      </c>
      <c r="AF109">
        <v>3.6220472440944902</v>
      </c>
      <c r="AG109">
        <v>5</v>
      </c>
      <c r="AH109">
        <v>8.75</v>
      </c>
      <c r="AI109">
        <f t="shared" si="15"/>
        <v>9</v>
      </c>
      <c r="AJ109" t="str">
        <f t="shared" si="12"/>
        <v>672301009</v>
      </c>
      <c r="AK109">
        <f t="shared" si="16"/>
        <v>11</v>
      </c>
      <c r="AL109" t="str">
        <f t="shared" si="13"/>
        <v>6723010011</v>
      </c>
      <c r="BA109">
        <v>107</v>
      </c>
      <c r="BB109">
        <f t="shared" si="11"/>
        <v>1</v>
      </c>
      <c r="BC109">
        <f t="shared" si="17"/>
        <v>1</v>
      </c>
      <c r="BD109">
        <f t="shared" si="17"/>
        <v>1</v>
      </c>
      <c r="BE109">
        <f t="shared" si="17"/>
        <v>1</v>
      </c>
      <c r="BF109">
        <f t="shared" si="17"/>
        <v>1</v>
      </c>
      <c r="BG109">
        <f t="shared" si="17"/>
        <v>1</v>
      </c>
      <c r="BH109">
        <f t="shared" si="17"/>
        <v>1</v>
      </c>
      <c r="BI109">
        <f t="shared" si="17"/>
        <v>1</v>
      </c>
      <c r="BJ109">
        <f t="shared" si="17"/>
        <v>1</v>
      </c>
      <c r="BK109">
        <f t="shared" si="14"/>
        <v>9</v>
      </c>
    </row>
    <row r="110" spans="1:63" x14ac:dyDescent="0.35">
      <c r="A110" t="s">
        <v>9</v>
      </c>
      <c r="B110" t="s">
        <v>52</v>
      </c>
      <c r="C110" t="s">
        <v>53</v>
      </c>
      <c r="D110" t="s">
        <v>54</v>
      </c>
      <c r="F110" t="s">
        <v>55</v>
      </c>
      <c r="G110" t="s">
        <v>56</v>
      </c>
      <c r="H110">
        <v>0</v>
      </c>
      <c r="I110">
        <v>2</v>
      </c>
      <c r="J110">
        <v>0</v>
      </c>
      <c r="K110">
        <v>20</v>
      </c>
      <c r="L110">
        <v>23</v>
      </c>
      <c r="M110">
        <v>95</v>
      </c>
      <c r="N110">
        <v>4</v>
      </c>
      <c r="O110">
        <v>0</v>
      </c>
      <c r="P110">
        <v>0</v>
      </c>
      <c r="Q110">
        <v>0</v>
      </c>
      <c r="W110">
        <v>4.6500000000000004</v>
      </c>
      <c r="X110">
        <v>0</v>
      </c>
      <c r="Y110">
        <v>4.6500000000000004</v>
      </c>
      <c r="Z110">
        <v>307</v>
      </c>
      <c r="AA110">
        <v>136</v>
      </c>
      <c r="AB110" s="25">
        <f>SUM(K110:M110)-H110-I110</f>
        <v>136</v>
      </c>
      <c r="AC110">
        <v>139.5</v>
      </c>
      <c r="AD110" t="s">
        <v>57</v>
      </c>
      <c r="AE110">
        <v>39.99</v>
      </c>
      <c r="AF110">
        <v>5.8494623655913998</v>
      </c>
      <c r="AG110">
        <v>6</v>
      </c>
      <c r="AH110">
        <v>3.5</v>
      </c>
      <c r="AI110">
        <f t="shared" si="15"/>
        <v>1</v>
      </c>
      <c r="AJ110" t="str">
        <f t="shared" si="12"/>
        <v>4400802S1</v>
      </c>
      <c r="AK110">
        <f t="shared" si="16"/>
        <v>12</v>
      </c>
      <c r="AL110" t="str">
        <f t="shared" si="13"/>
        <v>4400802S12</v>
      </c>
      <c r="BA110">
        <v>108</v>
      </c>
      <c r="BB110">
        <f t="shared" si="11"/>
        <v>1</v>
      </c>
      <c r="BC110">
        <f t="shared" si="17"/>
        <v>1</v>
      </c>
      <c r="BD110">
        <f t="shared" si="17"/>
        <v>1</v>
      </c>
      <c r="BE110">
        <f t="shared" si="17"/>
        <v>1</v>
      </c>
      <c r="BF110">
        <f t="shared" si="17"/>
        <v>1</v>
      </c>
      <c r="BG110">
        <f t="shared" si="17"/>
        <v>1</v>
      </c>
      <c r="BH110">
        <f t="shared" si="17"/>
        <v>1</v>
      </c>
      <c r="BI110">
        <f t="shared" si="17"/>
        <v>1</v>
      </c>
      <c r="BJ110">
        <f t="shared" si="17"/>
        <v>1</v>
      </c>
      <c r="BK110">
        <f t="shared" si="14"/>
        <v>9</v>
      </c>
    </row>
    <row r="111" spans="1:63" x14ac:dyDescent="0.35">
      <c r="A111" t="s">
        <v>10</v>
      </c>
      <c r="B111" t="s">
        <v>58</v>
      </c>
      <c r="C111" t="s">
        <v>59</v>
      </c>
      <c r="D111" t="s">
        <v>60</v>
      </c>
      <c r="F111" t="s">
        <v>61</v>
      </c>
      <c r="G111" t="s">
        <v>62</v>
      </c>
      <c r="H111">
        <v>115</v>
      </c>
      <c r="I111">
        <v>33695</v>
      </c>
      <c r="J111">
        <v>10000</v>
      </c>
      <c r="K111">
        <v>1275</v>
      </c>
      <c r="L111">
        <v>7560</v>
      </c>
      <c r="M111">
        <v>43245</v>
      </c>
      <c r="N111">
        <v>160</v>
      </c>
      <c r="O111">
        <v>0</v>
      </c>
      <c r="P111">
        <v>0</v>
      </c>
      <c r="Q111">
        <v>0</v>
      </c>
      <c r="W111">
        <v>1578.33</v>
      </c>
      <c r="X111">
        <v>1.74</v>
      </c>
      <c r="Y111">
        <v>1580.07</v>
      </c>
      <c r="Z111">
        <v>104170</v>
      </c>
      <c r="AA111">
        <v>18270</v>
      </c>
      <c r="AB111" s="25">
        <f>SUM(K111:M111)-H111-I111</f>
        <v>18270</v>
      </c>
      <c r="AC111">
        <v>39501.75</v>
      </c>
      <c r="AD111" t="s">
        <v>57</v>
      </c>
      <c r="AE111">
        <v>4.51</v>
      </c>
      <c r="AF111">
        <v>2.3125557728455099</v>
      </c>
      <c r="AG111">
        <v>5</v>
      </c>
      <c r="AH111">
        <v>21231.75</v>
      </c>
      <c r="AI111">
        <f t="shared" si="15"/>
        <v>2</v>
      </c>
      <c r="AJ111" t="str">
        <f t="shared" si="12"/>
        <v>504606X2</v>
      </c>
      <c r="AK111">
        <f t="shared" si="16"/>
        <v>12</v>
      </c>
      <c r="AL111" t="str">
        <f t="shared" si="13"/>
        <v>504606X12</v>
      </c>
      <c r="BA111">
        <v>109</v>
      </c>
      <c r="BB111">
        <f t="shared" si="11"/>
        <v>1</v>
      </c>
      <c r="BC111">
        <f t="shared" si="17"/>
        <v>1</v>
      </c>
      <c r="BD111">
        <f t="shared" si="17"/>
        <v>1</v>
      </c>
      <c r="BE111">
        <f t="shared" si="17"/>
        <v>1</v>
      </c>
      <c r="BF111">
        <f t="shared" si="17"/>
        <v>1</v>
      </c>
      <c r="BG111">
        <f t="shared" si="17"/>
        <v>1</v>
      </c>
      <c r="BH111">
        <f t="shared" si="17"/>
        <v>1</v>
      </c>
      <c r="BI111">
        <f t="shared" si="17"/>
        <v>1</v>
      </c>
      <c r="BJ111">
        <f t="shared" si="17"/>
        <v>1</v>
      </c>
      <c r="BK111">
        <f t="shared" si="14"/>
        <v>9</v>
      </c>
    </row>
    <row r="112" spans="1:63" x14ac:dyDescent="0.35">
      <c r="A112" t="s">
        <v>11</v>
      </c>
      <c r="B112" t="s">
        <v>63</v>
      </c>
      <c r="C112" t="s">
        <v>64</v>
      </c>
      <c r="D112" t="s">
        <v>65</v>
      </c>
      <c r="F112" t="s">
        <v>66</v>
      </c>
      <c r="G112" t="s">
        <v>62</v>
      </c>
      <c r="H112">
        <v>35</v>
      </c>
      <c r="I112">
        <v>20</v>
      </c>
      <c r="J112">
        <v>25</v>
      </c>
      <c r="K112">
        <v>305</v>
      </c>
      <c r="L112">
        <v>295</v>
      </c>
      <c r="M112">
        <v>550</v>
      </c>
      <c r="N112">
        <v>10</v>
      </c>
      <c r="O112">
        <v>0</v>
      </c>
      <c r="P112">
        <v>0</v>
      </c>
      <c r="Q112">
        <v>0</v>
      </c>
      <c r="W112">
        <v>46.14</v>
      </c>
      <c r="X112">
        <v>0.53</v>
      </c>
      <c r="Y112">
        <v>46.67</v>
      </c>
      <c r="Z112">
        <v>3045</v>
      </c>
      <c r="AA112">
        <v>1095</v>
      </c>
      <c r="AB112" s="25">
        <f>SUM(K112:M112)-H112-I112</f>
        <v>1095</v>
      </c>
      <c r="AC112">
        <v>1166.75</v>
      </c>
      <c r="AD112" t="s">
        <v>57</v>
      </c>
      <c r="AE112">
        <v>5.15</v>
      </c>
      <c r="AF112">
        <v>4.6925219627169499</v>
      </c>
      <c r="AG112">
        <v>5</v>
      </c>
      <c r="AH112">
        <v>71.750000000000199</v>
      </c>
      <c r="AI112">
        <f t="shared" si="15"/>
        <v>3</v>
      </c>
      <c r="AJ112" t="str">
        <f t="shared" si="12"/>
        <v>533533A3</v>
      </c>
      <c r="AK112">
        <f t="shared" si="16"/>
        <v>12</v>
      </c>
      <c r="AL112" t="str">
        <f t="shared" si="13"/>
        <v>533533A12</v>
      </c>
      <c r="BA112">
        <v>110</v>
      </c>
      <c r="BB112">
        <f t="shared" si="11"/>
        <v>1</v>
      </c>
      <c r="BC112">
        <f t="shared" si="17"/>
        <v>1</v>
      </c>
      <c r="BD112">
        <f t="shared" si="17"/>
        <v>1</v>
      </c>
      <c r="BE112">
        <f t="shared" si="17"/>
        <v>1</v>
      </c>
      <c r="BF112">
        <f t="shared" si="17"/>
        <v>1</v>
      </c>
      <c r="BG112">
        <f t="shared" si="17"/>
        <v>1</v>
      </c>
      <c r="BH112">
        <f t="shared" si="17"/>
        <v>1</v>
      </c>
      <c r="BI112">
        <f t="shared" si="17"/>
        <v>1</v>
      </c>
      <c r="BJ112">
        <f t="shared" si="17"/>
        <v>1</v>
      </c>
      <c r="BK112">
        <f t="shared" si="14"/>
        <v>9</v>
      </c>
    </row>
    <row r="113" spans="1:63" x14ac:dyDescent="0.35">
      <c r="A113" t="s">
        <v>12</v>
      </c>
      <c r="B113" t="s">
        <v>67</v>
      </c>
      <c r="C113" t="s">
        <v>64</v>
      </c>
      <c r="D113" t="s">
        <v>65</v>
      </c>
      <c r="F113" t="s">
        <v>66</v>
      </c>
      <c r="G113" t="s">
        <v>62</v>
      </c>
      <c r="H113">
        <v>110</v>
      </c>
      <c r="I113">
        <v>2280</v>
      </c>
      <c r="J113">
        <v>0</v>
      </c>
      <c r="K113">
        <v>4020</v>
      </c>
      <c r="L113">
        <v>27525</v>
      </c>
      <c r="M113">
        <v>14005</v>
      </c>
      <c r="N113">
        <v>110</v>
      </c>
      <c r="O113">
        <v>0</v>
      </c>
      <c r="P113">
        <v>0</v>
      </c>
      <c r="Q113">
        <v>0</v>
      </c>
      <c r="W113">
        <v>2021.21</v>
      </c>
      <c r="X113">
        <v>1.67</v>
      </c>
      <c r="Y113">
        <v>2022.88</v>
      </c>
      <c r="Z113">
        <v>133400</v>
      </c>
      <c r="AA113">
        <v>43160</v>
      </c>
      <c r="AB113" s="25">
        <f>SUM(K113:M113)-H113-I113</f>
        <v>43160</v>
      </c>
      <c r="AC113">
        <v>50572</v>
      </c>
      <c r="AD113" t="s">
        <v>57</v>
      </c>
      <c r="AE113">
        <v>4.75</v>
      </c>
      <c r="AF113">
        <v>4.2671834216562496</v>
      </c>
      <c r="AG113">
        <v>5</v>
      </c>
      <c r="AH113">
        <v>7412.00000000001</v>
      </c>
      <c r="AI113">
        <f t="shared" si="15"/>
        <v>4</v>
      </c>
      <c r="AJ113" t="str">
        <f t="shared" si="12"/>
        <v>5335524</v>
      </c>
      <c r="AK113">
        <f t="shared" si="16"/>
        <v>12</v>
      </c>
      <c r="AL113" t="str">
        <f t="shared" si="13"/>
        <v>53355212</v>
      </c>
      <c r="BA113">
        <v>111</v>
      </c>
      <c r="BB113">
        <f t="shared" si="11"/>
        <v>1</v>
      </c>
      <c r="BC113">
        <f t="shared" si="17"/>
        <v>1</v>
      </c>
      <c r="BD113">
        <f t="shared" si="17"/>
        <v>1</v>
      </c>
      <c r="BE113">
        <f t="shared" si="17"/>
        <v>1</v>
      </c>
      <c r="BF113">
        <f t="shared" si="17"/>
        <v>1</v>
      </c>
      <c r="BG113">
        <f t="shared" si="17"/>
        <v>1</v>
      </c>
      <c r="BH113">
        <f t="shared" si="17"/>
        <v>1</v>
      </c>
      <c r="BI113">
        <f t="shared" si="17"/>
        <v>1</v>
      </c>
      <c r="BJ113">
        <f t="shared" si="17"/>
        <v>1</v>
      </c>
      <c r="BK113">
        <f t="shared" si="14"/>
        <v>9</v>
      </c>
    </row>
    <row r="114" spans="1:63" x14ac:dyDescent="0.35">
      <c r="A114" t="s">
        <v>13</v>
      </c>
      <c r="B114" t="s">
        <v>68</v>
      </c>
      <c r="C114" t="s">
        <v>69</v>
      </c>
      <c r="D114" t="s">
        <v>65</v>
      </c>
      <c r="F114" t="s">
        <v>70</v>
      </c>
      <c r="G114" t="s">
        <v>62</v>
      </c>
      <c r="H114">
        <v>0</v>
      </c>
      <c r="I114">
        <v>30</v>
      </c>
      <c r="J114">
        <v>20</v>
      </c>
      <c r="K114">
        <v>40</v>
      </c>
      <c r="L114">
        <v>40</v>
      </c>
      <c r="M114">
        <v>150</v>
      </c>
      <c r="N114">
        <v>5</v>
      </c>
      <c r="O114">
        <v>0</v>
      </c>
      <c r="P114">
        <v>0</v>
      </c>
      <c r="Q114">
        <v>0</v>
      </c>
      <c r="W114">
        <v>14.92</v>
      </c>
      <c r="X114">
        <v>0</v>
      </c>
      <c r="Y114">
        <v>14.92</v>
      </c>
      <c r="Z114">
        <v>985</v>
      </c>
      <c r="AA114">
        <v>200</v>
      </c>
      <c r="AB114" s="25">
        <f>SUM(K114:M114)-H114-I114</f>
        <v>200</v>
      </c>
      <c r="AC114">
        <v>373</v>
      </c>
      <c r="AD114" t="s">
        <v>57</v>
      </c>
      <c r="AE114">
        <v>5.55</v>
      </c>
      <c r="AF114">
        <v>2.68096514745308</v>
      </c>
      <c r="AG114">
        <v>5</v>
      </c>
      <c r="AH114">
        <v>173</v>
      </c>
      <c r="AI114">
        <f t="shared" si="15"/>
        <v>5</v>
      </c>
      <c r="AJ114" t="str">
        <f t="shared" si="12"/>
        <v>534524T5</v>
      </c>
      <c r="AK114">
        <f t="shared" si="16"/>
        <v>12</v>
      </c>
      <c r="AL114" t="str">
        <f t="shared" si="13"/>
        <v>534524T12</v>
      </c>
      <c r="BA114">
        <v>112</v>
      </c>
      <c r="BB114">
        <f t="shared" si="11"/>
        <v>1</v>
      </c>
      <c r="BC114">
        <f t="shared" si="17"/>
        <v>1</v>
      </c>
      <c r="BD114">
        <f t="shared" si="17"/>
        <v>1</v>
      </c>
      <c r="BE114">
        <f t="shared" si="17"/>
        <v>1</v>
      </c>
      <c r="BF114">
        <f t="shared" si="17"/>
        <v>1</v>
      </c>
      <c r="BG114">
        <f t="shared" si="17"/>
        <v>1</v>
      </c>
      <c r="BH114">
        <f t="shared" si="17"/>
        <v>1</v>
      </c>
      <c r="BI114">
        <f t="shared" si="17"/>
        <v>1</v>
      </c>
      <c r="BJ114">
        <f t="shared" si="17"/>
        <v>1</v>
      </c>
      <c r="BK114">
        <f t="shared" si="14"/>
        <v>9</v>
      </c>
    </row>
    <row r="115" spans="1:63" x14ac:dyDescent="0.35">
      <c r="A115" t="s">
        <v>14</v>
      </c>
      <c r="B115" t="s">
        <v>71</v>
      </c>
      <c r="C115" t="s">
        <v>72</v>
      </c>
      <c r="D115" t="s">
        <v>73</v>
      </c>
      <c r="F115" t="s">
        <v>74</v>
      </c>
      <c r="G115" t="s">
        <v>62</v>
      </c>
      <c r="H115">
        <v>10</v>
      </c>
      <c r="I115">
        <v>48</v>
      </c>
      <c r="J115">
        <v>0</v>
      </c>
      <c r="K115">
        <v>64</v>
      </c>
      <c r="L115">
        <v>52</v>
      </c>
      <c r="M115">
        <v>204</v>
      </c>
      <c r="N115">
        <v>2</v>
      </c>
      <c r="O115">
        <v>0</v>
      </c>
      <c r="P115">
        <v>0</v>
      </c>
      <c r="Q115">
        <v>0</v>
      </c>
      <c r="W115">
        <v>11.38</v>
      </c>
      <c r="X115">
        <v>0.15</v>
      </c>
      <c r="Y115">
        <v>11.53</v>
      </c>
      <c r="Z115">
        <v>751</v>
      </c>
      <c r="AA115">
        <v>262</v>
      </c>
      <c r="AB115" s="25">
        <f>SUM(K115:M115)-H115-I115</f>
        <v>262</v>
      </c>
      <c r="AC115">
        <v>288.25</v>
      </c>
      <c r="AD115" t="s">
        <v>57</v>
      </c>
      <c r="AE115">
        <v>12.14</v>
      </c>
      <c r="AF115">
        <v>4.5446660884648704</v>
      </c>
      <c r="AG115">
        <v>5</v>
      </c>
      <c r="AH115">
        <v>26.25</v>
      </c>
      <c r="AI115">
        <f t="shared" si="15"/>
        <v>6</v>
      </c>
      <c r="AJ115" t="str">
        <f t="shared" si="12"/>
        <v>670037006</v>
      </c>
      <c r="AK115">
        <f t="shared" si="16"/>
        <v>12</v>
      </c>
      <c r="AL115" t="str">
        <f t="shared" si="13"/>
        <v>6700370012</v>
      </c>
      <c r="BA115">
        <v>113</v>
      </c>
      <c r="BB115">
        <f t="shared" si="11"/>
        <v>1</v>
      </c>
      <c r="BC115">
        <f t="shared" si="17"/>
        <v>1</v>
      </c>
      <c r="BD115">
        <f t="shared" si="17"/>
        <v>1</v>
      </c>
      <c r="BE115">
        <f t="shared" si="17"/>
        <v>1</v>
      </c>
      <c r="BF115">
        <f t="shared" si="17"/>
        <v>1</v>
      </c>
      <c r="BG115">
        <f t="shared" si="17"/>
        <v>1</v>
      </c>
      <c r="BH115">
        <f t="shared" si="17"/>
        <v>1</v>
      </c>
      <c r="BI115">
        <f t="shared" si="17"/>
        <v>1</v>
      </c>
      <c r="BJ115">
        <f t="shared" si="17"/>
        <v>1</v>
      </c>
      <c r="BK115">
        <f t="shared" si="14"/>
        <v>9</v>
      </c>
    </row>
    <row r="116" spans="1:63" x14ac:dyDescent="0.35">
      <c r="A116" t="s">
        <v>15</v>
      </c>
      <c r="B116" t="s">
        <v>75</v>
      </c>
      <c r="C116" t="s">
        <v>72</v>
      </c>
      <c r="D116" t="s">
        <v>73</v>
      </c>
      <c r="F116" t="s">
        <v>76</v>
      </c>
      <c r="G116" t="s">
        <v>62</v>
      </c>
      <c r="H116">
        <v>0</v>
      </c>
      <c r="I116">
        <v>16205</v>
      </c>
      <c r="J116">
        <v>3500</v>
      </c>
      <c r="K116">
        <v>1620</v>
      </c>
      <c r="L116">
        <v>6008</v>
      </c>
      <c r="M116">
        <v>20582</v>
      </c>
      <c r="N116">
        <v>66</v>
      </c>
      <c r="O116">
        <v>0</v>
      </c>
      <c r="P116">
        <v>0</v>
      </c>
      <c r="Q116">
        <v>0</v>
      </c>
      <c r="W116">
        <v>658.42</v>
      </c>
      <c r="X116">
        <v>0</v>
      </c>
      <c r="Y116">
        <v>658.42</v>
      </c>
      <c r="Z116">
        <v>43456</v>
      </c>
      <c r="AA116">
        <v>12005</v>
      </c>
      <c r="AB116" s="25">
        <f>SUM(K116:M116)-H116-I116</f>
        <v>12005</v>
      </c>
      <c r="AC116">
        <v>16460.5</v>
      </c>
      <c r="AD116" t="s">
        <v>57</v>
      </c>
      <c r="AE116">
        <v>12.18</v>
      </c>
      <c r="AF116">
        <v>3.6466085477354899</v>
      </c>
      <c r="AG116">
        <v>5</v>
      </c>
      <c r="AH116">
        <v>4455.5</v>
      </c>
      <c r="AI116">
        <f t="shared" si="15"/>
        <v>7</v>
      </c>
      <c r="AJ116" t="str">
        <f t="shared" si="12"/>
        <v>670054007</v>
      </c>
      <c r="AK116">
        <f t="shared" si="16"/>
        <v>12</v>
      </c>
      <c r="AL116" t="str">
        <f t="shared" si="13"/>
        <v>6700540012</v>
      </c>
      <c r="BA116">
        <v>114</v>
      </c>
      <c r="BB116">
        <f t="shared" si="11"/>
        <v>1</v>
      </c>
      <c r="BC116">
        <f t="shared" si="17"/>
        <v>1</v>
      </c>
      <c r="BD116">
        <f t="shared" si="17"/>
        <v>1</v>
      </c>
      <c r="BE116">
        <f t="shared" si="17"/>
        <v>1</v>
      </c>
      <c r="BF116">
        <f t="shared" si="17"/>
        <v>1</v>
      </c>
      <c r="BG116">
        <f t="shared" si="17"/>
        <v>1</v>
      </c>
      <c r="BH116">
        <f t="shared" si="17"/>
        <v>1</v>
      </c>
      <c r="BI116">
        <f t="shared" si="17"/>
        <v>1</v>
      </c>
      <c r="BJ116">
        <f t="shared" si="17"/>
        <v>1</v>
      </c>
      <c r="BK116">
        <f t="shared" si="14"/>
        <v>9</v>
      </c>
    </row>
    <row r="117" spans="1:63" x14ac:dyDescent="0.35">
      <c r="A117" t="s">
        <v>16</v>
      </c>
      <c r="B117" t="s">
        <v>77</v>
      </c>
      <c r="C117" t="s">
        <v>78</v>
      </c>
      <c r="D117" t="s">
        <v>73</v>
      </c>
      <c r="F117" t="s">
        <v>79</v>
      </c>
      <c r="G117" t="s">
        <v>62</v>
      </c>
      <c r="H117">
        <v>14</v>
      </c>
      <c r="I117">
        <v>22</v>
      </c>
      <c r="J117">
        <v>0</v>
      </c>
      <c r="K117">
        <v>12</v>
      </c>
      <c r="L117">
        <v>14</v>
      </c>
      <c r="M117">
        <v>22</v>
      </c>
      <c r="N117">
        <v>0</v>
      </c>
      <c r="O117">
        <v>0</v>
      </c>
      <c r="P117">
        <v>0</v>
      </c>
      <c r="Q117">
        <v>0</v>
      </c>
      <c r="W117">
        <v>1.39</v>
      </c>
      <c r="X117">
        <v>0.21</v>
      </c>
      <c r="Y117">
        <v>1.6</v>
      </c>
      <c r="Z117">
        <v>92</v>
      </c>
      <c r="AA117">
        <v>12</v>
      </c>
      <c r="AB117" s="25">
        <f>SUM(K117:M117)-H117-I117</f>
        <v>12</v>
      </c>
      <c r="AC117">
        <v>48</v>
      </c>
      <c r="AD117" t="s">
        <v>57</v>
      </c>
      <c r="AE117">
        <v>34.369999999999997</v>
      </c>
      <c r="AF117">
        <v>1.5</v>
      </c>
      <c r="AG117">
        <v>6</v>
      </c>
      <c r="AH117">
        <v>36</v>
      </c>
      <c r="AI117">
        <f t="shared" si="15"/>
        <v>8</v>
      </c>
      <c r="AJ117" t="str">
        <f t="shared" si="12"/>
        <v>672082258</v>
      </c>
      <c r="AK117">
        <f t="shared" si="16"/>
        <v>12</v>
      </c>
      <c r="AL117" t="str">
        <f t="shared" si="13"/>
        <v>6720822512</v>
      </c>
      <c r="BA117">
        <v>115</v>
      </c>
      <c r="BB117">
        <f t="shared" si="11"/>
        <v>1</v>
      </c>
      <c r="BC117">
        <f t="shared" si="17"/>
        <v>1</v>
      </c>
      <c r="BD117">
        <f t="shared" si="17"/>
        <v>1</v>
      </c>
      <c r="BE117">
        <f t="shared" si="17"/>
        <v>1</v>
      </c>
      <c r="BF117">
        <f t="shared" si="17"/>
        <v>1</v>
      </c>
      <c r="BG117">
        <f t="shared" si="17"/>
        <v>1</v>
      </c>
      <c r="BH117">
        <f t="shared" si="17"/>
        <v>1</v>
      </c>
      <c r="BI117">
        <f t="shared" si="17"/>
        <v>1</v>
      </c>
      <c r="BJ117">
        <f t="shared" si="17"/>
        <v>1</v>
      </c>
      <c r="BK117">
        <f t="shared" si="14"/>
        <v>9</v>
      </c>
    </row>
    <row r="118" spans="1:63" x14ac:dyDescent="0.35">
      <c r="A118" t="s">
        <v>17</v>
      </c>
      <c r="B118" t="s">
        <v>80</v>
      </c>
      <c r="C118" t="s">
        <v>78</v>
      </c>
      <c r="D118" t="s">
        <v>73</v>
      </c>
      <c r="F118" t="s">
        <v>79</v>
      </c>
      <c r="G118" t="s">
        <v>62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12</v>
      </c>
      <c r="N118">
        <v>0</v>
      </c>
      <c r="O118">
        <v>0</v>
      </c>
      <c r="P118">
        <v>0</v>
      </c>
      <c r="Q118">
        <v>0</v>
      </c>
      <c r="W118">
        <v>1.27</v>
      </c>
      <c r="X118">
        <v>0</v>
      </c>
      <c r="Y118">
        <v>1.27</v>
      </c>
      <c r="Z118">
        <v>84</v>
      </c>
      <c r="AA118">
        <v>23</v>
      </c>
      <c r="AB118" s="25">
        <f>SUM(K118:M118)-H118-I118</f>
        <v>23</v>
      </c>
      <c r="AC118">
        <v>31.75</v>
      </c>
      <c r="AD118" t="s">
        <v>57</v>
      </c>
      <c r="AE118">
        <v>27.95</v>
      </c>
      <c r="AF118">
        <v>3.6220472440944902</v>
      </c>
      <c r="AG118">
        <v>5</v>
      </c>
      <c r="AH118">
        <v>8.75</v>
      </c>
      <c r="AI118">
        <f t="shared" si="15"/>
        <v>9</v>
      </c>
      <c r="AJ118" t="str">
        <f t="shared" si="12"/>
        <v>672301009</v>
      </c>
      <c r="AK118">
        <f t="shared" si="16"/>
        <v>12</v>
      </c>
      <c r="AL118" t="str">
        <f t="shared" si="13"/>
        <v>6723010012</v>
      </c>
      <c r="BA118">
        <v>116</v>
      </c>
      <c r="BB118">
        <f t="shared" si="11"/>
        <v>1</v>
      </c>
      <c r="BC118">
        <f t="shared" si="17"/>
        <v>1</v>
      </c>
      <c r="BD118">
        <f t="shared" si="17"/>
        <v>1</v>
      </c>
      <c r="BE118">
        <f t="shared" si="17"/>
        <v>1</v>
      </c>
      <c r="BF118">
        <f t="shared" si="17"/>
        <v>1</v>
      </c>
      <c r="BG118">
        <f t="shared" si="17"/>
        <v>1</v>
      </c>
      <c r="BH118">
        <f t="shared" si="17"/>
        <v>1</v>
      </c>
      <c r="BI118">
        <f t="shared" si="17"/>
        <v>1</v>
      </c>
      <c r="BJ118">
        <f t="shared" si="17"/>
        <v>1</v>
      </c>
      <c r="BK118">
        <f t="shared" si="14"/>
        <v>9</v>
      </c>
    </row>
    <row r="119" spans="1:63" x14ac:dyDescent="0.35">
      <c r="A119" t="s">
        <v>9</v>
      </c>
      <c r="B119" t="s">
        <v>52</v>
      </c>
      <c r="C119" t="s">
        <v>53</v>
      </c>
      <c r="D119" t="s">
        <v>54</v>
      </c>
      <c r="F119" t="s">
        <v>55</v>
      </c>
      <c r="G119" t="s">
        <v>56</v>
      </c>
      <c r="H119">
        <v>2</v>
      </c>
      <c r="I119">
        <v>1</v>
      </c>
      <c r="J119">
        <v>0</v>
      </c>
      <c r="K119">
        <v>20</v>
      </c>
      <c r="L119">
        <v>23</v>
      </c>
      <c r="M119">
        <v>92</v>
      </c>
      <c r="N119">
        <v>4</v>
      </c>
      <c r="O119">
        <v>0</v>
      </c>
      <c r="P119">
        <v>0</v>
      </c>
      <c r="Q119">
        <v>0</v>
      </c>
      <c r="W119">
        <v>4.42</v>
      </c>
      <c r="X119">
        <v>0.03</v>
      </c>
      <c r="Y119">
        <v>4.45</v>
      </c>
      <c r="Z119">
        <v>292</v>
      </c>
      <c r="AA119">
        <v>132</v>
      </c>
      <c r="AB119" s="25">
        <f>SUM(K119:M119)-H119-I119</f>
        <v>132</v>
      </c>
      <c r="AC119">
        <v>133.5</v>
      </c>
      <c r="AD119" t="s">
        <v>57</v>
      </c>
      <c r="AE119">
        <v>39.99</v>
      </c>
      <c r="AF119">
        <v>5.9325842696629199</v>
      </c>
      <c r="AG119">
        <v>6</v>
      </c>
      <c r="AH119">
        <v>1.49999999999999</v>
      </c>
      <c r="AI119">
        <f t="shared" si="15"/>
        <v>1</v>
      </c>
      <c r="AJ119" t="str">
        <f t="shared" si="12"/>
        <v>4400802S1</v>
      </c>
      <c r="AK119">
        <f t="shared" si="16"/>
        <v>13</v>
      </c>
      <c r="AL119" t="str">
        <f t="shared" si="13"/>
        <v>4400802S13</v>
      </c>
      <c r="BA119">
        <v>117</v>
      </c>
      <c r="BB119">
        <f t="shared" si="11"/>
        <v>1</v>
      </c>
      <c r="BC119">
        <f t="shared" si="17"/>
        <v>1</v>
      </c>
      <c r="BD119">
        <f t="shared" si="17"/>
        <v>1</v>
      </c>
      <c r="BE119">
        <f t="shared" si="17"/>
        <v>1</v>
      </c>
      <c r="BF119">
        <f t="shared" si="17"/>
        <v>1</v>
      </c>
      <c r="BG119">
        <f t="shared" si="17"/>
        <v>1</v>
      </c>
      <c r="BH119">
        <f t="shared" si="17"/>
        <v>1</v>
      </c>
      <c r="BI119">
        <f t="shared" si="17"/>
        <v>1</v>
      </c>
      <c r="BJ119">
        <f t="shared" si="17"/>
        <v>1</v>
      </c>
      <c r="BK119">
        <f t="shared" si="14"/>
        <v>9</v>
      </c>
    </row>
    <row r="120" spans="1:63" x14ac:dyDescent="0.35">
      <c r="A120" t="s">
        <v>10</v>
      </c>
      <c r="B120" t="s">
        <v>58</v>
      </c>
      <c r="C120" t="s">
        <v>59</v>
      </c>
      <c r="D120" t="s">
        <v>60</v>
      </c>
      <c r="F120" t="s">
        <v>61</v>
      </c>
      <c r="G120" t="s">
        <v>62</v>
      </c>
      <c r="H120">
        <v>510</v>
      </c>
      <c r="I120">
        <v>33235</v>
      </c>
      <c r="J120">
        <v>10000</v>
      </c>
      <c r="K120">
        <v>1070</v>
      </c>
      <c r="L120">
        <v>7765</v>
      </c>
      <c r="M120">
        <v>42330</v>
      </c>
      <c r="N120">
        <v>160</v>
      </c>
      <c r="O120">
        <v>0</v>
      </c>
      <c r="P120">
        <v>0</v>
      </c>
      <c r="Q120">
        <v>0</v>
      </c>
      <c r="W120">
        <v>1546.29</v>
      </c>
      <c r="X120">
        <v>7.73</v>
      </c>
      <c r="Y120">
        <v>1554.02</v>
      </c>
      <c r="Z120">
        <v>102055</v>
      </c>
      <c r="AA120">
        <v>17420</v>
      </c>
      <c r="AB120" s="25">
        <f>SUM(K120:M120)-H120-I120</f>
        <v>17420</v>
      </c>
      <c r="AC120">
        <v>38850.5</v>
      </c>
      <c r="AD120" t="s">
        <v>57</v>
      </c>
      <c r="AE120">
        <v>4.51</v>
      </c>
      <c r="AF120">
        <v>2.2419273883219</v>
      </c>
      <c r="AG120">
        <v>5</v>
      </c>
      <c r="AH120">
        <v>21430.5</v>
      </c>
      <c r="AI120">
        <f t="shared" si="15"/>
        <v>2</v>
      </c>
      <c r="AJ120" t="str">
        <f t="shared" si="12"/>
        <v>504606X2</v>
      </c>
      <c r="AK120">
        <f t="shared" si="16"/>
        <v>13</v>
      </c>
      <c r="AL120" t="str">
        <f t="shared" si="13"/>
        <v>504606X13</v>
      </c>
      <c r="BA120">
        <v>118</v>
      </c>
      <c r="BB120">
        <f t="shared" si="11"/>
        <v>1</v>
      </c>
      <c r="BC120">
        <f t="shared" si="17"/>
        <v>1</v>
      </c>
      <c r="BD120">
        <f t="shared" si="17"/>
        <v>1</v>
      </c>
      <c r="BE120">
        <f t="shared" si="17"/>
        <v>1</v>
      </c>
      <c r="BF120">
        <f t="shared" si="17"/>
        <v>1</v>
      </c>
      <c r="BG120">
        <f t="shared" si="17"/>
        <v>1</v>
      </c>
      <c r="BH120">
        <f t="shared" si="17"/>
        <v>1</v>
      </c>
      <c r="BI120">
        <f t="shared" si="17"/>
        <v>1</v>
      </c>
      <c r="BJ120">
        <f t="shared" si="17"/>
        <v>1</v>
      </c>
      <c r="BK120">
        <f t="shared" si="14"/>
        <v>9</v>
      </c>
    </row>
    <row r="121" spans="1:63" x14ac:dyDescent="0.35">
      <c r="A121" t="s">
        <v>11</v>
      </c>
      <c r="B121" t="s">
        <v>63</v>
      </c>
      <c r="C121" t="s">
        <v>64</v>
      </c>
      <c r="D121" t="s">
        <v>65</v>
      </c>
      <c r="F121" t="s">
        <v>66</v>
      </c>
      <c r="G121" t="s">
        <v>62</v>
      </c>
      <c r="H121">
        <v>35</v>
      </c>
      <c r="I121">
        <v>0</v>
      </c>
      <c r="J121">
        <v>25</v>
      </c>
      <c r="K121">
        <v>305</v>
      </c>
      <c r="L121">
        <v>0</v>
      </c>
      <c r="M121">
        <v>825</v>
      </c>
      <c r="N121">
        <v>10</v>
      </c>
      <c r="O121">
        <v>0</v>
      </c>
      <c r="P121">
        <v>0</v>
      </c>
      <c r="Q121">
        <v>0</v>
      </c>
      <c r="W121">
        <v>46.44</v>
      </c>
      <c r="X121">
        <v>0.53</v>
      </c>
      <c r="Y121">
        <v>46.97</v>
      </c>
      <c r="Z121">
        <v>3065</v>
      </c>
      <c r="AA121">
        <v>1095</v>
      </c>
      <c r="AB121" s="25">
        <f>SUM(K121:M121)-H121-I121</f>
        <v>1095</v>
      </c>
      <c r="AC121">
        <v>1174.25</v>
      </c>
      <c r="AD121" t="s">
        <v>57</v>
      </c>
      <c r="AE121">
        <v>5.15</v>
      </c>
      <c r="AF121">
        <v>4.6625505641899103</v>
      </c>
      <c r="AG121">
        <v>5</v>
      </c>
      <c r="AH121">
        <v>79.25</v>
      </c>
      <c r="AI121">
        <f t="shared" si="15"/>
        <v>3</v>
      </c>
      <c r="AJ121" t="str">
        <f t="shared" si="12"/>
        <v>533533A3</v>
      </c>
      <c r="AK121">
        <f t="shared" si="16"/>
        <v>13</v>
      </c>
      <c r="AL121" t="str">
        <f t="shared" si="13"/>
        <v>533533A13</v>
      </c>
      <c r="BA121">
        <v>119</v>
      </c>
      <c r="BB121">
        <f t="shared" si="11"/>
        <v>1</v>
      </c>
      <c r="BC121">
        <f t="shared" si="17"/>
        <v>1</v>
      </c>
      <c r="BD121">
        <f t="shared" si="17"/>
        <v>1</v>
      </c>
      <c r="BE121">
        <f t="shared" si="17"/>
        <v>1</v>
      </c>
      <c r="BF121">
        <f t="shared" si="17"/>
        <v>1</v>
      </c>
      <c r="BG121">
        <f t="shared" si="17"/>
        <v>1</v>
      </c>
      <c r="BH121">
        <f t="shared" si="17"/>
        <v>1</v>
      </c>
      <c r="BI121">
        <f t="shared" si="17"/>
        <v>1</v>
      </c>
      <c r="BJ121">
        <f t="shared" si="17"/>
        <v>1</v>
      </c>
      <c r="BK121">
        <f t="shared" si="14"/>
        <v>9</v>
      </c>
    </row>
    <row r="122" spans="1:63" x14ac:dyDescent="0.35">
      <c r="A122" t="s">
        <v>12</v>
      </c>
      <c r="B122" t="s">
        <v>67</v>
      </c>
      <c r="C122" t="s">
        <v>64</v>
      </c>
      <c r="D122" t="s">
        <v>65</v>
      </c>
      <c r="F122" t="s">
        <v>66</v>
      </c>
      <c r="G122" t="s">
        <v>62</v>
      </c>
      <c r="H122">
        <v>1030</v>
      </c>
      <c r="I122">
        <v>1505</v>
      </c>
      <c r="J122">
        <v>0</v>
      </c>
      <c r="K122">
        <v>4020</v>
      </c>
      <c r="L122">
        <v>27525</v>
      </c>
      <c r="M122">
        <v>12345</v>
      </c>
      <c r="N122">
        <v>110</v>
      </c>
      <c r="O122">
        <v>0</v>
      </c>
      <c r="P122">
        <v>0</v>
      </c>
      <c r="Q122">
        <v>0</v>
      </c>
      <c r="W122">
        <v>2004.02</v>
      </c>
      <c r="X122">
        <v>15.61</v>
      </c>
      <c r="Y122">
        <v>2019.63</v>
      </c>
      <c r="Z122">
        <v>132265</v>
      </c>
      <c r="AA122">
        <v>41355</v>
      </c>
      <c r="AB122" s="25">
        <f>SUM(K122:M122)-H122-I122</f>
        <v>41355</v>
      </c>
      <c r="AC122">
        <v>50490.75</v>
      </c>
      <c r="AD122" t="s">
        <v>57</v>
      </c>
      <c r="AE122">
        <v>4.75</v>
      </c>
      <c r="AF122">
        <v>4.0953045854933796</v>
      </c>
      <c r="AG122">
        <v>5</v>
      </c>
      <c r="AH122">
        <v>9135.75</v>
      </c>
      <c r="AI122">
        <f t="shared" si="15"/>
        <v>4</v>
      </c>
      <c r="AJ122" t="str">
        <f t="shared" si="12"/>
        <v>5335524</v>
      </c>
      <c r="AK122">
        <f t="shared" si="16"/>
        <v>13</v>
      </c>
      <c r="AL122" t="str">
        <f t="shared" si="13"/>
        <v>53355213</v>
      </c>
      <c r="BA122">
        <v>120</v>
      </c>
      <c r="BB122">
        <f t="shared" si="11"/>
        <v>1</v>
      </c>
      <c r="BC122">
        <f t="shared" si="17"/>
        <v>1</v>
      </c>
      <c r="BD122">
        <f t="shared" si="17"/>
        <v>1</v>
      </c>
      <c r="BE122">
        <f t="shared" si="17"/>
        <v>1</v>
      </c>
      <c r="BF122">
        <f t="shared" si="17"/>
        <v>1</v>
      </c>
      <c r="BG122">
        <f t="shared" si="17"/>
        <v>1</v>
      </c>
      <c r="BH122">
        <f t="shared" si="17"/>
        <v>1</v>
      </c>
      <c r="BI122">
        <f t="shared" si="17"/>
        <v>1</v>
      </c>
      <c r="BJ122">
        <f t="shared" si="17"/>
        <v>1</v>
      </c>
      <c r="BK122">
        <f t="shared" si="14"/>
        <v>9</v>
      </c>
    </row>
    <row r="123" spans="1:63" x14ac:dyDescent="0.35">
      <c r="A123" t="s">
        <v>13</v>
      </c>
      <c r="B123" t="s">
        <v>68</v>
      </c>
      <c r="C123" t="s">
        <v>69</v>
      </c>
      <c r="D123" t="s">
        <v>65</v>
      </c>
      <c r="F123" t="s">
        <v>70</v>
      </c>
      <c r="G123" t="s">
        <v>62</v>
      </c>
      <c r="H123">
        <v>5</v>
      </c>
      <c r="I123">
        <v>30</v>
      </c>
      <c r="J123">
        <v>20</v>
      </c>
      <c r="K123">
        <v>40</v>
      </c>
      <c r="L123">
        <v>40</v>
      </c>
      <c r="M123">
        <v>165</v>
      </c>
      <c r="N123">
        <v>5</v>
      </c>
      <c r="O123">
        <v>0</v>
      </c>
      <c r="P123">
        <v>0</v>
      </c>
      <c r="Q123">
        <v>0</v>
      </c>
      <c r="W123">
        <v>14.17</v>
      </c>
      <c r="X123">
        <v>0.08</v>
      </c>
      <c r="Y123">
        <v>14.25</v>
      </c>
      <c r="Z123">
        <v>935</v>
      </c>
      <c r="AA123">
        <v>210</v>
      </c>
      <c r="AB123" s="25">
        <f>SUM(K123:M123)-H123-I123</f>
        <v>210</v>
      </c>
      <c r="AC123">
        <v>356.25</v>
      </c>
      <c r="AD123" t="s">
        <v>57</v>
      </c>
      <c r="AE123">
        <v>5.55</v>
      </c>
      <c r="AF123">
        <v>2.9473684210526301</v>
      </c>
      <c r="AG123">
        <v>5</v>
      </c>
      <c r="AH123">
        <v>146.25</v>
      </c>
      <c r="AI123">
        <f t="shared" si="15"/>
        <v>5</v>
      </c>
      <c r="AJ123" t="str">
        <f t="shared" si="12"/>
        <v>534524T5</v>
      </c>
      <c r="AK123">
        <f t="shared" si="16"/>
        <v>13</v>
      </c>
      <c r="AL123" t="str">
        <f t="shared" si="13"/>
        <v>534524T13</v>
      </c>
      <c r="BA123">
        <v>121</v>
      </c>
      <c r="BB123">
        <f t="shared" si="11"/>
        <v>1</v>
      </c>
      <c r="BC123">
        <f t="shared" si="17"/>
        <v>1</v>
      </c>
      <c r="BD123">
        <f t="shared" si="17"/>
        <v>1</v>
      </c>
      <c r="BE123">
        <f t="shared" si="17"/>
        <v>1</v>
      </c>
      <c r="BF123">
        <f t="shared" si="17"/>
        <v>1</v>
      </c>
      <c r="BG123">
        <f t="shared" si="17"/>
        <v>1</v>
      </c>
      <c r="BH123">
        <f t="shared" si="17"/>
        <v>1</v>
      </c>
      <c r="BI123">
        <f t="shared" si="17"/>
        <v>1</v>
      </c>
      <c r="BJ123">
        <f t="shared" si="17"/>
        <v>1</v>
      </c>
      <c r="BK123">
        <f t="shared" si="14"/>
        <v>9</v>
      </c>
    </row>
    <row r="124" spans="1:63" x14ac:dyDescent="0.35">
      <c r="A124" t="s">
        <v>14</v>
      </c>
      <c r="B124" t="s">
        <v>71</v>
      </c>
      <c r="C124" t="s">
        <v>72</v>
      </c>
      <c r="D124" t="s">
        <v>73</v>
      </c>
      <c r="F124" t="s">
        <v>74</v>
      </c>
      <c r="G124" t="s">
        <v>62</v>
      </c>
      <c r="H124">
        <v>10</v>
      </c>
      <c r="I124">
        <v>37</v>
      </c>
      <c r="J124">
        <v>0</v>
      </c>
      <c r="K124">
        <v>22</v>
      </c>
      <c r="L124">
        <v>94</v>
      </c>
      <c r="M124">
        <v>193</v>
      </c>
      <c r="N124">
        <v>2</v>
      </c>
      <c r="O124">
        <v>0</v>
      </c>
      <c r="P124">
        <v>0</v>
      </c>
      <c r="Q124">
        <v>0</v>
      </c>
      <c r="W124">
        <v>11.14</v>
      </c>
      <c r="X124">
        <v>0.15</v>
      </c>
      <c r="Y124">
        <v>11.29</v>
      </c>
      <c r="Z124">
        <v>735</v>
      </c>
      <c r="AA124">
        <v>262</v>
      </c>
      <c r="AB124" s="25">
        <f>SUM(K124:M124)-H124-I124</f>
        <v>262</v>
      </c>
      <c r="AC124">
        <v>282.25</v>
      </c>
      <c r="AD124" t="s">
        <v>57</v>
      </c>
      <c r="AE124">
        <v>12.14</v>
      </c>
      <c r="AF124">
        <v>4.6412754650132904</v>
      </c>
      <c r="AG124">
        <v>5</v>
      </c>
      <c r="AH124">
        <v>20.25</v>
      </c>
      <c r="AI124">
        <f t="shared" si="15"/>
        <v>6</v>
      </c>
      <c r="AJ124" t="str">
        <f t="shared" si="12"/>
        <v>670037006</v>
      </c>
      <c r="AK124">
        <f t="shared" si="16"/>
        <v>13</v>
      </c>
      <c r="AL124" t="str">
        <f t="shared" si="13"/>
        <v>6700370013</v>
      </c>
      <c r="BA124">
        <v>122</v>
      </c>
      <c r="BB124">
        <f t="shared" si="11"/>
        <v>1</v>
      </c>
      <c r="BC124">
        <f t="shared" si="17"/>
        <v>1</v>
      </c>
      <c r="BD124">
        <f t="shared" si="17"/>
        <v>1</v>
      </c>
      <c r="BE124">
        <f t="shared" si="17"/>
        <v>1</v>
      </c>
      <c r="BF124">
        <f t="shared" si="17"/>
        <v>1</v>
      </c>
      <c r="BG124">
        <f t="shared" si="17"/>
        <v>1</v>
      </c>
      <c r="BH124">
        <f t="shared" si="17"/>
        <v>1</v>
      </c>
      <c r="BI124">
        <f t="shared" si="17"/>
        <v>1</v>
      </c>
      <c r="BJ124">
        <f t="shared" si="17"/>
        <v>1</v>
      </c>
      <c r="BK124">
        <f t="shared" si="14"/>
        <v>9</v>
      </c>
    </row>
    <row r="125" spans="1:63" x14ac:dyDescent="0.35">
      <c r="A125" t="s">
        <v>15</v>
      </c>
      <c r="B125" t="s">
        <v>75</v>
      </c>
      <c r="C125" t="s">
        <v>72</v>
      </c>
      <c r="D125" t="s">
        <v>73</v>
      </c>
      <c r="F125" t="s">
        <v>76</v>
      </c>
      <c r="G125" t="s">
        <v>62</v>
      </c>
      <c r="H125">
        <v>133</v>
      </c>
      <c r="I125">
        <v>19566</v>
      </c>
      <c r="J125">
        <v>0</v>
      </c>
      <c r="K125">
        <v>1620</v>
      </c>
      <c r="L125">
        <v>4987</v>
      </c>
      <c r="M125">
        <v>21081</v>
      </c>
      <c r="N125">
        <v>60</v>
      </c>
      <c r="O125">
        <v>0</v>
      </c>
      <c r="P125">
        <v>0</v>
      </c>
      <c r="Q125">
        <v>0</v>
      </c>
      <c r="W125">
        <v>651.61</v>
      </c>
      <c r="X125">
        <v>2.02</v>
      </c>
      <c r="Y125">
        <v>653.63</v>
      </c>
      <c r="Z125">
        <v>43006</v>
      </c>
      <c r="AA125">
        <v>7989</v>
      </c>
      <c r="AB125" s="25">
        <f>SUM(K125:M125)-H125-I125</f>
        <v>7989</v>
      </c>
      <c r="AC125">
        <v>16340.75</v>
      </c>
      <c r="AD125" t="s">
        <v>57</v>
      </c>
      <c r="AE125">
        <v>12.18</v>
      </c>
      <c r="AF125">
        <v>2.4445022413291899</v>
      </c>
      <c r="AG125">
        <v>5</v>
      </c>
      <c r="AH125">
        <v>8351.75</v>
      </c>
      <c r="AI125">
        <f t="shared" si="15"/>
        <v>7</v>
      </c>
      <c r="AJ125" t="str">
        <f t="shared" si="12"/>
        <v>670054007</v>
      </c>
      <c r="AK125">
        <f t="shared" si="16"/>
        <v>13</v>
      </c>
      <c r="AL125" t="str">
        <f t="shared" si="13"/>
        <v>6700540013</v>
      </c>
      <c r="BA125">
        <v>123</v>
      </c>
      <c r="BB125">
        <f t="shared" si="11"/>
        <v>1</v>
      </c>
      <c r="BC125">
        <f t="shared" si="17"/>
        <v>1</v>
      </c>
      <c r="BD125">
        <f t="shared" si="17"/>
        <v>1</v>
      </c>
      <c r="BE125">
        <f t="shared" si="17"/>
        <v>1</v>
      </c>
      <c r="BF125">
        <f t="shared" si="17"/>
        <v>1</v>
      </c>
      <c r="BG125">
        <f t="shared" si="17"/>
        <v>1</v>
      </c>
      <c r="BH125">
        <f t="shared" si="17"/>
        <v>1</v>
      </c>
      <c r="BI125">
        <f t="shared" si="17"/>
        <v>1</v>
      </c>
      <c r="BJ125">
        <f t="shared" si="17"/>
        <v>1</v>
      </c>
      <c r="BK125">
        <f t="shared" si="14"/>
        <v>9</v>
      </c>
    </row>
    <row r="126" spans="1:63" x14ac:dyDescent="0.35">
      <c r="A126" t="s">
        <v>16</v>
      </c>
      <c r="B126" t="s">
        <v>77</v>
      </c>
      <c r="C126" t="s">
        <v>78</v>
      </c>
      <c r="D126" t="s">
        <v>73</v>
      </c>
      <c r="F126" t="s">
        <v>79</v>
      </c>
      <c r="G126" t="s">
        <v>62</v>
      </c>
      <c r="H126">
        <v>19</v>
      </c>
      <c r="I126">
        <v>22</v>
      </c>
      <c r="J126">
        <v>0</v>
      </c>
      <c r="K126">
        <v>12</v>
      </c>
      <c r="L126">
        <v>14</v>
      </c>
      <c r="M126">
        <v>22</v>
      </c>
      <c r="N126">
        <v>0</v>
      </c>
      <c r="O126">
        <v>0</v>
      </c>
      <c r="P126">
        <v>0</v>
      </c>
      <c r="Q126">
        <v>0</v>
      </c>
      <c r="W126">
        <v>1.39</v>
      </c>
      <c r="X126">
        <v>0.28999999999999998</v>
      </c>
      <c r="Y126">
        <v>1.68</v>
      </c>
      <c r="Z126">
        <v>92</v>
      </c>
      <c r="AA126">
        <v>7</v>
      </c>
      <c r="AB126" s="25">
        <f>SUM(K126:M126)-H126-I126</f>
        <v>7</v>
      </c>
      <c r="AC126">
        <v>50.4</v>
      </c>
      <c r="AD126" t="s">
        <v>57</v>
      </c>
      <c r="AE126">
        <v>34.369999999999997</v>
      </c>
      <c r="AF126">
        <v>0.83333333333333304</v>
      </c>
      <c r="AG126">
        <v>6</v>
      </c>
      <c r="AH126">
        <v>43.4</v>
      </c>
      <c r="AI126">
        <f t="shared" si="15"/>
        <v>8</v>
      </c>
      <c r="AJ126" t="str">
        <f t="shared" si="12"/>
        <v>672082258</v>
      </c>
      <c r="AK126">
        <f t="shared" si="16"/>
        <v>13</v>
      </c>
      <c r="AL126" t="str">
        <f t="shared" si="13"/>
        <v>6720822513</v>
      </c>
      <c r="BA126">
        <v>124</v>
      </c>
      <c r="BB126">
        <f t="shared" si="11"/>
        <v>1</v>
      </c>
      <c r="BC126">
        <f t="shared" si="17"/>
        <v>1</v>
      </c>
      <c r="BD126">
        <f t="shared" si="17"/>
        <v>1</v>
      </c>
      <c r="BE126">
        <f t="shared" si="17"/>
        <v>1</v>
      </c>
      <c r="BF126">
        <f t="shared" si="17"/>
        <v>1</v>
      </c>
      <c r="BG126">
        <f t="shared" si="17"/>
        <v>1</v>
      </c>
      <c r="BH126">
        <f t="shared" si="17"/>
        <v>1</v>
      </c>
      <c r="BI126">
        <f t="shared" si="17"/>
        <v>1</v>
      </c>
      <c r="BJ126">
        <f t="shared" si="17"/>
        <v>1</v>
      </c>
      <c r="BK126">
        <f t="shared" si="14"/>
        <v>9</v>
      </c>
    </row>
    <row r="127" spans="1:63" x14ac:dyDescent="0.35">
      <c r="A127" t="s">
        <v>17</v>
      </c>
      <c r="B127" t="s">
        <v>80</v>
      </c>
      <c r="C127" t="s">
        <v>78</v>
      </c>
      <c r="D127" t="s">
        <v>73</v>
      </c>
      <c r="F127" t="s">
        <v>79</v>
      </c>
      <c r="G127" t="s">
        <v>62</v>
      </c>
      <c r="H127">
        <v>0</v>
      </c>
      <c r="I127">
        <v>5</v>
      </c>
      <c r="J127">
        <v>0</v>
      </c>
      <c r="K127">
        <v>0</v>
      </c>
      <c r="L127">
        <v>11</v>
      </c>
      <c r="M127">
        <v>12</v>
      </c>
      <c r="N127">
        <v>0</v>
      </c>
      <c r="O127">
        <v>0</v>
      </c>
      <c r="P127">
        <v>0</v>
      </c>
      <c r="Q127">
        <v>0</v>
      </c>
      <c r="W127">
        <v>1.27</v>
      </c>
      <c r="X127">
        <v>0</v>
      </c>
      <c r="Y127">
        <v>1.27</v>
      </c>
      <c r="Z127">
        <v>84</v>
      </c>
      <c r="AA127">
        <v>18</v>
      </c>
      <c r="AB127" s="25">
        <f>SUM(K127:M127)-H127-I127</f>
        <v>18</v>
      </c>
      <c r="AC127">
        <v>31.75</v>
      </c>
      <c r="AD127" t="s">
        <v>57</v>
      </c>
      <c r="AE127">
        <v>27.95</v>
      </c>
      <c r="AF127">
        <v>2.8346456692913402</v>
      </c>
      <c r="AG127">
        <v>5</v>
      </c>
      <c r="AH127">
        <v>13.75</v>
      </c>
      <c r="AI127">
        <f t="shared" si="15"/>
        <v>9</v>
      </c>
      <c r="AJ127" t="str">
        <f t="shared" si="12"/>
        <v>672301009</v>
      </c>
      <c r="AK127">
        <f t="shared" si="16"/>
        <v>13</v>
      </c>
      <c r="AL127" t="str">
        <f t="shared" si="13"/>
        <v>6723010013</v>
      </c>
      <c r="BA127">
        <v>125</v>
      </c>
      <c r="BB127">
        <f t="shared" si="11"/>
        <v>1</v>
      </c>
      <c r="BC127">
        <f t="shared" si="11"/>
        <v>1</v>
      </c>
      <c r="BD127">
        <f t="shared" si="11"/>
        <v>1</v>
      </c>
      <c r="BE127">
        <f t="shared" si="11"/>
        <v>1</v>
      </c>
      <c r="BF127">
        <f t="shared" si="11"/>
        <v>1</v>
      </c>
      <c r="BG127">
        <f t="shared" si="11"/>
        <v>1</v>
      </c>
      <c r="BH127">
        <f t="shared" si="11"/>
        <v>1</v>
      </c>
      <c r="BI127">
        <f t="shared" si="11"/>
        <v>1</v>
      </c>
      <c r="BJ127">
        <f t="shared" si="11"/>
        <v>1</v>
      </c>
      <c r="BK127">
        <f t="shared" si="14"/>
        <v>9</v>
      </c>
    </row>
    <row r="128" spans="1:63" x14ac:dyDescent="0.35">
      <c r="A128" t="s">
        <v>9</v>
      </c>
      <c r="B128" t="s">
        <v>52</v>
      </c>
      <c r="C128" t="s">
        <v>53</v>
      </c>
      <c r="D128" t="s">
        <v>54</v>
      </c>
      <c r="F128" t="s">
        <v>55</v>
      </c>
      <c r="G128" t="s">
        <v>56</v>
      </c>
      <c r="H128">
        <v>0</v>
      </c>
      <c r="I128">
        <v>3</v>
      </c>
      <c r="J128">
        <v>0</v>
      </c>
      <c r="K128">
        <v>20</v>
      </c>
      <c r="L128">
        <v>23</v>
      </c>
      <c r="M128">
        <v>92</v>
      </c>
      <c r="N128">
        <v>4</v>
      </c>
      <c r="O128">
        <v>0</v>
      </c>
      <c r="P128">
        <v>0</v>
      </c>
      <c r="Q128">
        <v>0</v>
      </c>
      <c r="W128">
        <v>4.42</v>
      </c>
      <c r="X128">
        <v>0</v>
      </c>
      <c r="Y128">
        <v>4.42</v>
      </c>
      <c r="Z128">
        <v>292</v>
      </c>
      <c r="AA128">
        <v>132</v>
      </c>
      <c r="AB128" s="25">
        <f>SUM(K128:M128)-H128-I128</f>
        <v>132</v>
      </c>
      <c r="AC128">
        <v>0</v>
      </c>
      <c r="AD128" t="s">
        <v>81</v>
      </c>
      <c r="AE128">
        <v>39.99</v>
      </c>
      <c r="AF128">
        <v>5.97285067873303</v>
      </c>
      <c r="AG128">
        <v>6</v>
      </c>
      <c r="AH128">
        <v>0.60000000000001796</v>
      </c>
      <c r="AI128">
        <f t="shared" si="15"/>
        <v>1</v>
      </c>
      <c r="AJ128" t="str">
        <f t="shared" si="12"/>
        <v>4400802S1</v>
      </c>
      <c r="AK128">
        <f t="shared" si="16"/>
        <v>14</v>
      </c>
      <c r="AL128" t="str">
        <f t="shared" si="13"/>
        <v>4400802S14</v>
      </c>
      <c r="BA128">
        <v>126</v>
      </c>
      <c r="BB128">
        <f t="shared" ref="BB128:BJ140" si="18">COUNTIF($AL:$AL,BB$1&amp;$BA128)</f>
        <v>1</v>
      </c>
      <c r="BC128">
        <f t="shared" si="18"/>
        <v>1</v>
      </c>
      <c r="BD128">
        <f t="shared" si="18"/>
        <v>1</v>
      </c>
      <c r="BE128">
        <f t="shared" si="18"/>
        <v>1</v>
      </c>
      <c r="BF128">
        <f t="shared" si="18"/>
        <v>1</v>
      </c>
      <c r="BG128">
        <f t="shared" si="18"/>
        <v>1</v>
      </c>
      <c r="BH128">
        <f t="shared" si="18"/>
        <v>1</v>
      </c>
      <c r="BI128">
        <f t="shared" si="18"/>
        <v>1</v>
      </c>
      <c r="BJ128">
        <f t="shared" si="18"/>
        <v>1</v>
      </c>
      <c r="BK128">
        <f t="shared" si="14"/>
        <v>9</v>
      </c>
    </row>
    <row r="129" spans="1:63" x14ac:dyDescent="0.35">
      <c r="A129" t="s">
        <v>10</v>
      </c>
      <c r="B129" t="s">
        <v>58</v>
      </c>
      <c r="C129" t="s">
        <v>59</v>
      </c>
      <c r="D129" t="s">
        <v>60</v>
      </c>
      <c r="F129" t="s">
        <v>61</v>
      </c>
      <c r="G129" t="s">
        <v>62</v>
      </c>
      <c r="H129">
        <v>15</v>
      </c>
      <c r="I129">
        <v>33970</v>
      </c>
      <c r="J129">
        <v>10000</v>
      </c>
      <c r="K129">
        <v>5010</v>
      </c>
      <c r="L129">
        <v>7765</v>
      </c>
      <c r="M129">
        <v>42330</v>
      </c>
      <c r="N129">
        <v>160</v>
      </c>
      <c r="O129">
        <v>0</v>
      </c>
      <c r="P129">
        <v>0</v>
      </c>
      <c r="Q129">
        <v>0</v>
      </c>
      <c r="W129">
        <v>1546.29</v>
      </c>
      <c r="X129">
        <v>0.23</v>
      </c>
      <c r="Y129">
        <v>1546.52</v>
      </c>
      <c r="Z129">
        <v>102055</v>
      </c>
      <c r="AA129">
        <v>21120</v>
      </c>
      <c r="AB129" s="25">
        <f>SUM(K129:M129)-H129-I129</f>
        <v>21120</v>
      </c>
      <c r="AC129">
        <v>0</v>
      </c>
      <c r="AD129" t="s">
        <v>81</v>
      </c>
      <c r="AE129">
        <v>4.51</v>
      </c>
      <c r="AF129">
        <v>2.7312934847269998</v>
      </c>
      <c r="AG129">
        <v>5</v>
      </c>
      <c r="AH129">
        <v>17543</v>
      </c>
      <c r="AI129">
        <f t="shared" si="15"/>
        <v>2</v>
      </c>
      <c r="AJ129" t="str">
        <f t="shared" si="12"/>
        <v>504606X2</v>
      </c>
      <c r="AK129">
        <f t="shared" si="16"/>
        <v>14</v>
      </c>
      <c r="AL129" t="str">
        <f t="shared" si="13"/>
        <v>504606X14</v>
      </c>
      <c r="BA129">
        <v>127</v>
      </c>
      <c r="BB129">
        <f t="shared" si="18"/>
        <v>1</v>
      </c>
      <c r="BC129">
        <f t="shared" si="18"/>
        <v>1</v>
      </c>
      <c r="BD129">
        <f t="shared" si="18"/>
        <v>1</v>
      </c>
      <c r="BE129">
        <f t="shared" si="18"/>
        <v>1</v>
      </c>
      <c r="BF129">
        <f t="shared" si="18"/>
        <v>1</v>
      </c>
      <c r="BG129">
        <f t="shared" si="18"/>
        <v>1</v>
      </c>
      <c r="BH129">
        <f t="shared" si="18"/>
        <v>1</v>
      </c>
      <c r="BI129">
        <f t="shared" si="18"/>
        <v>1</v>
      </c>
      <c r="BJ129">
        <f t="shared" si="18"/>
        <v>1</v>
      </c>
      <c r="BK129">
        <f t="shared" si="14"/>
        <v>9</v>
      </c>
    </row>
    <row r="130" spans="1:63" x14ac:dyDescent="0.35">
      <c r="A130" t="s">
        <v>11</v>
      </c>
      <c r="B130" t="s">
        <v>63</v>
      </c>
      <c r="C130" t="s">
        <v>64</v>
      </c>
      <c r="D130" t="s">
        <v>65</v>
      </c>
      <c r="F130" t="s">
        <v>66</v>
      </c>
      <c r="G130" t="s">
        <v>62</v>
      </c>
      <c r="H130">
        <v>0</v>
      </c>
      <c r="I130">
        <v>35</v>
      </c>
      <c r="J130">
        <v>25</v>
      </c>
      <c r="K130">
        <v>380</v>
      </c>
      <c r="L130">
        <v>0</v>
      </c>
      <c r="M130">
        <v>825</v>
      </c>
      <c r="N130">
        <v>10</v>
      </c>
      <c r="O130">
        <v>0</v>
      </c>
      <c r="P130">
        <v>0</v>
      </c>
      <c r="Q130">
        <v>0</v>
      </c>
      <c r="W130">
        <v>46.44</v>
      </c>
      <c r="X130">
        <v>0</v>
      </c>
      <c r="Y130">
        <v>46.44</v>
      </c>
      <c r="Z130">
        <v>3065</v>
      </c>
      <c r="AA130">
        <v>1170</v>
      </c>
      <c r="AB130" s="25">
        <f>SUM(K130:M130)-H130-I130</f>
        <v>1170</v>
      </c>
      <c r="AC130">
        <v>0</v>
      </c>
      <c r="AD130" t="s">
        <v>81</v>
      </c>
      <c r="AE130">
        <v>5.15</v>
      </c>
      <c r="AF130">
        <v>5.0387596899224798</v>
      </c>
      <c r="AG130">
        <v>5</v>
      </c>
      <c r="AH130">
        <v>0</v>
      </c>
      <c r="AI130">
        <f t="shared" si="15"/>
        <v>3</v>
      </c>
      <c r="AJ130" t="str">
        <f t="shared" si="12"/>
        <v>533533A3</v>
      </c>
      <c r="AK130">
        <f t="shared" si="16"/>
        <v>14</v>
      </c>
      <c r="AL130" t="str">
        <f t="shared" si="13"/>
        <v>533533A14</v>
      </c>
      <c r="BA130">
        <v>128</v>
      </c>
      <c r="BB130">
        <f t="shared" si="18"/>
        <v>1</v>
      </c>
      <c r="BC130">
        <f t="shared" si="18"/>
        <v>1</v>
      </c>
      <c r="BD130">
        <f t="shared" si="18"/>
        <v>1</v>
      </c>
      <c r="BE130">
        <f t="shared" si="18"/>
        <v>1</v>
      </c>
      <c r="BF130">
        <f t="shared" si="18"/>
        <v>1</v>
      </c>
      <c r="BG130">
        <f t="shared" si="18"/>
        <v>1</v>
      </c>
      <c r="BH130">
        <f t="shared" si="18"/>
        <v>1</v>
      </c>
      <c r="BI130">
        <f t="shared" si="18"/>
        <v>1</v>
      </c>
      <c r="BJ130">
        <f t="shared" si="18"/>
        <v>1</v>
      </c>
      <c r="BK130">
        <f t="shared" si="14"/>
        <v>9</v>
      </c>
    </row>
    <row r="131" spans="1:63" x14ac:dyDescent="0.35">
      <c r="A131" t="s">
        <v>12</v>
      </c>
      <c r="B131" t="s">
        <v>67</v>
      </c>
      <c r="C131" t="s">
        <v>64</v>
      </c>
      <c r="D131" t="s">
        <v>65</v>
      </c>
      <c r="F131" t="s">
        <v>66</v>
      </c>
      <c r="G131" t="s">
        <v>62</v>
      </c>
      <c r="H131">
        <v>10</v>
      </c>
      <c r="I131">
        <v>2755</v>
      </c>
      <c r="J131">
        <v>0</v>
      </c>
      <c r="K131">
        <v>12835</v>
      </c>
      <c r="L131">
        <v>27525</v>
      </c>
      <c r="M131">
        <v>12345</v>
      </c>
      <c r="N131">
        <v>110</v>
      </c>
      <c r="O131">
        <v>0</v>
      </c>
      <c r="P131">
        <v>0</v>
      </c>
      <c r="Q131">
        <v>0</v>
      </c>
      <c r="W131">
        <v>2004.02</v>
      </c>
      <c r="X131">
        <v>0.15</v>
      </c>
      <c r="Y131">
        <v>2004.17</v>
      </c>
      <c r="Z131">
        <v>132265</v>
      </c>
      <c r="AA131">
        <v>49940</v>
      </c>
      <c r="AB131" s="25">
        <f>SUM(K131:M131)-H131-I131</f>
        <v>49940</v>
      </c>
      <c r="AC131">
        <v>0</v>
      </c>
      <c r="AD131" t="s">
        <v>81</v>
      </c>
      <c r="AE131">
        <v>4.75</v>
      </c>
      <c r="AF131">
        <v>4.9836091748704003</v>
      </c>
      <c r="AG131">
        <v>5</v>
      </c>
      <c r="AH131">
        <v>164.25000000000199</v>
      </c>
      <c r="AI131">
        <f t="shared" si="15"/>
        <v>4</v>
      </c>
      <c r="AJ131" t="str">
        <f t="shared" ref="AJ131:AJ194" si="19">A131&amp;AI131</f>
        <v>5335524</v>
      </c>
      <c r="AK131">
        <f t="shared" si="16"/>
        <v>14</v>
      </c>
      <c r="AL131" t="str">
        <f t="shared" ref="AL131:AL194" si="20">A131&amp;AK131</f>
        <v>53355214</v>
      </c>
      <c r="BA131">
        <v>129</v>
      </c>
      <c r="BB131">
        <f t="shared" si="18"/>
        <v>1</v>
      </c>
      <c r="BC131">
        <f t="shared" si="18"/>
        <v>1</v>
      </c>
      <c r="BD131">
        <f t="shared" si="18"/>
        <v>1</v>
      </c>
      <c r="BE131">
        <f t="shared" si="18"/>
        <v>1</v>
      </c>
      <c r="BF131">
        <f t="shared" si="18"/>
        <v>1</v>
      </c>
      <c r="BG131">
        <f t="shared" si="18"/>
        <v>1</v>
      </c>
      <c r="BH131">
        <f t="shared" si="18"/>
        <v>1</v>
      </c>
      <c r="BI131">
        <f t="shared" si="18"/>
        <v>1</v>
      </c>
      <c r="BJ131">
        <f t="shared" si="18"/>
        <v>1</v>
      </c>
      <c r="BK131">
        <f t="shared" ref="BK131:BK140" si="21">SUM(BB131:BJ131)</f>
        <v>9</v>
      </c>
    </row>
    <row r="132" spans="1:63" x14ac:dyDescent="0.35">
      <c r="A132" t="s">
        <v>13</v>
      </c>
      <c r="B132" t="s">
        <v>68</v>
      </c>
      <c r="C132" t="s">
        <v>69</v>
      </c>
      <c r="D132" t="s">
        <v>65</v>
      </c>
      <c r="F132" t="s">
        <v>70</v>
      </c>
      <c r="G132" t="s">
        <v>62</v>
      </c>
      <c r="H132">
        <v>0</v>
      </c>
      <c r="I132">
        <v>35</v>
      </c>
      <c r="J132">
        <v>20</v>
      </c>
      <c r="K132">
        <v>95</v>
      </c>
      <c r="L132">
        <v>40</v>
      </c>
      <c r="M132">
        <v>165</v>
      </c>
      <c r="N132">
        <v>5</v>
      </c>
      <c r="O132">
        <v>0</v>
      </c>
      <c r="P132">
        <v>0</v>
      </c>
      <c r="Q132">
        <v>0</v>
      </c>
      <c r="W132">
        <v>14.17</v>
      </c>
      <c r="X132">
        <v>0</v>
      </c>
      <c r="Y132">
        <v>14.17</v>
      </c>
      <c r="Z132">
        <v>935</v>
      </c>
      <c r="AA132">
        <v>265</v>
      </c>
      <c r="AB132" s="25">
        <f>SUM(K132:M132)-H132-I132</f>
        <v>265</v>
      </c>
      <c r="AC132">
        <v>0</v>
      </c>
      <c r="AD132" t="s">
        <v>81</v>
      </c>
      <c r="AE132">
        <v>5.55</v>
      </c>
      <c r="AF132">
        <v>3.74029640084686</v>
      </c>
      <c r="AG132">
        <v>5</v>
      </c>
      <c r="AH132">
        <v>89.25</v>
      </c>
      <c r="AI132">
        <f t="shared" ref="AI132:AI195" si="22">IF(A132=$A$2,1,AI131+1)</f>
        <v>5</v>
      </c>
      <c r="AJ132" t="str">
        <f t="shared" si="19"/>
        <v>534524T5</v>
      </c>
      <c r="AK132">
        <f t="shared" ref="AK132:AK195" si="23">IF(AI133=2,AK131+1,AK131)</f>
        <v>14</v>
      </c>
      <c r="AL132" t="str">
        <f t="shared" si="20"/>
        <v>534524T14</v>
      </c>
      <c r="BA132">
        <v>130</v>
      </c>
      <c r="BB132">
        <f t="shared" si="18"/>
        <v>1</v>
      </c>
      <c r="BC132">
        <f t="shared" si="18"/>
        <v>1</v>
      </c>
      <c r="BD132">
        <f t="shared" si="18"/>
        <v>1</v>
      </c>
      <c r="BE132">
        <f t="shared" si="18"/>
        <v>1</v>
      </c>
      <c r="BF132">
        <f t="shared" si="18"/>
        <v>1</v>
      </c>
      <c r="BG132">
        <f t="shared" si="18"/>
        <v>1</v>
      </c>
      <c r="BH132">
        <f t="shared" si="18"/>
        <v>1</v>
      </c>
      <c r="BI132">
        <f t="shared" si="18"/>
        <v>1</v>
      </c>
      <c r="BJ132">
        <f t="shared" si="18"/>
        <v>1</v>
      </c>
      <c r="BK132">
        <f t="shared" si="21"/>
        <v>9</v>
      </c>
    </row>
    <row r="133" spans="1:63" x14ac:dyDescent="0.35">
      <c r="A133" t="s">
        <v>14</v>
      </c>
      <c r="B133" t="s">
        <v>71</v>
      </c>
      <c r="C133" t="s">
        <v>72</v>
      </c>
      <c r="D133" t="s">
        <v>73</v>
      </c>
      <c r="F133" t="s">
        <v>74</v>
      </c>
      <c r="G133" t="s">
        <v>62</v>
      </c>
      <c r="H133">
        <v>0</v>
      </c>
      <c r="I133">
        <v>47</v>
      </c>
      <c r="J133">
        <v>0</v>
      </c>
      <c r="K133">
        <v>42</v>
      </c>
      <c r="L133">
        <v>94</v>
      </c>
      <c r="M133">
        <v>193</v>
      </c>
      <c r="N133">
        <v>2</v>
      </c>
      <c r="O133">
        <v>0</v>
      </c>
      <c r="P133">
        <v>0</v>
      </c>
      <c r="Q133">
        <v>0</v>
      </c>
      <c r="W133">
        <v>11.14</v>
      </c>
      <c r="X133">
        <v>0</v>
      </c>
      <c r="Y133">
        <v>11.14</v>
      </c>
      <c r="Z133">
        <v>735</v>
      </c>
      <c r="AA133">
        <v>282</v>
      </c>
      <c r="AB133" s="25">
        <f>SUM(K133:M133)-H133-I133</f>
        <v>282</v>
      </c>
      <c r="AC133">
        <v>0</v>
      </c>
      <c r="AD133" t="s">
        <v>81</v>
      </c>
      <c r="AE133">
        <v>12.14</v>
      </c>
      <c r="AF133">
        <v>5.0628366247755796</v>
      </c>
      <c r="AG133">
        <v>5</v>
      </c>
      <c r="AH133">
        <v>0</v>
      </c>
      <c r="AI133">
        <f t="shared" si="22"/>
        <v>6</v>
      </c>
      <c r="AJ133" t="str">
        <f t="shared" si="19"/>
        <v>670037006</v>
      </c>
      <c r="AK133">
        <f t="shared" si="23"/>
        <v>14</v>
      </c>
      <c r="AL133" t="str">
        <f t="shared" si="20"/>
        <v>6700370014</v>
      </c>
      <c r="BA133">
        <v>131</v>
      </c>
      <c r="BB133">
        <f t="shared" si="18"/>
        <v>1</v>
      </c>
      <c r="BC133">
        <f t="shared" si="18"/>
        <v>1</v>
      </c>
      <c r="BD133">
        <f t="shared" si="18"/>
        <v>1</v>
      </c>
      <c r="BE133">
        <f t="shared" si="18"/>
        <v>1</v>
      </c>
      <c r="BF133">
        <f t="shared" si="18"/>
        <v>1</v>
      </c>
      <c r="BG133">
        <f t="shared" si="18"/>
        <v>1</v>
      </c>
      <c r="BH133">
        <f t="shared" si="18"/>
        <v>1</v>
      </c>
      <c r="BI133">
        <f t="shared" si="18"/>
        <v>1</v>
      </c>
      <c r="BJ133">
        <f t="shared" si="18"/>
        <v>1</v>
      </c>
      <c r="BK133">
        <f t="shared" si="21"/>
        <v>9</v>
      </c>
    </row>
    <row r="134" spans="1:63" x14ac:dyDescent="0.35">
      <c r="A134" t="s">
        <v>15</v>
      </c>
      <c r="B134" t="s">
        <v>75</v>
      </c>
      <c r="C134" t="s">
        <v>72</v>
      </c>
      <c r="D134" t="s">
        <v>73</v>
      </c>
      <c r="F134" t="s">
        <v>76</v>
      </c>
      <c r="G134" t="s">
        <v>62</v>
      </c>
      <c r="H134">
        <v>0</v>
      </c>
      <c r="I134">
        <v>19715</v>
      </c>
      <c r="J134">
        <v>0</v>
      </c>
      <c r="K134">
        <v>5045</v>
      </c>
      <c r="L134">
        <v>4987</v>
      </c>
      <c r="M134">
        <v>21081</v>
      </c>
      <c r="N134">
        <v>60</v>
      </c>
      <c r="O134">
        <v>0</v>
      </c>
      <c r="P134">
        <v>0</v>
      </c>
      <c r="Q134">
        <v>0</v>
      </c>
      <c r="W134">
        <v>651.61</v>
      </c>
      <c r="X134">
        <v>0</v>
      </c>
      <c r="Y134">
        <v>651.61</v>
      </c>
      <c r="Z134">
        <v>43006</v>
      </c>
      <c r="AA134">
        <v>11398</v>
      </c>
      <c r="AB134" s="25">
        <f>SUM(K134:M134)-H134-I134</f>
        <v>11398</v>
      </c>
      <c r="AC134">
        <v>0</v>
      </c>
      <c r="AD134" t="s">
        <v>81</v>
      </c>
      <c r="AE134">
        <v>12.18</v>
      </c>
      <c r="AF134">
        <v>3.49841162658646</v>
      </c>
      <c r="AG134">
        <v>5</v>
      </c>
      <c r="AH134">
        <v>4892.25</v>
      </c>
      <c r="AI134">
        <f t="shared" si="22"/>
        <v>7</v>
      </c>
      <c r="AJ134" t="str">
        <f t="shared" si="19"/>
        <v>670054007</v>
      </c>
      <c r="AK134">
        <f t="shared" si="23"/>
        <v>14</v>
      </c>
      <c r="AL134" t="str">
        <f t="shared" si="20"/>
        <v>6700540014</v>
      </c>
      <c r="BA134">
        <v>132</v>
      </c>
      <c r="BB134">
        <f t="shared" si="18"/>
        <v>1</v>
      </c>
      <c r="BC134">
        <f t="shared" si="18"/>
        <v>1</v>
      </c>
      <c r="BD134">
        <f t="shared" si="18"/>
        <v>1</v>
      </c>
      <c r="BE134">
        <f t="shared" si="18"/>
        <v>1</v>
      </c>
      <c r="BF134">
        <f t="shared" si="18"/>
        <v>1</v>
      </c>
      <c r="BG134">
        <f t="shared" si="18"/>
        <v>1</v>
      </c>
      <c r="BH134">
        <f t="shared" si="18"/>
        <v>1</v>
      </c>
      <c r="BI134">
        <f t="shared" si="18"/>
        <v>1</v>
      </c>
      <c r="BJ134">
        <f t="shared" si="18"/>
        <v>1</v>
      </c>
      <c r="BK134">
        <f t="shared" si="21"/>
        <v>9</v>
      </c>
    </row>
    <row r="135" spans="1:63" x14ac:dyDescent="0.35">
      <c r="A135" t="s">
        <v>16</v>
      </c>
      <c r="B135" t="s">
        <v>77</v>
      </c>
      <c r="C135" t="s">
        <v>78</v>
      </c>
      <c r="D135" t="s">
        <v>73</v>
      </c>
      <c r="F135" t="s">
        <v>79</v>
      </c>
      <c r="G135" t="s">
        <v>62</v>
      </c>
      <c r="H135">
        <v>19</v>
      </c>
      <c r="I135">
        <v>22</v>
      </c>
      <c r="J135">
        <v>0</v>
      </c>
      <c r="K135">
        <v>30</v>
      </c>
      <c r="L135">
        <v>14</v>
      </c>
      <c r="M135">
        <v>22</v>
      </c>
      <c r="N135">
        <v>0</v>
      </c>
      <c r="O135">
        <v>0</v>
      </c>
      <c r="P135">
        <v>0</v>
      </c>
      <c r="Q135">
        <v>0</v>
      </c>
      <c r="W135">
        <v>1.39</v>
      </c>
      <c r="X135">
        <v>0.28999999999999998</v>
      </c>
      <c r="Y135">
        <v>1.68</v>
      </c>
      <c r="Z135">
        <v>92</v>
      </c>
      <c r="AA135">
        <v>25</v>
      </c>
      <c r="AB135" s="25">
        <f>SUM(K135:M135)-H135-I135</f>
        <v>25</v>
      </c>
      <c r="AC135">
        <v>0</v>
      </c>
      <c r="AD135" t="s">
        <v>81</v>
      </c>
      <c r="AE135">
        <v>34.369999999999997</v>
      </c>
      <c r="AF135">
        <v>2.9761904761904798</v>
      </c>
      <c r="AG135">
        <v>6</v>
      </c>
      <c r="AH135">
        <v>25.4</v>
      </c>
      <c r="AI135">
        <f t="shared" si="22"/>
        <v>8</v>
      </c>
      <c r="AJ135" t="str">
        <f t="shared" si="19"/>
        <v>672082258</v>
      </c>
      <c r="AK135">
        <f t="shared" si="23"/>
        <v>14</v>
      </c>
      <c r="AL135" t="str">
        <f t="shared" si="20"/>
        <v>6720822514</v>
      </c>
      <c r="BA135">
        <v>133</v>
      </c>
      <c r="BB135">
        <f t="shared" si="18"/>
        <v>1</v>
      </c>
      <c r="BC135">
        <f t="shared" si="18"/>
        <v>1</v>
      </c>
      <c r="BD135">
        <f t="shared" si="18"/>
        <v>1</v>
      </c>
      <c r="BE135">
        <f t="shared" si="18"/>
        <v>1</v>
      </c>
      <c r="BF135">
        <f t="shared" si="18"/>
        <v>1</v>
      </c>
      <c r="BG135">
        <f t="shared" si="18"/>
        <v>1</v>
      </c>
      <c r="BH135">
        <f t="shared" si="18"/>
        <v>1</v>
      </c>
      <c r="BI135">
        <f t="shared" si="18"/>
        <v>1</v>
      </c>
      <c r="BJ135">
        <f t="shared" si="18"/>
        <v>1</v>
      </c>
      <c r="BK135">
        <f t="shared" si="21"/>
        <v>9</v>
      </c>
    </row>
    <row r="136" spans="1:63" x14ac:dyDescent="0.35">
      <c r="A136" t="s">
        <v>17</v>
      </c>
      <c r="B136" t="s">
        <v>80</v>
      </c>
      <c r="C136" t="s">
        <v>78</v>
      </c>
      <c r="D136" t="s">
        <v>73</v>
      </c>
      <c r="F136" t="s">
        <v>79</v>
      </c>
      <c r="G136" t="s">
        <v>62</v>
      </c>
      <c r="H136">
        <v>0</v>
      </c>
      <c r="I136">
        <v>5</v>
      </c>
      <c r="J136">
        <v>0</v>
      </c>
      <c r="K136">
        <v>13</v>
      </c>
      <c r="L136">
        <v>11</v>
      </c>
      <c r="M136">
        <v>12</v>
      </c>
      <c r="N136">
        <v>0</v>
      </c>
      <c r="O136">
        <v>0</v>
      </c>
      <c r="P136">
        <v>0</v>
      </c>
      <c r="Q136">
        <v>0</v>
      </c>
      <c r="W136">
        <v>1.27</v>
      </c>
      <c r="X136">
        <v>0</v>
      </c>
      <c r="Y136">
        <v>1.27</v>
      </c>
      <c r="Z136">
        <v>84</v>
      </c>
      <c r="AA136">
        <v>31</v>
      </c>
      <c r="AB136" s="25">
        <f>SUM(K136:M136)-H136-I136</f>
        <v>31</v>
      </c>
      <c r="AC136">
        <v>0</v>
      </c>
      <c r="AD136" t="s">
        <v>81</v>
      </c>
      <c r="AE136">
        <v>27.95</v>
      </c>
      <c r="AF136">
        <v>4.8818897637795304</v>
      </c>
      <c r="AG136">
        <v>5</v>
      </c>
      <c r="AH136">
        <v>0.749999999999999</v>
      </c>
      <c r="AI136">
        <f t="shared" si="22"/>
        <v>9</v>
      </c>
      <c r="AJ136" t="str">
        <f t="shared" si="19"/>
        <v>672301009</v>
      </c>
      <c r="AK136">
        <f t="shared" si="23"/>
        <v>14</v>
      </c>
      <c r="AL136" t="str">
        <f t="shared" si="20"/>
        <v>6723010014</v>
      </c>
      <c r="BA136">
        <v>134</v>
      </c>
      <c r="BB136">
        <f t="shared" si="18"/>
        <v>1</v>
      </c>
      <c r="BC136">
        <f t="shared" si="18"/>
        <v>1</v>
      </c>
      <c r="BD136">
        <f t="shared" si="18"/>
        <v>1</v>
      </c>
      <c r="BE136">
        <f t="shared" si="18"/>
        <v>1</v>
      </c>
      <c r="BF136">
        <f t="shared" si="18"/>
        <v>1</v>
      </c>
      <c r="BG136">
        <f t="shared" si="18"/>
        <v>1</v>
      </c>
      <c r="BH136">
        <f t="shared" si="18"/>
        <v>1</v>
      </c>
      <c r="BI136">
        <f t="shared" si="18"/>
        <v>1</v>
      </c>
      <c r="BJ136">
        <f t="shared" si="18"/>
        <v>1</v>
      </c>
      <c r="BK136">
        <f t="shared" si="21"/>
        <v>9</v>
      </c>
    </row>
    <row r="137" spans="1:63" x14ac:dyDescent="0.35">
      <c r="A137" t="s">
        <v>9</v>
      </c>
      <c r="B137" t="s">
        <v>52</v>
      </c>
      <c r="C137" t="s">
        <v>53</v>
      </c>
      <c r="D137" t="s">
        <v>54</v>
      </c>
      <c r="F137" t="s">
        <v>55</v>
      </c>
      <c r="G137" t="s">
        <v>56</v>
      </c>
      <c r="H137">
        <v>0</v>
      </c>
      <c r="I137">
        <v>2</v>
      </c>
      <c r="J137">
        <v>0</v>
      </c>
      <c r="K137">
        <v>20</v>
      </c>
      <c r="L137">
        <v>23</v>
      </c>
      <c r="M137">
        <v>88</v>
      </c>
      <c r="N137">
        <v>4</v>
      </c>
      <c r="O137">
        <v>0</v>
      </c>
      <c r="P137">
        <v>0</v>
      </c>
      <c r="Q137">
        <v>0</v>
      </c>
      <c r="W137">
        <v>4.45</v>
      </c>
      <c r="X137">
        <v>0</v>
      </c>
      <c r="Y137">
        <v>4.45</v>
      </c>
      <c r="Z137">
        <v>294</v>
      </c>
      <c r="AA137">
        <v>129</v>
      </c>
      <c r="AB137" s="25">
        <f>SUM(K137:M137)-H137-I137</f>
        <v>129</v>
      </c>
      <c r="AC137">
        <v>133.5</v>
      </c>
      <c r="AD137" t="s">
        <v>81</v>
      </c>
      <c r="AE137">
        <v>39.99</v>
      </c>
      <c r="AF137">
        <v>5.7977528089887604</v>
      </c>
      <c r="AG137">
        <v>6</v>
      </c>
      <c r="AH137">
        <v>4.5</v>
      </c>
      <c r="AI137">
        <f t="shared" si="22"/>
        <v>1</v>
      </c>
      <c r="AJ137" t="str">
        <f t="shared" si="19"/>
        <v>4400802S1</v>
      </c>
      <c r="AK137">
        <f t="shared" si="23"/>
        <v>15</v>
      </c>
      <c r="AL137" t="str">
        <f t="shared" si="20"/>
        <v>4400802S15</v>
      </c>
      <c r="BA137">
        <v>135</v>
      </c>
      <c r="BB137">
        <f t="shared" si="18"/>
        <v>1</v>
      </c>
      <c r="BC137">
        <f t="shared" si="18"/>
        <v>1</v>
      </c>
      <c r="BD137">
        <f t="shared" si="18"/>
        <v>1</v>
      </c>
      <c r="BE137">
        <f t="shared" si="18"/>
        <v>1</v>
      </c>
      <c r="BF137">
        <f t="shared" si="18"/>
        <v>1</v>
      </c>
      <c r="BG137">
        <f t="shared" si="18"/>
        <v>1</v>
      </c>
      <c r="BH137">
        <f t="shared" si="18"/>
        <v>1</v>
      </c>
      <c r="BI137">
        <f t="shared" si="18"/>
        <v>1</v>
      </c>
      <c r="BJ137">
        <f t="shared" si="18"/>
        <v>1</v>
      </c>
      <c r="BK137">
        <f t="shared" si="21"/>
        <v>9</v>
      </c>
    </row>
    <row r="138" spans="1:63" x14ac:dyDescent="0.35">
      <c r="A138" t="s">
        <v>10</v>
      </c>
      <c r="B138" t="s">
        <v>58</v>
      </c>
      <c r="C138" t="s">
        <v>59</v>
      </c>
      <c r="D138" t="s">
        <v>60</v>
      </c>
      <c r="F138" t="s">
        <v>61</v>
      </c>
      <c r="G138" t="s">
        <v>62</v>
      </c>
      <c r="H138">
        <v>20</v>
      </c>
      <c r="I138">
        <v>33375</v>
      </c>
      <c r="J138">
        <v>10000</v>
      </c>
      <c r="K138">
        <v>3940</v>
      </c>
      <c r="L138">
        <v>8545</v>
      </c>
      <c r="M138">
        <v>40170</v>
      </c>
      <c r="N138">
        <v>160</v>
      </c>
      <c r="O138">
        <v>0</v>
      </c>
      <c r="P138">
        <v>0</v>
      </c>
      <c r="Q138">
        <v>0</v>
      </c>
      <c r="W138">
        <v>1563.03</v>
      </c>
      <c r="X138">
        <v>0.3</v>
      </c>
      <c r="Y138">
        <v>1563.33</v>
      </c>
      <c r="Z138">
        <v>103160</v>
      </c>
      <c r="AA138">
        <v>19260</v>
      </c>
      <c r="AB138" s="25">
        <f>SUM(K138:M138)-H138-I138</f>
        <v>19260</v>
      </c>
      <c r="AC138">
        <v>39083.25</v>
      </c>
      <c r="AD138" t="s">
        <v>81</v>
      </c>
      <c r="AE138">
        <v>4.51</v>
      </c>
      <c r="AF138">
        <v>2.46397113853121</v>
      </c>
      <c r="AG138">
        <v>5</v>
      </c>
      <c r="AH138">
        <v>19823.25</v>
      </c>
      <c r="AI138">
        <f t="shared" si="22"/>
        <v>2</v>
      </c>
      <c r="AJ138" t="str">
        <f t="shared" si="19"/>
        <v>504606X2</v>
      </c>
      <c r="AK138">
        <f t="shared" si="23"/>
        <v>15</v>
      </c>
      <c r="AL138" t="str">
        <f t="shared" si="20"/>
        <v>504606X15</v>
      </c>
      <c r="BA138">
        <v>136</v>
      </c>
      <c r="BB138">
        <f t="shared" si="18"/>
        <v>1</v>
      </c>
      <c r="BC138">
        <f t="shared" si="18"/>
        <v>1</v>
      </c>
      <c r="BD138">
        <f t="shared" si="18"/>
        <v>1</v>
      </c>
      <c r="BE138">
        <f t="shared" si="18"/>
        <v>1</v>
      </c>
      <c r="BF138">
        <f t="shared" si="18"/>
        <v>1</v>
      </c>
      <c r="BG138">
        <f t="shared" si="18"/>
        <v>1</v>
      </c>
      <c r="BH138">
        <f t="shared" si="18"/>
        <v>1</v>
      </c>
      <c r="BI138">
        <f t="shared" si="18"/>
        <v>1</v>
      </c>
      <c r="BJ138">
        <f t="shared" si="18"/>
        <v>1</v>
      </c>
      <c r="BK138">
        <f t="shared" si="21"/>
        <v>9</v>
      </c>
    </row>
    <row r="139" spans="1:63" x14ac:dyDescent="0.35">
      <c r="A139" t="s">
        <v>11</v>
      </c>
      <c r="B139" t="s">
        <v>63</v>
      </c>
      <c r="C139" t="s">
        <v>64</v>
      </c>
      <c r="D139" t="s">
        <v>65</v>
      </c>
      <c r="F139" t="s">
        <v>66</v>
      </c>
      <c r="G139" t="s">
        <v>62</v>
      </c>
      <c r="H139">
        <v>0</v>
      </c>
      <c r="I139">
        <v>0</v>
      </c>
      <c r="J139">
        <v>25</v>
      </c>
      <c r="K139">
        <v>295</v>
      </c>
      <c r="L139">
        <v>85</v>
      </c>
      <c r="M139">
        <v>790</v>
      </c>
      <c r="N139">
        <v>10</v>
      </c>
      <c r="O139">
        <v>0</v>
      </c>
      <c r="P139">
        <v>0</v>
      </c>
      <c r="Q139">
        <v>0</v>
      </c>
      <c r="W139">
        <v>46.97</v>
      </c>
      <c r="X139">
        <v>0</v>
      </c>
      <c r="Y139">
        <v>46.97</v>
      </c>
      <c r="Z139">
        <v>3100</v>
      </c>
      <c r="AA139">
        <v>1170</v>
      </c>
      <c r="AB139" s="25">
        <f>SUM(K139:M139)-H139-I139</f>
        <v>1170</v>
      </c>
      <c r="AC139">
        <v>1174.25</v>
      </c>
      <c r="AD139" t="s">
        <v>81</v>
      </c>
      <c r="AE139">
        <v>5.15</v>
      </c>
      <c r="AF139">
        <v>4.9819033425590797</v>
      </c>
      <c r="AG139">
        <v>5</v>
      </c>
      <c r="AH139">
        <v>4.2499999999999103</v>
      </c>
      <c r="AI139">
        <f t="shared" si="22"/>
        <v>3</v>
      </c>
      <c r="AJ139" t="str">
        <f t="shared" si="19"/>
        <v>533533A3</v>
      </c>
      <c r="AK139">
        <f t="shared" si="23"/>
        <v>15</v>
      </c>
      <c r="AL139" t="str">
        <f t="shared" si="20"/>
        <v>533533A15</v>
      </c>
      <c r="BA139">
        <v>137</v>
      </c>
      <c r="BB139">
        <f t="shared" si="18"/>
        <v>1</v>
      </c>
      <c r="BC139">
        <f t="shared" si="18"/>
        <v>1</v>
      </c>
      <c r="BD139">
        <f t="shared" si="18"/>
        <v>1</v>
      </c>
      <c r="BE139">
        <f t="shared" si="18"/>
        <v>1</v>
      </c>
      <c r="BF139">
        <f t="shared" si="18"/>
        <v>1</v>
      </c>
      <c r="BG139">
        <f t="shared" si="18"/>
        <v>1</v>
      </c>
      <c r="BH139">
        <f t="shared" si="18"/>
        <v>1</v>
      </c>
      <c r="BI139">
        <f t="shared" si="18"/>
        <v>1</v>
      </c>
      <c r="BJ139">
        <f t="shared" si="18"/>
        <v>1</v>
      </c>
      <c r="BK139">
        <f t="shared" si="21"/>
        <v>9</v>
      </c>
    </row>
    <row r="140" spans="1:63" x14ac:dyDescent="0.35">
      <c r="A140" t="s">
        <v>12</v>
      </c>
      <c r="B140" t="s">
        <v>67</v>
      </c>
      <c r="C140" t="s">
        <v>64</v>
      </c>
      <c r="D140" t="s">
        <v>65</v>
      </c>
      <c r="F140" t="s">
        <v>66</v>
      </c>
      <c r="G140" t="s">
        <v>62</v>
      </c>
      <c r="H140">
        <v>40</v>
      </c>
      <c r="I140">
        <v>2330</v>
      </c>
      <c r="J140">
        <v>0</v>
      </c>
      <c r="K140">
        <v>9980</v>
      </c>
      <c r="L140">
        <v>29120</v>
      </c>
      <c r="M140">
        <v>11820</v>
      </c>
      <c r="N140">
        <v>125</v>
      </c>
      <c r="O140">
        <v>0</v>
      </c>
      <c r="P140">
        <v>0</v>
      </c>
      <c r="Q140">
        <v>0</v>
      </c>
      <c r="W140">
        <v>2006.59</v>
      </c>
      <c r="X140">
        <v>0.61</v>
      </c>
      <c r="Y140">
        <v>2007.2</v>
      </c>
      <c r="Z140">
        <v>132435</v>
      </c>
      <c r="AA140">
        <v>48550</v>
      </c>
      <c r="AB140" s="25">
        <f>SUM(K140:M140)-H140-I140</f>
        <v>48550</v>
      </c>
      <c r="AC140">
        <v>50164.75</v>
      </c>
      <c r="AD140" t="s">
        <v>81</v>
      </c>
      <c r="AE140">
        <v>4.75</v>
      </c>
      <c r="AF140">
        <v>4.8375846950976502</v>
      </c>
      <c r="AG140">
        <v>5</v>
      </c>
      <c r="AH140">
        <v>1630</v>
      </c>
      <c r="AI140">
        <f t="shared" si="22"/>
        <v>4</v>
      </c>
      <c r="AJ140" t="str">
        <f t="shared" si="19"/>
        <v>5335524</v>
      </c>
      <c r="AK140">
        <f t="shared" si="23"/>
        <v>15</v>
      </c>
      <c r="AL140" t="str">
        <f t="shared" si="20"/>
        <v>53355215</v>
      </c>
      <c r="BA140">
        <v>138</v>
      </c>
      <c r="BB140">
        <f t="shared" si="18"/>
        <v>1</v>
      </c>
      <c r="BC140">
        <f t="shared" si="18"/>
        <v>1</v>
      </c>
      <c r="BD140">
        <f t="shared" si="18"/>
        <v>1</v>
      </c>
      <c r="BE140">
        <f t="shared" si="18"/>
        <v>1</v>
      </c>
      <c r="BF140">
        <f t="shared" si="18"/>
        <v>1</v>
      </c>
      <c r="BG140">
        <f t="shared" si="18"/>
        <v>1</v>
      </c>
      <c r="BH140">
        <f t="shared" si="18"/>
        <v>1</v>
      </c>
      <c r="BI140">
        <f t="shared" si="18"/>
        <v>1</v>
      </c>
      <c r="BJ140">
        <f t="shared" si="18"/>
        <v>1</v>
      </c>
      <c r="BK140">
        <f t="shared" si="21"/>
        <v>9</v>
      </c>
    </row>
    <row r="141" spans="1:63" x14ac:dyDescent="0.35">
      <c r="A141" t="s">
        <v>13</v>
      </c>
      <c r="B141" t="s">
        <v>68</v>
      </c>
      <c r="C141" t="s">
        <v>69</v>
      </c>
      <c r="D141" t="s">
        <v>65</v>
      </c>
      <c r="F141" t="s">
        <v>70</v>
      </c>
      <c r="G141" t="s">
        <v>62</v>
      </c>
      <c r="H141">
        <v>0</v>
      </c>
      <c r="I141">
        <v>30</v>
      </c>
      <c r="J141">
        <v>20</v>
      </c>
      <c r="K141">
        <v>55</v>
      </c>
      <c r="L141">
        <v>70</v>
      </c>
      <c r="M141">
        <v>165</v>
      </c>
      <c r="N141">
        <v>5</v>
      </c>
      <c r="O141">
        <v>0</v>
      </c>
      <c r="P141">
        <v>0</v>
      </c>
      <c r="Q141">
        <v>0</v>
      </c>
      <c r="W141">
        <v>13.56</v>
      </c>
      <c r="X141">
        <v>0</v>
      </c>
      <c r="Y141">
        <v>13.56</v>
      </c>
      <c r="Z141">
        <v>895</v>
      </c>
      <c r="AA141">
        <v>260</v>
      </c>
      <c r="AB141" s="25">
        <f>SUM(K141:M141)-H141-I141</f>
        <v>260</v>
      </c>
      <c r="AC141">
        <v>339</v>
      </c>
      <c r="AD141" t="s">
        <v>81</v>
      </c>
      <c r="AE141">
        <v>5.55</v>
      </c>
      <c r="AF141">
        <v>3.8348082595870201</v>
      </c>
      <c r="AG141">
        <v>5</v>
      </c>
      <c r="AH141">
        <v>79</v>
      </c>
      <c r="AI141">
        <f t="shared" si="22"/>
        <v>5</v>
      </c>
      <c r="AJ141" t="str">
        <f t="shared" si="19"/>
        <v>534524T5</v>
      </c>
      <c r="AK141">
        <f t="shared" si="23"/>
        <v>15</v>
      </c>
      <c r="AL141" t="str">
        <f t="shared" si="20"/>
        <v>534524T15</v>
      </c>
    </row>
    <row r="142" spans="1:63" x14ac:dyDescent="0.35">
      <c r="A142" t="s">
        <v>14</v>
      </c>
      <c r="B142" t="s">
        <v>71</v>
      </c>
      <c r="C142" t="s">
        <v>72</v>
      </c>
      <c r="D142" t="s">
        <v>73</v>
      </c>
      <c r="F142" t="s">
        <v>74</v>
      </c>
      <c r="G142" t="s">
        <v>62</v>
      </c>
      <c r="H142">
        <v>0</v>
      </c>
      <c r="I142">
        <v>60</v>
      </c>
      <c r="J142">
        <v>0</v>
      </c>
      <c r="K142">
        <v>20</v>
      </c>
      <c r="L142">
        <v>116</v>
      </c>
      <c r="M142">
        <v>183</v>
      </c>
      <c r="N142">
        <v>2</v>
      </c>
      <c r="O142">
        <v>0</v>
      </c>
      <c r="P142">
        <v>0</v>
      </c>
      <c r="Q142">
        <v>0</v>
      </c>
      <c r="W142">
        <v>11.21</v>
      </c>
      <c r="X142">
        <v>0</v>
      </c>
      <c r="Y142">
        <v>11.21</v>
      </c>
      <c r="Z142">
        <v>740</v>
      </c>
      <c r="AA142">
        <v>259</v>
      </c>
      <c r="AB142" s="25">
        <f>SUM(K142:M142)-H142-I142</f>
        <v>259</v>
      </c>
      <c r="AC142">
        <v>280.25</v>
      </c>
      <c r="AD142" t="s">
        <v>81</v>
      </c>
      <c r="AE142">
        <v>12.14</v>
      </c>
      <c r="AF142">
        <v>4.6208742194469199</v>
      </c>
      <c r="AG142">
        <v>5</v>
      </c>
      <c r="AH142">
        <v>21.25</v>
      </c>
      <c r="AI142">
        <f t="shared" si="22"/>
        <v>6</v>
      </c>
      <c r="AJ142" t="str">
        <f t="shared" si="19"/>
        <v>670037006</v>
      </c>
      <c r="AK142">
        <f t="shared" si="23"/>
        <v>15</v>
      </c>
      <c r="AL142" t="str">
        <f t="shared" si="20"/>
        <v>6700370015</v>
      </c>
    </row>
    <row r="143" spans="1:63" x14ac:dyDescent="0.35">
      <c r="A143" t="s">
        <v>15</v>
      </c>
      <c r="B143" t="s">
        <v>75</v>
      </c>
      <c r="C143" t="s">
        <v>72</v>
      </c>
      <c r="D143" t="s">
        <v>73</v>
      </c>
      <c r="F143" t="s">
        <v>76</v>
      </c>
      <c r="G143" t="s">
        <v>62</v>
      </c>
      <c r="H143">
        <v>25</v>
      </c>
      <c r="I143">
        <v>19768</v>
      </c>
      <c r="J143">
        <v>0</v>
      </c>
      <c r="K143">
        <v>3425</v>
      </c>
      <c r="L143">
        <v>6605</v>
      </c>
      <c r="M143">
        <v>20869</v>
      </c>
      <c r="N143">
        <v>59</v>
      </c>
      <c r="O143">
        <v>0</v>
      </c>
      <c r="P143">
        <v>0</v>
      </c>
      <c r="Q143">
        <v>0</v>
      </c>
      <c r="W143">
        <v>638.83000000000004</v>
      </c>
      <c r="X143">
        <v>0.38</v>
      </c>
      <c r="Y143">
        <v>639.21</v>
      </c>
      <c r="Z143">
        <v>42163</v>
      </c>
      <c r="AA143">
        <v>11106</v>
      </c>
      <c r="AB143" s="25">
        <f>SUM(K143:M143)-H143-I143</f>
        <v>11106</v>
      </c>
      <c r="AC143">
        <v>15980.25</v>
      </c>
      <c r="AD143" t="s">
        <v>81</v>
      </c>
      <c r="AE143">
        <v>12.18</v>
      </c>
      <c r="AF143">
        <v>3.4749143473975699</v>
      </c>
      <c r="AG143">
        <v>5</v>
      </c>
      <c r="AH143">
        <v>4874.25</v>
      </c>
      <c r="AI143">
        <f t="shared" si="22"/>
        <v>7</v>
      </c>
      <c r="AJ143" t="str">
        <f t="shared" si="19"/>
        <v>670054007</v>
      </c>
      <c r="AK143">
        <f t="shared" si="23"/>
        <v>15</v>
      </c>
      <c r="AL143" t="str">
        <f t="shared" si="20"/>
        <v>6700540015</v>
      </c>
    </row>
    <row r="144" spans="1:63" x14ac:dyDescent="0.35">
      <c r="A144" t="s">
        <v>16</v>
      </c>
      <c r="B144" t="s">
        <v>77</v>
      </c>
      <c r="C144" t="s">
        <v>78</v>
      </c>
      <c r="D144" t="s">
        <v>73</v>
      </c>
      <c r="F144" t="s">
        <v>79</v>
      </c>
      <c r="G144" t="s">
        <v>62</v>
      </c>
      <c r="H144">
        <v>23</v>
      </c>
      <c r="I144">
        <v>22</v>
      </c>
      <c r="J144">
        <v>0</v>
      </c>
      <c r="K144">
        <v>18</v>
      </c>
      <c r="L144">
        <v>26</v>
      </c>
      <c r="M144">
        <v>22</v>
      </c>
      <c r="N144">
        <v>0</v>
      </c>
      <c r="O144">
        <v>0</v>
      </c>
      <c r="P144">
        <v>0</v>
      </c>
      <c r="Q144">
        <v>0</v>
      </c>
      <c r="W144">
        <v>1.39</v>
      </c>
      <c r="X144">
        <v>0.35</v>
      </c>
      <c r="Y144">
        <v>1.74</v>
      </c>
      <c r="Z144">
        <v>92</v>
      </c>
      <c r="AA144">
        <v>21</v>
      </c>
      <c r="AB144" s="25">
        <f>SUM(K144:M144)-H144-I144</f>
        <v>21</v>
      </c>
      <c r="AC144">
        <v>52.2</v>
      </c>
      <c r="AD144" t="s">
        <v>81</v>
      </c>
      <c r="AE144">
        <v>34.369999999999997</v>
      </c>
      <c r="AF144">
        <v>2.4137931034482798</v>
      </c>
      <c r="AG144">
        <v>6</v>
      </c>
      <c r="AH144">
        <v>31.2</v>
      </c>
      <c r="AI144">
        <f t="shared" si="22"/>
        <v>8</v>
      </c>
      <c r="AJ144" t="str">
        <f t="shared" si="19"/>
        <v>672082258</v>
      </c>
      <c r="AK144">
        <f t="shared" si="23"/>
        <v>15</v>
      </c>
      <c r="AL144" t="str">
        <f t="shared" si="20"/>
        <v>6720822515</v>
      </c>
    </row>
    <row r="145" spans="1:38" x14ac:dyDescent="0.35">
      <c r="A145" t="s">
        <v>17</v>
      </c>
      <c r="B145" t="s">
        <v>80</v>
      </c>
      <c r="C145" t="s">
        <v>78</v>
      </c>
      <c r="D145" t="s">
        <v>73</v>
      </c>
      <c r="F145" t="s">
        <v>79</v>
      </c>
      <c r="G145" t="s">
        <v>62</v>
      </c>
      <c r="H145">
        <v>0</v>
      </c>
      <c r="I145">
        <v>0</v>
      </c>
      <c r="J145">
        <v>0</v>
      </c>
      <c r="K145">
        <v>13</v>
      </c>
      <c r="L145">
        <v>11</v>
      </c>
      <c r="M145">
        <v>7</v>
      </c>
      <c r="N145">
        <v>0</v>
      </c>
      <c r="O145">
        <v>0</v>
      </c>
      <c r="P145">
        <v>0</v>
      </c>
      <c r="Q145">
        <v>0</v>
      </c>
      <c r="W145">
        <v>1.35</v>
      </c>
      <c r="X145">
        <v>0</v>
      </c>
      <c r="Y145">
        <v>1.35</v>
      </c>
      <c r="Z145">
        <v>89</v>
      </c>
      <c r="AA145">
        <v>31</v>
      </c>
      <c r="AB145" s="25">
        <f>SUM(K145:M145)-H145-I145</f>
        <v>31</v>
      </c>
      <c r="AC145">
        <v>33.75</v>
      </c>
      <c r="AD145" t="s">
        <v>81</v>
      </c>
      <c r="AE145">
        <v>27.95</v>
      </c>
      <c r="AF145">
        <v>4.5925925925925899</v>
      </c>
      <c r="AG145">
        <v>5</v>
      </c>
      <c r="AH145">
        <v>2.75</v>
      </c>
      <c r="AI145">
        <f t="shared" si="22"/>
        <v>9</v>
      </c>
      <c r="AJ145" t="str">
        <f t="shared" si="19"/>
        <v>672301009</v>
      </c>
      <c r="AK145">
        <f t="shared" si="23"/>
        <v>15</v>
      </c>
      <c r="AL145" t="str">
        <f t="shared" si="20"/>
        <v>6723010015</v>
      </c>
    </row>
    <row r="146" spans="1:38" x14ac:dyDescent="0.35">
      <c r="A146" t="s">
        <v>9</v>
      </c>
      <c r="B146" t="s">
        <v>52</v>
      </c>
      <c r="C146" t="s">
        <v>53</v>
      </c>
      <c r="D146" t="s">
        <v>54</v>
      </c>
      <c r="F146" t="s">
        <v>55</v>
      </c>
      <c r="G146" t="s">
        <v>56</v>
      </c>
      <c r="H146">
        <v>0</v>
      </c>
      <c r="I146">
        <v>3</v>
      </c>
      <c r="J146">
        <v>0</v>
      </c>
      <c r="K146">
        <v>0</v>
      </c>
      <c r="L146">
        <v>27</v>
      </c>
      <c r="M146">
        <v>102</v>
      </c>
      <c r="N146">
        <v>4</v>
      </c>
      <c r="O146">
        <v>0</v>
      </c>
      <c r="P146">
        <v>0</v>
      </c>
      <c r="Q146">
        <v>0</v>
      </c>
      <c r="W146">
        <v>4.4400000000000004</v>
      </c>
      <c r="X146">
        <v>0</v>
      </c>
      <c r="Y146">
        <v>4.4400000000000004</v>
      </c>
      <c r="Z146">
        <v>293</v>
      </c>
      <c r="AA146">
        <v>126</v>
      </c>
      <c r="AB146" s="25">
        <f>SUM(K146:M146)-H146-I146</f>
        <v>126</v>
      </c>
      <c r="AC146">
        <v>133.19999999999999</v>
      </c>
      <c r="AD146" t="s">
        <v>81</v>
      </c>
      <c r="AE146">
        <v>39.99</v>
      </c>
      <c r="AF146">
        <v>5.6756756756756701</v>
      </c>
      <c r="AG146">
        <v>6</v>
      </c>
      <c r="AH146">
        <v>7.2000000000000304</v>
      </c>
      <c r="AI146">
        <f t="shared" si="22"/>
        <v>1</v>
      </c>
      <c r="AJ146" t="str">
        <f t="shared" si="19"/>
        <v>4400802S1</v>
      </c>
      <c r="AK146">
        <f t="shared" si="23"/>
        <v>16</v>
      </c>
      <c r="AL146" t="str">
        <f t="shared" si="20"/>
        <v>4400802S16</v>
      </c>
    </row>
    <row r="147" spans="1:38" x14ac:dyDescent="0.35">
      <c r="A147" t="s">
        <v>10</v>
      </c>
      <c r="B147" t="s">
        <v>58</v>
      </c>
      <c r="C147" t="s">
        <v>59</v>
      </c>
      <c r="D147" t="s">
        <v>60</v>
      </c>
      <c r="F147" t="s">
        <v>61</v>
      </c>
      <c r="G147" t="s">
        <v>62</v>
      </c>
      <c r="H147">
        <v>5</v>
      </c>
      <c r="I147">
        <v>33690</v>
      </c>
      <c r="J147">
        <v>10000</v>
      </c>
      <c r="K147">
        <v>4035</v>
      </c>
      <c r="L147">
        <v>8545</v>
      </c>
      <c r="M147">
        <v>39280</v>
      </c>
      <c r="N147">
        <v>160</v>
      </c>
      <c r="O147">
        <v>0</v>
      </c>
      <c r="P147">
        <v>0</v>
      </c>
      <c r="Q147">
        <v>0</v>
      </c>
      <c r="W147">
        <v>1552.27</v>
      </c>
      <c r="X147">
        <v>0.08</v>
      </c>
      <c r="Y147">
        <v>1552.35</v>
      </c>
      <c r="Z147">
        <v>102450</v>
      </c>
      <c r="AA147">
        <v>18165</v>
      </c>
      <c r="AB147" s="25">
        <f>SUM(K147:M147)-H147-I147</f>
        <v>18165</v>
      </c>
      <c r="AC147">
        <v>38808.75</v>
      </c>
      <c r="AD147" t="s">
        <v>81</v>
      </c>
      <c r="AE147">
        <v>4.51</v>
      </c>
      <c r="AF147">
        <v>2.34032273649628</v>
      </c>
      <c r="AG147">
        <v>5</v>
      </c>
      <c r="AH147">
        <v>20643.75</v>
      </c>
      <c r="AI147">
        <f t="shared" si="22"/>
        <v>2</v>
      </c>
      <c r="AJ147" t="str">
        <f t="shared" si="19"/>
        <v>504606X2</v>
      </c>
      <c r="AK147">
        <f t="shared" si="23"/>
        <v>16</v>
      </c>
      <c r="AL147" t="str">
        <f t="shared" si="20"/>
        <v>504606X16</v>
      </c>
    </row>
    <row r="148" spans="1:38" x14ac:dyDescent="0.35">
      <c r="A148" t="s">
        <v>11</v>
      </c>
      <c r="B148" t="s">
        <v>63</v>
      </c>
      <c r="C148" t="s">
        <v>64</v>
      </c>
      <c r="D148" t="s">
        <v>65</v>
      </c>
      <c r="F148" t="s">
        <v>66</v>
      </c>
      <c r="G148" t="s">
        <v>62</v>
      </c>
      <c r="H148">
        <v>0</v>
      </c>
      <c r="I148">
        <v>0</v>
      </c>
      <c r="J148">
        <v>25</v>
      </c>
      <c r="K148">
        <v>75</v>
      </c>
      <c r="L148">
        <v>305</v>
      </c>
      <c r="M148">
        <v>780</v>
      </c>
      <c r="N148">
        <v>10</v>
      </c>
      <c r="O148">
        <v>0</v>
      </c>
      <c r="P148">
        <v>0</v>
      </c>
      <c r="Q148">
        <v>0</v>
      </c>
      <c r="W148">
        <v>47.12</v>
      </c>
      <c r="X148">
        <v>0</v>
      </c>
      <c r="Y148">
        <v>47.12</v>
      </c>
      <c r="Z148">
        <v>3110</v>
      </c>
      <c r="AA148">
        <v>1160</v>
      </c>
      <c r="AB148" s="25">
        <f>SUM(K148:M148)-H148-I148</f>
        <v>1160</v>
      </c>
      <c r="AC148">
        <v>1178</v>
      </c>
      <c r="AD148" t="s">
        <v>81</v>
      </c>
      <c r="AE148">
        <v>5.15</v>
      </c>
      <c r="AF148">
        <v>4.9235993208828503</v>
      </c>
      <c r="AG148">
        <v>5</v>
      </c>
      <c r="AH148">
        <v>18</v>
      </c>
      <c r="AI148">
        <f t="shared" si="22"/>
        <v>3</v>
      </c>
      <c r="AJ148" t="str">
        <f t="shared" si="19"/>
        <v>533533A3</v>
      </c>
      <c r="AK148">
        <f t="shared" si="23"/>
        <v>16</v>
      </c>
      <c r="AL148" t="str">
        <f t="shared" si="20"/>
        <v>533533A16</v>
      </c>
    </row>
    <row r="149" spans="1:38" x14ac:dyDescent="0.35">
      <c r="A149" t="s">
        <v>12</v>
      </c>
      <c r="B149" t="s">
        <v>67</v>
      </c>
      <c r="C149" t="s">
        <v>64</v>
      </c>
      <c r="D149" t="s">
        <v>65</v>
      </c>
      <c r="F149" t="s">
        <v>66</v>
      </c>
      <c r="G149" t="s">
        <v>62</v>
      </c>
      <c r="H149">
        <v>75</v>
      </c>
      <c r="I149">
        <v>2200</v>
      </c>
      <c r="J149">
        <v>0</v>
      </c>
      <c r="K149">
        <v>2255</v>
      </c>
      <c r="L149">
        <v>32570</v>
      </c>
      <c r="M149">
        <v>14745</v>
      </c>
      <c r="N149">
        <v>125</v>
      </c>
      <c r="O149">
        <v>0</v>
      </c>
      <c r="P149">
        <v>0</v>
      </c>
      <c r="Q149">
        <v>0</v>
      </c>
      <c r="W149">
        <v>2023.64</v>
      </c>
      <c r="X149">
        <v>1.1399999999999999</v>
      </c>
      <c r="Y149">
        <v>2024.78</v>
      </c>
      <c r="Z149">
        <v>133560</v>
      </c>
      <c r="AA149">
        <v>47295</v>
      </c>
      <c r="AB149" s="25">
        <f>SUM(K149:M149)-H149-I149</f>
        <v>47295</v>
      </c>
      <c r="AC149">
        <v>50591</v>
      </c>
      <c r="AD149" t="s">
        <v>81</v>
      </c>
      <c r="AE149">
        <v>4.75</v>
      </c>
      <c r="AF149">
        <v>4.6716186449885901</v>
      </c>
      <c r="AG149">
        <v>5</v>
      </c>
      <c r="AH149">
        <v>3324.5</v>
      </c>
      <c r="AI149">
        <f t="shared" si="22"/>
        <v>4</v>
      </c>
      <c r="AJ149" t="str">
        <f t="shared" si="19"/>
        <v>5335524</v>
      </c>
      <c r="AK149">
        <f t="shared" si="23"/>
        <v>16</v>
      </c>
      <c r="AL149" t="str">
        <f t="shared" si="20"/>
        <v>53355216</v>
      </c>
    </row>
    <row r="150" spans="1:38" x14ac:dyDescent="0.35">
      <c r="A150" t="s">
        <v>13</v>
      </c>
      <c r="B150" t="s">
        <v>68</v>
      </c>
      <c r="C150" t="s">
        <v>69</v>
      </c>
      <c r="D150" t="s">
        <v>65</v>
      </c>
      <c r="F150" t="s">
        <v>70</v>
      </c>
      <c r="G150" t="s">
        <v>62</v>
      </c>
      <c r="H150">
        <v>0</v>
      </c>
      <c r="I150">
        <v>30</v>
      </c>
      <c r="J150">
        <v>20</v>
      </c>
      <c r="K150">
        <v>20</v>
      </c>
      <c r="L150">
        <v>125</v>
      </c>
      <c r="M150">
        <v>165</v>
      </c>
      <c r="N150">
        <v>5</v>
      </c>
      <c r="O150">
        <v>0</v>
      </c>
      <c r="P150">
        <v>0</v>
      </c>
      <c r="Q150">
        <v>0</v>
      </c>
      <c r="W150">
        <v>13.56</v>
      </c>
      <c r="X150">
        <v>0</v>
      </c>
      <c r="Y150">
        <v>13.56</v>
      </c>
      <c r="Z150">
        <v>895</v>
      </c>
      <c r="AA150">
        <v>280</v>
      </c>
      <c r="AB150" s="25">
        <f>SUM(K150:M150)-H150-I150</f>
        <v>280</v>
      </c>
      <c r="AC150">
        <v>339</v>
      </c>
      <c r="AD150" t="s">
        <v>81</v>
      </c>
      <c r="AE150">
        <v>5.55</v>
      </c>
      <c r="AF150">
        <v>4.1297935103244798</v>
      </c>
      <c r="AG150">
        <v>5</v>
      </c>
      <c r="AH150">
        <v>59</v>
      </c>
      <c r="AI150">
        <f t="shared" si="22"/>
        <v>5</v>
      </c>
      <c r="AJ150" t="str">
        <f t="shared" si="19"/>
        <v>534524T5</v>
      </c>
      <c r="AK150">
        <f t="shared" si="23"/>
        <v>16</v>
      </c>
      <c r="AL150" t="str">
        <f t="shared" si="20"/>
        <v>534524T16</v>
      </c>
    </row>
    <row r="151" spans="1:38" x14ac:dyDescent="0.35">
      <c r="A151" t="s">
        <v>14</v>
      </c>
      <c r="B151" t="s">
        <v>71</v>
      </c>
      <c r="C151" t="s">
        <v>72</v>
      </c>
      <c r="D151" t="s">
        <v>73</v>
      </c>
      <c r="F151" t="s">
        <v>74</v>
      </c>
      <c r="G151" t="s">
        <v>62</v>
      </c>
      <c r="H151">
        <v>0</v>
      </c>
      <c r="I151">
        <v>80</v>
      </c>
      <c r="J151">
        <v>0</v>
      </c>
      <c r="K151">
        <v>21</v>
      </c>
      <c r="L151">
        <v>136</v>
      </c>
      <c r="M151">
        <v>183</v>
      </c>
      <c r="N151">
        <v>2</v>
      </c>
      <c r="O151">
        <v>0</v>
      </c>
      <c r="P151">
        <v>0</v>
      </c>
      <c r="Q151">
        <v>0</v>
      </c>
      <c r="W151">
        <v>11.2</v>
      </c>
      <c r="X151">
        <v>0</v>
      </c>
      <c r="Y151">
        <v>11.2</v>
      </c>
      <c r="Z151">
        <v>739</v>
      </c>
      <c r="AA151">
        <v>260</v>
      </c>
      <c r="AB151" s="25">
        <f>SUM(K151:M151)-H151-I151</f>
        <v>260</v>
      </c>
      <c r="AC151">
        <v>280</v>
      </c>
      <c r="AD151" t="s">
        <v>81</v>
      </c>
      <c r="AE151">
        <v>12.14</v>
      </c>
      <c r="AF151">
        <v>4.6428571428571397</v>
      </c>
      <c r="AG151">
        <v>5</v>
      </c>
      <c r="AH151">
        <v>20</v>
      </c>
      <c r="AI151">
        <f t="shared" si="22"/>
        <v>6</v>
      </c>
      <c r="AJ151" t="str">
        <f t="shared" si="19"/>
        <v>670037006</v>
      </c>
      <c r="AK151">
        <f t="shared" si="23"/>
        <v>16</v>
      </c>
      <c r="AL151" t="str">
        <f t="shared" si="20"/>
        <v>6700370016</v>
      </c>
    </row>
    <row r="152" spans="1:38" x14ac:dyDescent="0.35">
      <c r="A152" t="s">
        <v>15</v>
      </c>
      <c r="B152" t="s">
        <v>75</v>
      </c>
      <c r="C152" t="s">
        <v>72</v>
      </c>
      <c r="D152" t="s">
        <v>73</v>
      </c>
      <c r="F152" t="s">
        <v>76</v>
      </c>
      <c r="G152" t="s">
        <v>62</v>
      </c>
      <c r="H152">
        <v>12</v>
      </c>
      <c r="I152">
        <v>19784</v>
      </c>
      <c r="J152">
        <v>0</v>
      </c>
      <c r="K152">
        <v>3475</v>
      </c>
      <c r="L152">
        <v>7139</v>
      </c>
      <c r="M152">
        <v>20543</v>
      </c>
      <c r="N152">
        <v>59</v>
      </c>
      <c r="O152">
        <v>0</v>
      </c>
      <c r="P152">
        <v>0</v>
      </c>
      <c r="Q152">
        <v>0</v>
      </c>
      <c r="W152">
        <v>629.48</v>
      </c>
      <c r="X152">
        <v>0.18</v>
      </c>
      <c r="Y152">
        <v>629.66</v>
      </c>
      <c r="Z152">
        <v>41546</v>
      </c>
      <c r="AA152">
        <v>11361</v>
      </c>
      <c r="AB152" s="25">
        <f>SUM(K152:M152)-H152-I152</f>
        <v>11361</v>
      </c>
      <c r="AC152">
        <v>15741.5</v>
      </c>
      <c r="AD152" t="s">
        <v>81</v>
      </c>
      <c r="AE152">
        <v>12.18</v>
      </c>
      <c r="AF152">
        <v>3.60861417272814</v>
      </c>
      <c r="AG152">
        <v>5</v>
      </c>
      <c r="AH152">
        <v>4380.5</v>
      </c>
      <c r="AI152">
        <f t="shared" si="22"/>
        <v>7</v>
      </c>
      <c r="AJ152" t="str">
        <f t="shared" si="19"/>
        <v>670054007</v>
      </c>
      <c r="AK152">
        <f t="shared" si="23"/>
        <v>16</v>
      </c>
      <c r="AL152" t="str">
        <f t="shared" si="20"/>
        <v>6700540016</v>
      </c>
    </row>
    <row r="153" spans="1:38" x14ac:dyDescent="0.35">
      <c r="A153" t="s">
        <v>16</v>
      </c>
      <c r="B153" t="s">
        <v>77</v>
      </c>
      <c r="C153" t="s">
        <v>78</v>
      </c>
      <c r="D153" t="s">
        <v>73</v>
      </c>
      <c r="F153" t="s">
        <v>79</v>
      </c>
      <c r="G153" t="s">
        <v>62</v>
      </c>
      <c r="H153">
        <v>23</v>
      </c>
      <c r="I153">
        <v>22</v>
      </c>
      <c r="J153">
        <v>0</v>
      </c>
      <c r="K153">
        <v>18</v>
      </c>
      <c r="L153">
        <v>26</v>
      </c>
      <c r="M153">
        <v>22</v>
      </c>
      <c r="N153">
        <v>0</v>
      </c>
      <c r="O153">
        <v>0</v>
      </c>
      <c r="P153">
        <v>0</v>
      </c>
      <c r="Q153">
        <v>0</v>
      </c>
      <c r="W153">
        <v>1.39</v>
      </c>
      <c r="X153">
        <v>0.35</v>
      </c>
      <c r="Y153">
        <v>1.74</v>
      </c>
      <c r="Z153">
        <v>92</v>
      </c>
      <c r="AA153">
        <v>21</v>
      </c>
      <c r="AB153" s="25">
        <f>SUM(K153:M153)-H153-I153</f>
        <v>21</v>
      </c>
      <c r="AC153">
        <v>52.2</v>
      </c>
      <c r="AD153" t="s">
        <v>81</v>
      </c>
      <c r="AE153">
        <v>34.369999999999997</v>
      </c>
      <c r="AF153">
        <v>2.4137931034482798</v>
      </c>
      <c r="AG153">
        <v>6</v>
      </c>
      <c r="AH153">
        <v>31.2</v>
      </c>
      <c r="AI153">
        <f t="shared" si="22"/>
        <v>8</v>
      </c>
      <c r="AJ153" t="str">
        <f t="shared" si="19"/>
        <v>672082258</v>
      </c>
      <c r="AK153">
        <f t="shared" si="23"/>
        <v>16</v>
      </c>
      <c r="AL153" t="str">
        <f t="shared" si="20"/>
        <v>6720822516</v>
      </c>
    </row>
    <row r="154" spans="1:38" x14ac:dyDescent="0.35">
      <c r="A154" t="s">
        <v>17</v>
      </c>
      <c r="B154" t="s">
        <v>80</v>
      </c>
      <c r="C154" t="s">
        <v>78</v>
      </c>
      <c r="D154" t="s">
        <v>73</v>
      </c>
      <c r="F154" t="s">
        <v>79</v>
      </c>
      <c r="G154" t="s">
        <v>62</v>
      </c>
      <c r="H154">
        <v>0</v>
      </c>
      <c r="I154">
        <v>0</v>
      </c>
      <c r="J154">
        <v>0</v>
      </c>
      <c r="K154">
        <v>13</v>
      </c>
      <c r="L154">
        <v>11</v>
      </c>
      <c r="M154">
        <v>1</v>
      </c>
      <c r="N154">
        <v>0</v>
      </c>
      <c r="O154">
        <v>0</v>
      </c>
      <c r="P154">
        <v>0</v>
      </c>
      <c r="Q154">
        <v>0</v>
      </c>
      <c r="W154">
        <v>1.44</v>
      </c>
      <c r="X154">
        <v>0</v>
      </c>
      <c r="Y154">
        <v>1.44</v>
      </c>
      <c r="Z154">
        <v>95</v>
      </c>
      <c r="AA154">
        <v>25</v>
      </c>
      <c r="AB154" s="25">
        <f>SUM(K154:M154)-H154-I154</f>
        <v>25</v>
      </c>
      <c r="AC154">
        <v>36</v>
      </c>
      <c r="AD154" t="s">
        <v>81</v>
      </c>
      <c r="AE154">
        <v>27.95</v>
      </c>
      <c r="AF154">
        <v>3.4722222222222201</v>
      </c>
      <c r="AG154">
        <v>5</v>
      </c>
      <c r="AH154">
        <v>11</v>
      </c>
      <c r="AI154">
        <f t="shared" si="22"/>
        <v>9</v>
      </c>
      <c r="AJ154" t="str">
        <f t="shared" si="19"/>
        <v>672301009</v>
      </c>
      <c r="AK154">
        <f t="shared" si="23"/>
        <v>16</v>
      </c>
      <c r="AL154" t="str">
        <f t="shared" si="20"/>
        <v>6723010016</v>
      </c>
    </row>
    <row r="155" spans="1:38" x14ac:dyDescent="0.35">
      <c r="A155" t="s">
        <v>9</v>
      </c>
      <c r="B155" t="s">
        <v>52</v>
      </c>
      <c r="C155" t="s">
        <v>53</v>
      </c>
      <c r="D155" t="s">
        <v>54</v>
      </c>
      <c r="F155" t="s">
        <v>55</v>
      </c>
      <c r="G155" t="s">
        <v>56</v>
      </c>
      <c r="H155">
        <v>0</v>
      </c>
      <c r="I155">
        <v>5</v>
      </c>
      <c r="J155">
        <v>0</v>
      </c>
      <c r="K155">
        <v>0</v>
      </c>
      <c r="L155">
        <v>20</v>
      </c>
      <c r="M155">
        <v>106</v>
      </c>
      <c r="N155">
        <v>4</v>
      </c>
      <c r="O155">
        <v>0</v>
      </c>
      <c r="P155">
        <v>0</v>
      </c>
      <c r="Q155">
        <v>0</v>
      </c>
      <c r="W155">
        <v>4.45</v>
      </c>
      <c r="X155">
        <v>0</v>
      </c>
      <c r="Y155">
        <v>4.45</v>
      </c>
      <c r="Z155">
        <v>294</v>
      </c>
      <c r="AA155">
        <v>121</v>
      </c>
      <c r="AB155" s="25">
        <f>SUM(K155:M155)-H155-I155</f>
        <v>121</v>
      </c>
      <c r="AC155">
        <v>133.5</v>
      </c>
      <c r="AD155" t="s">
        <v>81</v>
      </c>
      <c r="AE155">
        <v>39.99</v>
      </c>
      <c r="AF155">
        <v>5.4382022471910103</v>
      </c>
      <c r="AG155">
        <v>6</v>
      </c>
      <c r="AH155">
        <v>12.5</v>
      </c>
      <c r="AI155">
        <f t="shared" si="22"/>
        <v>1</v>
      </c>
      <c r="AJ155" t="str">
        <f t="shared" si="19"/>
        <v>4400802S1</v>
      </c>
      <c r="AK155">
        <f t="shared" si="23"/>
        <v>17</v>
      </c>
      <c r="AL155" t="str">
        <f t="shared" si="20"/>
        <v>4400802S17</v>
      </c>
    </row>
    <row r="156" spans="1:38" x14ac:dyDescent="0.35">
      <c r="A156" t="s">
        <v>10</v>
      </c>
      <c r="B156" t="s">
        <v>58</v>
      </c>
      <c r="C156" t="s">
        <v>59</v>
      </c>
      <c r="D156" t="s">
        <v>60</v>
      </c>
      <c r="F156" t="s">
        <v>61</v>
      </c>
      <c r="G156" t="s">
        <v>62</v>
      </c>
      <c r="H156">
        <v>65</v>
      </c>
      <c r="I156">
        <v>36085</v>
      </c>
      <c r="J156">
        <v>10000</v>
      </c>
      <c r="K156">
        <v>95</v>
      </c>
      <c r="L156">
        <v>11605</v>
      </c>
      <c r="M156">
        <v>39410</v>
      </c>
      <c r="N156">
        <v>160</v>
      </c>
      <c r="O156">
        <v>0</v>
      </c>
      <c r="P156">
        <v>0</v>
      </c>
      <c r="Q156">
        <v>0</v>
      </c>
      <c r="W156">
        <v>1548.64</v>
      </c>
      <c r="X156">
        <v>0.98</v>
      </c>
      <c r="Y156">
        <v>1549.62</v>
      </c>
      <c r="Z156">
        <v>102210</v>
      </c>
      <c r="AA156">
        <v>14960</v>
      </c>
      <c r="AB156" s="25">
        <f>SUM(K156:M156)-H156-I156</f>
        <v>14960</v>
      </c>
      <c r="AC156">
        <v>38740.5</v>
      </c>
      <c r="AD156" t="s">
        <v>81</v>
      </c>
      <c r="AE156">
        <v>4.51</v>
      </c>
      <c r="AF156">
        <v>1.93079593706844</v>
      </c>
      <c r="AG156">
        <v>5</v>
      </c>
      <c r="AH156">
        <v>23780.5</v>
      </c>
      <c r="AI156">
        <f t="shared" si="22"/>
        <v>2</v>
      </c>
      <c r="AJ156" t="str">
        <f t="shared" si="19"/>
        <v>504606X2</v>
      </c>
      <c r="AK156">
        <f t="shared" si="23"/>
        <v>17</v>
      </c>
      <c r="AL156" t="str">
        <f t="shared" si="20"/>
        <v>504606X17</v>
      </c>
    </row>
    <row r="157" spans="1:38" x14ac:dyDescent="0.35">
      <c r="A157" t="s">
        <v>11</v>
      </c>
      <c r="B157" t="s">
        <v>63</v>
      </c>
      <c r="C157" t="s">
        <v>64</v>
      </c>
      <c r="D157" t="s">
        <v>65</v>
      </c>
      <c r="F157" t="s">
        <v>66</v>
      </c>
      <c r="G157" t="s">
        <v>62</v>
      </c>
      <c r="H157">
        <v>0</v>
      </c>
      <c r="I157">
        <v>0</v>
      </c>
      <c r="J157">
        <v>25</v>
      </c>
      <c r="K157">
        <v>0</v>
      </c>
      <c r="L157">
        <v>380</v>
      </c>
      <c r="M157">
        <v>770</v>
      </c>
      <c r="N157">
        <v>10</v>
      </c>
      <c r="O157">
        <v>0</v>
      </c>
      <c r="P157">
        <v>0</v>
      </c>
      <c r="Q157">
        <v>0</v>
      </c>
      <c r="W157">
        <v>47.27</v>
      </c>
      <c r="X157">
        <v>0</v>
      </c>
      <c r="Y157">
        <v>47.27</v>
      </c>
      <c r="Z157">
        <v>3120</v>
      </c>
      <c r="AA157">
        <v>1150</v>
      </c>
      <c r="AB157" s="25">
        <f>SUM(K157:M157)-H157-I157</f>
        <v>1150</v>
      </c>
      <c r="AC157">
        <v>1181.75</v>
      </c>
      <c r="AD157" t="s">
        <v>81</v>
      </c>
      <c r="AE157">
        <v>5.15</v>
      </c>
      <c r="AF157">
        <v>4.8656653268457797</v>
      </c>
      <c r="AG157">
        <v>5</v>
      </c>
      <c r="AH157">
        <v>31.750000000000199</v>
      </c>
      <c r="AI157">
        <f t="shared" si="22"/>
        <v>3</v>
      </c>
      <c r="AJ157" t="str">
        <f t="shared" si="19"/>
        <v>533533A3</v>
      </c>
      <c r="AK157">
        <f t="shared" si="23"/>
        <v>17</v>
      </c>
      <c r="AL157" t="str">
        <f t="shared" si="20"/>
        <v>533533A17</v>
      </c>
    </row>
    <row r="158" spans="1:38" x14ac:dyDescent="0.35">
      <c r="A158" t="s">
        <v>12</v>
      </c>
      <c r="B158" t="s">
        <v>67</v>
      </c>
      <c r="C158" t="s">
        <v>64</v>
      </c>
      <c r="D158" t="s">
        <v>65</v>
      </c>
      <c r="F158" t="s">
        <v>66</v>
      </c>
      <c r="G158" t="s">
        <v>62</v>
      </c>
      <c r="H158">
        <v>185</v>
      </c>
      <c r="I158">
        <v>2150</v>
      </c>
      <c r="J158">
        <v>0</v>
      </c>
      <c r="K158">
        <v>685</v>
      </c>
      <c r="L158">
        <v>33875</v>
      </c>
      <c r="M158">
        <v>13925</v>
      </c>
      <c r="N158">
        <v>125</v>
      </c>
      <c r="O158">
        <v>0</v>
      </c>
      <c r="P158">
        <v>0</v>
      </c>
      <c r="Q158">
        <v>0</v>
      </c>
      <c r="W158">
        <v>2020.98</v>
      </c>
      <c r="X158">
        <v>2.8</v>
      </c>
      <c r="Y158">
        <v>2023.78</v>
      </c>
      <c r="Z158">
        <v>133385</v>
      </c>
      <c r="AA158">
        <v>46150</v>
      </c>
      <c r="AB158" s="25">
        <f>SUM(K158:M158)-H158-I158</f>
        <v>46150</v>
      </c>
      <c r="AC158">
        <v>50524.5</v>
      </c>
      <c r="AD158" t="s">
        <v>81</v>
      </c>
      <c r="AE158">
        <v>4.75</v>
      </c>
      <c r="AF158">
        <v>4.5607724159740703</v>
      </c>
      <c r="AG158">
        <v>5</v>
      </c>
      <c r="AH158">
        <v>4444.5</v>
      </c>
      <c r="AI158">
        <f t="shared" si="22"/>
        <v>4</v>
      </c>
      <c r="AJ158" t="str">
        <f t="shared" si="19"/>
        <v>5335524</v>
      </c>
      <c r="AK158">
        <f t="shared" si="23"/>
        <v>17</v>
      </c>
      <c r="AL158" t="str">
        <f t="shared" si="20"/>
        <v>53355217</v>
      </c>
    </row>
    <row r="159" spans="1:38" x14ac:dyDescent="0.35">
      <c r="A159" t="s">
        <v>13</v>
      </c>
      <c r="B159" t="s">
        <v>68</v>
      </c>
      <c r="C159" t="s">
        <v>69</v>
      </c>
      <c r="D159" t="s">
        <v>65</v>
      </c>
      <c r="F159" t="s">
        <v>70</v>
      </c>
      <c r="G159" t="s">
        <v>62</v>
      </c>
      <c r="H159">
        <v>5</v>
      </c>
      <c r="I159">
        <v>30</v>
      </c>
      <c r="J159">
        <v>20</v>
      </c>
      <c r="K159">
        <v>20</v>
      </c>
      <c r="L159">
        <v>125</v>
      </c>
      <c r="M159">
        <v>165</v>
      </c>
      <c r="N159">
        <v>5</v>
      </c>
      <c r="O159">
        <v>0</v>
      </c>
      <c r="P159">
        <v>0</v>
      </c>
      <c r="Q159">
        <v>0</v>
      </c>
      <c r="W159">
        <v>12.88</v>
      </c>
      <c r="X159">
        <v>0.08</v>
      </c>
      <c r="Y159">
        <v>12.96</v>
      </c>
      <c r="Z159">
        <v>850</v>
      </c>
      <c r="AA159">
        <v>275</v>
      </c>
      <c r="AB159" s="25">
        <f>SUM(K159:M159)-H159-I159</f>
        <v>275</v>
      </c>
      <c r="AC159">
        <v>324</v>
      </c>
      <c r="AD159" t="s">
        <v>81</v>
      </c>
      <c r="AE159">
        <v>5.55</v>
      </c>
      <c r="AF159">
        <v>4.2438271604938302</v>
      </c>
      <c r="AG159">
        <v>5</v>
      </c>
      <c r="AH159">
        <v>49</v>
      </c>
      <c r="AI159">
        <f t="shared" si="22"/>
        <v>5</v>
      </c>
      <c r="AJ159" t="str">
        <f t="shared" si="19"/>
        <v>534524T5</v>
      </c>
      <c r="AK159">
        <f t="shared" si="23"/>
        <v>17</v>
      </c>
      <c r="AL159" t="str">
        <f t="shared" si="20"/>
        <v>534524T17</v>
      </c>
    </row>
    <row r="160" spans="1:38" x14ac:dyDescent="0.35">
      <c r="A160" t="s">
        <v>14</v>
      </c>
      <c r="B160" t="s">
        <v>71</v>
      </c>
      <c r="C160" t="s">
        <v>72</v>
      </c>
      <c r="D160" t="s">
        <v>73</v>
      </c>
      <c r="F160" t="s">
        <v>74</v>
      </c>
      <c r="G160" t="s">
        <v>62</v>
      </c>
      <c r="H160">
        <v>0</v>
      </c>
      <c r="I160">
        <v>70</v>
      </c>
      <c r="J160">
        <v>0</v>
      </c>
      <c r="K160">
        <v>21</v>
      </c>
      <c r="L160">
        <v>136</v>
      </c>
      <c r="M160">
        <v>161</v>
      </c>
      <c r="N160">
        <v>2</v>
      </c>
      <c r="O160">
        <v>0</v>
      </c>
      <c r="P160">
        <v>0</v>
      </c>
      <c r="Q160">
        <v>0</v>
      </c>
      <c r="W160">
        <v>11.36</v>
      </c>
      <c r="X160">
        <v>0</v>
      </c>
      <c r="Y160">
        <v>11.36</v>
      </c>
      <c r="Z160">
        <v>750</v>
      </c>
      <c r="AA160">
        <v>248</v>
      </c>
      <c r="AB160" s="25">
        <f>SUM(K160:M160)-H160-I160</f>
        <v>248</v>
      </c>
      <c r="AC160">
        <v>284</v>
      </c>
      <c r="AD160" t="s">
        <v>81</v>
      </c>
      <c r="AE160">
        <v>12.14</v>
      </c>
      <c r="AF160">
        <v>4.3661971830985902</v>
      </c>
      <c r="AG160">
        <v>5</v>
      </c>
      <c r="AH160">
        <v>36</v>
      </c>
      <c r="AI160">
        <f t="shared" si="22"/>
        <v>6</v>
      </c>
      <c r="AJ160" t="str">
        <f t="shared" si="19"/>
        <v>670037006</v>
      </c>
      <c r="AK160">
        <f t="shared" si="23"/>
        <v>17</v>
      </c>
      <c r="AL160" t="str">
        <f t="shared" si="20"/>
        <v>6700370017</v>
      </c>
    </row>
    <row r="161" spans="1:38" x14ac:dyDescent="0.35">
      <c r="A161" t="s">
        <v>15</v>
      </c>
      <c r="B161" t="s">
        <v>75</v>
      </c>
      <c r="C161" t="s">
        <v>72</v>
      </c>
      <c r="D161" t="s">
        <v>73</v>
      </c>
      <c r="F161" t="s">
        <v>76</v>
      </c>
      <c r="G161" t="s">
        <v>62</v>
      </c>
      <c r="H161">
        <v>0</v>
      </c>
      <c r="I161">
        <v>20284</v>
      </c>
      <c r="J161">
        <v>0</v>
      </c>
      <c r="K161">
        <v>585</v>
      </c>
      <c r="L161">
        <v>10002</v>
      </c>
      <c r="M161">
        <v>20300</v>
      </c>
      <c r="N161">
        <v>59</v>
      </c>
      <c r="O161">
        <v>0</v>
      </c>
      <c r="P161">
        <v>0</v>
      </c>
      <c r="Q161">
        <v>0</v>
      </c>
      <c r="W161">
        <v>625.03</v>
      </c>
      <c r="X161">
        <v>0</v>
      </c>
      <c r="Y161">
        <v>625.03</v>
      </c>
      <c r="Z161">
        <v>41252</v>
      </c>
      <c r="AA161">
        <v>10603</v>
      </c>
      <c r="AB161" s="25">
        <f>SUM(K161:M161)-H161-I161</f>
        <v>10603</v>
      </c>
      <c r="AC161">
        <v>15625.75</v>
      </c>
      <c r="AD161" t="s">
        <v>81</v>
      </c>
      <c r="AE161">
        <v>12.18</v>
      </c>
      <c r="AF161">
        <v>3.3927971457370001</v>
      </c>
      <c r="AG161">
        <v>5</v>
      </c>
      <c r="AH161">
        <v>5022.75</v>
      </c>
      <c r="AI161">
        <f t="shared" si="22"/>
        <v>7</v>
      </c>
      <c r="AJ161" t="str">
        <f t="shared" si="19"/>
        <v>670054007</v>
      </c>
      <c r="AK161">
        <f t="shared" si="23"/>
        <v>17</v>
      </c>
      <c r="AL161" t="str">
        <f t="shared" si="20"/>
        <v>6700540017</v>
      </c>
    </row>
    <row r="162" spans="1:38" x14ac:dyDescent="0.35">
      <c r="A162" t="s">
        <v>16</v>
      </c>
      <c r="B162" t="s">
        <v>77</v>
      </c>
      <c r="C162" t="s">
        <v>78</v>
      </c>
      <c r="D162" t="s">
        <v>73</v>
      </c>
      <c r="F162" t="s">
        <v>79</v>
      </c>
      <c r="G162" t="s">
        <v>62</v>
      </c>
      <c r="H162">
        <v>12</v>
      </c>
      <c r="I162">
        <v>36</v>
      </c>
      <c r="J162">
        <v>0</v>
      </c>
      <c r="K162">
        <v>0</v>
      </c>
      <c r="L162">
        <v>30</v>
      </c>
      <c r="M162">
        <v>36</v>
      </c>
      <c r="N162">
        <v>0</v>
      </c>
      <c r="O162">
        <v>0</v>
      </c>
      <c r="P162">
        <v>0</v>
      </c>
      <c r="Q162">
        <v>0</v>
      </c>
      <c r="W162">
        <v>1.38</v>
      </c>
      <c r="X162">
        <v>0.18</v>
      </c>
      <c r="Y162">
        <v>1.56</v>
      </c>
      <c r="Z162">
        <v>91</v>
      </c>
      <c r="AA162">
        <v>18</v>
      </c>
      <c r="AB162" s="25">
        <f>SUM(K162:M162)-H162-I162</f>
        <v>18</v>
      </c>
      <c r="AC162">
        <v>46.8</v>
      </c>
      <c r="AD162" t="s">
        <v>81</v>
      </c>
      <c r="AE162">
        <v>34.369999999999997</v>
      </c>
      <c r="AF162">
        <v>2.3076923076923102</v>
      </c>
      <c r="AG162">
        <v>6</v>
      </c>
      <c r="AH162">
        <v>28.8</v>
      </c>
      <c r="AI162">
        <f t="shared" si="22"/>
        <v>8</v>
      </c>
      <c r="AJ162" t="str">
        <f t="shared" si="19"/>
        <v>672082258</v>
      </c>
      <c r="AK162">
        <f t="shared" si="23"/>
        <v>17</v>
      </c>
      <c r="AL162" t="str">
        <f t="shared" si="20"/>
        <v>6720822517</v>
      </c>
    </row>
    <row r="163" spans="1:38" x14ac:dyDescent="0.35">
      <c r="A163" t="s">
        <v>17</v>
      </c>
      <c r="B163" t="s">
        <v>80</v>
      </c>
      <c r="C163" t="s">
        <v>78</v>
      </c>
      <c r="D163" t="s">
        <v>73</v>
      </c>
      <c r="F163" t="s">
        <v>79</v>
      </c>
      <c r="G163" t="s">
        <v>62</v>
      </c>
      <c r="H163">
        <v>0</v>
      </c>
      <c r="I163">
        <v>0</v>
      </c>
      <c r="J163">
        <v>0</v>
      </c>
      <c r="K163">
        <v>0</v>
      </c>
      <c r="L163">
        <v>24</v>
      </c>
      <c r="M163">
        <v>1</v>
      </c>
      <c r="N163">
        <v>0</v>
      </c>
      <c r="O163">
        <v>0</v>
      </c>
      <c r="P163">
        <v>0</v>
      </c>
      <c r="Q163">
        <v>0</v>
      </c>
      <c r="W163">
        <v>1.44</v>
      </c>
      <c r="X163">
        <v>0</v>
      </c>
      <c r="Y163">
        <v>1.44</v>
      </c>
      <c r="Z163">
        <v>95</v>
      </c>
      <c r="AA163">
        <v>25</v>
      </c>
      <c r="AB163" s="25">
        <f>SUM(K163:M163)-H163-I163</f>
        <v>25</v>
      </c>
      <c r="AC163">
        <v>36</v>
      </c>
      <c r="AD163" t="s">
        <v>81</v>
      </c>
      <c r="AE163">
        <v>27.95</v>
      </c>
      <c r="AF163">
        <v>3.4722222222222201</v>
      </c>
      <c r="AG163">
        <v>5</v>
      </c>
      <c r="AH163">
        <v>11</v>
      </c>
      <c r="AI163">
        <f t="shared" si="22"/>
        <v>9</v>
      </c>
      <c r="AJ163" t="str">
        <f t="shared" si="19"/>
        <v>672301009</v>
      </c>
      <c r="AK163">
        <f t="shared" si="23"/>
        <v>17</v>
      </c>
      <c r="AL163" t="str">
        <f t="shared" si="20"/>
        <v>6723010017</v>
      </c>
    </row>
    <row r="164" spans="1:38" x14ac:dyDescent="0.35">
      <c r="A164" t="s">
        <v>9</v>
      </c>
      <c r="B164" t="s">
        <v>52</v>
      </c>
      <c r="C164" t="s">
        <v>53</v>
      </c>
      <c r="D164" t="s">
        <v>54</v>
      </c>
      <c r="F164" t="s">
        <v>55</v>
      </c>
      <c r="G164" t="s">
        <v>56</v>
      </c>
      <c r="H164">
        <v>0</v>
      </c>
      <c r="I164">
        <v>1</v>
      </c>
      <c r="J164">
        <v>0</v>
      </c>
      <c r="K164">
        <v>12</v>
      </c>
      <c r="L164">
        <v>20</v>
      </c>
      <c r="M164">
        <v>100</v>
      </c>
      <c r="N164">
        <v>4</v>
      </c>
      <c r="O164">
        <v>0</v>
      </c>
      <c r="P164">
        <v>0</v>
      </c>
      <c r="Q164">
        <v>0</v>
      </c>
      <c r="W164">
        <v>4.47</v>
      </c>
      <c r="X164">
        <v>0</v>
      </c>
      <c r="Y164">
        <v>4.47</v>
      </c>
      <c r="Z164">
        <v>295</v>
      </c>
      <c r="AA164">
        <v>131</v>
      </c>
      <c r="AB164" s="25">
        <f>SUM(K164:M164)-H164-I164</f>
        <v>131</v>
      </c>
      <c r="AC164">
        <v>134.1</v>
      </c>
      <c r="AD164" t="s">
        <v>81</v>
      </c>
      <c r="AE164">
        <v>39.99</v>
      </c>
      <c r="AF164">
        <v>5.8612975391498896</v>
      </c>
      <c r="AG164">
        <v>6</v>
      </c>
      <c r="AH164">
        <v>3.0999999999999899</v>
      </c>
      <c r="AI164">
        <f t="shared" si="22"/>
        <v>1</v>
      </c>
      <c r="AJ164" t="str">
        <f t="shared" si="19"/>
        <v>4400802S1</v>
      </c>
      <c r="AK164">
        <f t="shared" si="23"/>
        <v>18</v>
      </c>
      <c r="AL164" t="str">
        <f t="shared" si="20"/>
        <v>4400802S18</v>
      </c>
    </row>
    <row r="165" spans="1:38" x14ac:dyDescent="0.35">
      <c r="A165" t="s">
        <v>10</v>
      </c>
      <c r="B165" t="s">
        <v>58</v>
      </c>
      <c r="C165" t="s">
        <v>59</v>
      </c>
      <c r="D165" t="s">
        <v>60</v>
      </c>
      <c r="F165" t="s">
        <v>61</v>
      </c>
      <c r="G165" t="s">
        <v>62</v>
      </c>
      <c r="H165">
        <v>20</v>
      </c>
      <c r="I165">
        <v>59725</v>
      </c>
      <c r="J165">
        <v>11050</v>
      </c>
      <c r="K165">
        <v>3860</v>
      </c>
      <c r="L165">
        <v>8945</v>
      </c>
      <c r="M165">
        <v>40660</v>
      </c>
      <c r="N165">
        <v>165</v>
      </c>
      <c r="O165">
        <v>0</v>
      </c>
      <c r="P165">
        <v>0</v>
      </c>
      <c r="Q165">
        <v>0</v>
      </c>
      <c r="W165">
        <v>1546.14</v>
      </c>
      <c r="X165">
        <v>0.3</v>
      </c>
      <c r="Y165">
        <v>1546.44</v>
      </c>
      <c r="Z165">
        <v>102045</v>
      </c>
      <c r="AA165">
        <v>-6280</v>
      </c>
      <c r="AB165" s="25">
        <f>SUM(K165:M165)-H165-I165</f>
        <v>-6280</v>
      </c>
      <c r="AC165">
        <v>38661</v>
      </c>
      <c r="AD165" t="s">
        <v>81</v>
      </c>
      <c r="AE165">
        <v>4.51</v>
      </c>
      <c r="AF165">
        <v>-0.81218799306794998</v>
      </c>
      <c r="AG165">
        <v>5</v>
      </c>
      <c r="AH165">
        <v>44941</v>
      </c>
      <c r="AI165">
        <f t="shared" si="22"/>
        <v>2</v>
      </c>
      <c r="AJ165" t="str">
        <f t="shared" si="19"/>
        <v>504606X2</v>
      </c>
      <c r="AK165">
        <f t="shared" si="23"/>
        <v>18</v>
      </c>
      <c r="AL165" t="str">
        <f t="shared" si="20"/>
        <v>504606X18</v>
      </c>
    </row>
    <row r="166" spans="1:38" x14ac:dyDescent="0.35">
      <c r="A166" t="s">
        <v>11</v>
      </c>
      <c r="B166" t="s">
        <v>63</v>
      </c>
      <c r="C166" t="s">
        <v>64</v>
      </c>
      <c r="D166" t="s">
        <v>65</v>
      </c>
      <c r="F166" t="s">
        <v>66</v>
      </c>
      <c r="G166" t="s">
        <v>62</v>
      </c>
      <c r="H166">
        <v>0</v>
      </c>
      <c r="I166">
        <v>0</v>
      </c>
      <c r="J166">
        <v>25</v>
      </c>
      <c r="K166">
        <v>30</v>
      </c>
      <c r="L166">
        <v>380</v>
      </c>
      <c r="M166">
        <v>770</v>
      </c>
      <c r="N166">
        <v>10</v>
      </c>
      <c r="O166">
        <v>0</v>
      </c>
      <c r="P166">
        <v>0</v>
      </c>
      <c r="Q166">
        <v>0</v>
      </c>
      <c r="W166">
        <v>47.27</v>
      </c>
      <c r="X166">
        <v>0</v>
      </c>
      <c r="Y166">
        <v>47.27</v>
      </c>
      <c r="Z166">
        <v>3120</v>
      </c>
      <c r="AA166">
        <v>1180</v>
      </c>
      <c r="AB166" s="25">
        <f>SUM(K166:M166)-H166-I166</f>
        <v>1180</v>
      </c>
      <c r="AC166">
        <v>1181.75</v>
      </c>
      <c r="AD166" t="s">
        <v>81</v>
      </c>
      <c r="AE166">
        <v>5.15</v>
      </c>
      <c r="AF166">
        <v>4.9925957266765399</v>
      </c>
      <c r="AG166">
        <v>5</v>
      </c>
      <c r="AH166">
        <v>1.7500000000002001</v>
      </c>
      <c r="AI166">
        <f t="shared" si="22"/>
        <v>3</v>
      </c>
      <c r="AJ166" t="str">
        <f t="shared" si="19"/>
        <v>533533A3</v>
      </c>
      <c r="AK166">
        <f t="shared" si="23"/>
        <v>18</v>
      </c>
      <c r="AL166" t="str">
        <f t="shared" si="20"/>
        <v>533533A18</v>
      </c>
    </row>
    <row r="167" spans="1:38" x14ac:dyDescent="0.35">
      <c r="A167" t="s">
        <v>12</v>
      </c>
      <c r="B167" t="s">
        <v>67</v>
      </c>
      <c r="C167" t="s">
        <v>64</v>
      </c>
      <c r="D167" t="s">
        <v>65</v>
      </c>
      <c r="F167" t="s">
        <v>66</v>
      </c>
      <c r="G167" t="s">
        <v>62</v>
      </c>
      <c r="H167">
        <v>50</v>
      </c>
      <c r="I167">
        <v>3110</v>
      </c>
      <c r="J167">
        <v>0</v>
      </c>
      <c r="K167">
        <v>4440</v>
      </c>
      <c r="L167">
        <v>34560</v>
      </c>
      <c r="M167">
        <v>12590</v>
      </c>
      <c r="N167">
        <v>125</v>
      </c>
      <c r="O167">
        <v>0</v>
      </c>
      <c r="P167">
        <v>0</v>
      </c>
      <c r="Q167">
        <v>0</v>
      </c>
      <c r="W167">
        <v>1952.58</v>
      </c>
      <c r="X167">
        <v>0.76</v>
      </c>
      <c r="Y167">
        <v>1953.34</v>
      </c>
      <c r="Z167">
        <v>128870</v>
      </c>
      <c r="AA167">
        <v>48430</v>
      </c>
      <c r="AB167" s="25">
        <f>SUM(K167:M167)-H167-I167</f>
        <v>48430</v>
      </c>
      <c r="AC167">
        <v>48814.5</v>
      </c>
      <c r="AD167" t="s">
        <v>81</v>
      </c>
      <c r="AE167">
        <v>4.75</v>
      </c>
      <c r="AF167">
        <v>4.9586861478288498</v>
      </c>
      <c r="AG167">
        <v>5</v>
      </c>
      <c r="AH167">
        <v>403.49999999999</v>
      </c>
      <c r="AI167">
        <f t="shared" si="22"/>
        <v>4</v>
      </c>
      <c r="AJ167" t="str">
        <f t="shared" si="19"/>
        <v>5335524</v>
      </c>
      <c r="AK167">
        <f t="shared" si="23"/>
        <v>18</v>
      </c>
      <c r="AL167" t="str">
        <f t="shared" si="20"/>
        <v>53355218</v>
      </c>
    </row>
    <row r="168" spans="1:38" x14ac:dyDescent="0.35">
      <c r="A168" t="s">
        <v>13</v>
      </c>
      <c r="B168" t="s">
        <v>68</v>
      </c>
      <c r="C168" t="s">
        <v>69</v>
      </c>
      <c r="D168" t="s">
        <v>65</v>
      </c>
      <c r="F168" t="s">
        <v>70</v>
      </c>
      <c r="G168" t="s">
        <v>62</v>
      </c>
      <c r="H168">
        <v>0</v>
      </c>
      <c r="I168">
        <v>40</v>
      </c>
      <c r="J168">
        <v>20</v>
      </c>
      <c r="K168">
        <v>30</v>
      </c>
      <c r="L168">
        <v>145</v>
      </c>
      <c r="M168">
        <v>155</v>
      </c>
      <c r="N168">
        <v>5</v>
      </c>
      <c r="O168">
        <v>0</v>
      </c>
      <c r="P168">
        <v>0</v>
      </c>
      <c r="Q168">
        <v>0</v>
      </c>
      <c r="W168">
        <v>13.03</v>
      </c>
      <c r="X168">
        <v>0</v>
      </c>
      <c r="Y168">
        <v>13.03</v>
      </c>
      <c r="Z168">
        <v>860</v>
      </c>
      <c r="AA168">
        <v>290</v>
      </c>
      <c r="AB168" s="25">
        <f>SUM(K168:M168)-H168-I168</f>
        <v>290</v>
      </c>
      <c r="AC168">
        <v>325.75</v>
      </c>
      <c r="AD168" t="s">
        <v>81</v>
      </c>
      <c r="AE168">
        <v>5.55</v>
      </c>
      <c r="AF168">
        <v>4.4512663085188002</v>
      </c>
      <c r="AG168">
        <v>5</v>
      </c>
      <c r="AH168">
        <v>35.749999999999901</v>
      </c>
      <c r="AI168">
        <f t="shared" si="22"/>
        <v>5</v>
      </c>
      <c r="AJ168" t="str">
        <f t="shared" si="19"/>
        <v>534524T5</v>
      </c>
      <c r="AK168">
        <f t="shared" si="23"/>
        <v>18</v>
      </c>
      <c r="AL168" t="str">
        <f t="shared" si="20"/>
        <v>534524T18</v>
      </c>
    </row>
    <row r="169" spans="1:38" x14ac:dyDescent="0.35">
      <c r="A169" t="s">
        <v>14</v>
      </c>
      <c r="B169" t="s">
        <v>71</v>
      </c>
      <c r="C169" t="s">
        <v>72</v>
      </c>
      <c r="D169" t="s">
        <v>73</v>
      </c>
      <c r="F169" t="s">
        <v>74</v>
      </c>
      <c r="G169" t="s">
        <v>62</v>
      </c>
      <c r="H169">
        <v>0</v>
      </c>
      <c r="I169">
        <v>63</v>
      </c>
      <c r="J169">
        <v>0</v>
      </c>
      <c r="K169">
        <v>57</v>
      </c>
      <c r="L169">
        <v>136</v>
      </c>
      <c r="M169">
        <v>153</v>
      </c>
      <c r="N169">
        <v>2</v>
      </c>
      <c r="O169">
        <v>0</v>
      </c>
      <c r="P169">
        <v>0</v>
      </c>
      <c r="Q169">
        <v>0</v>
      </c>
      <c r="W169">
        <v>11.2</v>
      </c>
      <c r="X169">
        <v>0</v>
      </c>
      <c r="Y169">
        <v>11.2</v>
      </c>
      <c r="Z169">
        <v>739</v>
      </c>
      <c r="AA169">
        <v>283</v>
      </c>
      <c r="AB169" s="25">
        <f>SUM(K169:M169)-H169-I169</f>
        <v>283</v>
      </c>
      <c r="AC169">
        <v>280</v>
      </c>
      <c r="AD169" t="s">
        <v>81</v>
      </c>
      <c r="AE169">
        <v>12.14</v>
      </c>
      <c r="AF169">
        <v>5.0535714285714297</v>
      </c>
      <c r="AG169">
        <v>5</v>
      </c>
      <c r="AH169">
        <v>0</v>
      </c>
      <c r="AI169">
        <f t="shared" si="22"/>
        <v>6</v>
      </c>
      <c r="AJ169" t="str">
        <f t="shared" si="19"/>
        <v>670037006</v>
      </c>
      <c r="AK169">
        <f t="shared" si="23"/>
        <v>18</v>
      </c>
      <c r="AL169" t="str">
        <f t="shared" si="20"/>
        <v>6700370018</v>
      </c>
    </row>
    <row r="170" spans="1:38" x14ac:dyDescent="0.35">
      <c r="A170" t="s">
        <v>15</v>
      </c>
      <c r="B170" t="s">
        <v>75</v>
      </c>
      <c r="C170" t="s">
        <v>72</v>
      </c>
      <c r="D170" t="s">
        <v>73</v>
      </c>
      <c r="F170" t="s">
        <v>76</v>
      </c>
      <c r="G170" t="s">
        <v>62</v>
      </c>
      <c r="H170">
        <v>3</v>
      </c>
      <c r="I170">
        <v>20279</v>
      </c>
      <c r="J170">
        <v>0</v>
      </c>
      <c r="K170">
        <v>1807</v>
      </c>
      <c r="L170">
        <v>8188</v>
      </c>
      <c r="M170">
        <v>22264</v>
      </c>
      <c r="N170">
        <v>72</v>
      </c>
      <c r="O170">
        <v>0</v>
      </c>
      <c r="P170">
        <v>0</v>
      </c>
      <c r="Q170">
        <v>0</v>
      </c>
      <c r="W170">
        <v>605.66999999999996</v>
      </c>
      <c r="X170">
        <v>0.05</v>
      </c>
      <c r="Y170">
        <v>605.72</v>
      </c>
      <c r="Z170">
        <v>39974</v>
      </c>
      <c r="AA170">
        <v>11977</v>
      </c>
      <c r="AB170" s="25">
        <f>SUM(K170:M170)-H170-I170</f>
        <v>11977</v>
      </c>
      <c r="AC170">
        <v>15143</v>
      </c>
      <c r="AD170" t="s">
        <v>81</v>
      </c>
      <c r="AE170">
        <v>12.18</v>
      </c>
      <c r="AF170">
        <v>3.9546325034669501</v>
      </c>
      <c r="AG170">
        <v>5</v>
      </c>
      <c r="AH170">
        <v>3166</v>
      </c>
      <c r="AI170">
        <f t="shared" si="22"/>
        <v>7</v>
      </c>
      <c r="AJ170" t="str">
        <f t="shared" si="19"/>
        <v>670054007</v>
      </c>
      <c r="AK170">
        <f t="shared" si="23"/>
        <v>18</v>
      </c>
      <c r="AL170" t="str">
        <f t="shared" si="20"/>
        <v>6700540018</v>
      </c>
    </row>
    <row r="171" spans="1:38" x14ac:dyDescent="0.35">
      <c r="A171" t="s">
        <v>16</v>
      </c>
      <c r="B171" t="s">
        <v>77</v>
      </c>
      <c r="C171" t="s">
        <v>78</v>
      </c>
      <c r="D171" t="s">
        <v>73</v>
      </c>
      <c r="F171" t="s">
        <v>79</v>
      </c>
      <c r="G171" t="s">
        <v>62</v>
      </c>
      <c r="H171">
        <v>12</v>
      </c>
      <c r="I171">
        <v>36</v>
      </c>
      <c r="J171">
        <v>0</v>
      </c>
      <c r="K171">
        <v>0</v>
      </c>
      <c r="L171">
        <v>30</v>
      </c>
      <c r="M171">
        <v>36</v>
      </c>
      <c r="N171">
        <v>0</v>
      </c>
      <c r="O171">
        <v>0</v>
      </c>
      <c r="P171">
        <v>0</v>
      </c>
      <c r="Q171">
        <v>0</v>
      </c>
      <c r="W171">
        <v>1.38</v>
      </c>
      <c r="X171">
        <v>0.18</v>
      </c>
      <c r="Y171">
        <v>1.56</v>
      </c>
      <c r="Z171">
        <v>91</v>
      </c>
      <c r="AA171">
        <v>18</v>
      </c>
      <c r="AB171" s="25">
        <f>SUM(K171:M171)-H171-I171</f>
        <v>18</v>
      </c>
      <c r="AC171">
        <v>46.8</v>
      </c>
      <c r="AD171" t="s">
        <v>81</v>
      </c>
      <c r="AE171">
        <v>34.369999999999997</v>
      </c>
      <c r="AF171">
        <v>2.3076923076923102</v>
      </c>
      <c r="AG171">
        <v>6</v>
      </c>
      <c r="AH171">
        <v>28.8</v>
      </c>
      <c r="AI171">
        <f t="shared" si="22"/>
        <v>8</v>
      </c>
      <c r="AJ171" t="str">
        <f t="shared" si="19"/>
        <v>672082258</v>
      </c>
      <c r="AK171">
        <f t="shared" si="23"/>
        <v>18</v>
      </c>
      <c r="AL171" t="str">
        <f t="shared" si="20"/>
        <v>6720822518</v>
      </c>
    </row>
    <row r="172" spans="1:38" x14ac:dyDescent="0.35">
      <c r="A172" t="s">
        <v>17</v>
      </c>
      <c r="B172" t="s">
        <v>80</v>
      </c>
      <c r="C172" t="s">
        <v>78</v>
      </c>
      <c r="D172" t="s">
        <v>73</v>
      </c>
      <c r="F172" t="s">
        <v>79</v>
      </c>
      <c r="G172" t="s">
        <v>62</v>
      </c>
      <c r="H172">
        <v>0</v>
      </c>
      <c r="I172">
        <v>0</v>
      </c>
      <c r="J172">
        <v>0</v>
      </c>
      <c r="K172">
        <v>0</v>
      </c>
      <c r="L172">
        <v>24</v>
      </c>
      <c r="M172">
        <v>1</v>
      </c>
      <c r="N172">
        <v>0</v>
      </c>
      <c r="O172">
        <v>0</v>
      </c>
      <c r="P172">
        <v>0</v>
      </c>
      <c r="Q172">
        <v>0</v>
      </c>
      <c r="W172">
        <v>1.44</v>
      </c>
      <c r="X172">
        <v>0</v>
      </c>
      <c r="Y172">
        <v>1.44</v>
      </c>
      <c r="Z172">
        <v>95</v>
      </c>
      <c r="AA172">
        <v>25</v>
      </c>
      <c r="AB172" s="25">
        <f>SUM(K172:M172)-H172-I172</f>
        <v>25</v>
      </c>
      <c r="AC172">
        <v>36</v>
      </c>
      <c r="AD172" t="s">
        <v>81</v>
      </c>
      <c r="AE172">
        <v>27.95</v>
      </c>
      <c r="AF172">
        <v>3.4722222222222201</v>
      </c>
      <c r="AG172">
        <v>5</v>
      </c>
      <c r="AH172">
        <v>11</v>
      </c>
      <c r="AI172">
        <f t="shared" si="22"/>
        <v>9</v>
      </c>
      <c r="AJ172" t="str">
        <f t="shared" si="19"/>
        <v>672301009</v>
      </c>
      <c r="AK172">
        <f t="shared" si="23"/>
        <v>18</v>
      </c>
      <c r="AL172" t="str">
        <f t="shared" si="20"/>
        <v>6723010018</v>
      </c>
    </row>
    <row r="173" spans="1:38" x14ac:dyDescent="0.35">
      <c r="A173" t="s">
        <v>9</v>
      </c>
      <c r="B173" t="s">
        <v>52</v>
      </c>
      <c r="C173" t="s">
        <v>53</v>
      </c>
      <c r="D173" t="s">
        <v>54</v>
      </c>
      <c r="F173" t="s">
        <v>55</v>
      </c>
      <c r="G173" t="s">
        <v>56</v>
      </c>
      <c r="H173">
        <v>0</v>
      </c>
      <c r="I173">
        <v>1</v>
      </c>
      <c r="J173">
        <v>0</v>
      </c>
      <c r="K173">
        <v>12</v>
      </c>
      <c r="L173">
        <v>20</v>
      </c>
      <c r="M173">
        <v>96</v>
      </c>
      <c r="N173">
        <v>4</v>
      </c>
      <c r="O173">
        <v>0</v>
      </c>
      <c r="P173">
        <v>0</v>
      </c>
      <c r="Q173">
        <v>0</v>
      </c>
      <c r="W173">
        <v>4.53</v>
      </c>
      <c r="X173">
        <v>0</v>
      </c>
      <c r="Y173">
        <v>4.53</v>
      </c>
      <c r="Z173">
        <v>299</v>
      </c>
      <c r="AA173">
        <v>127</v>
      </c>
      <c r="AB173" s="25">
        <f>SUM(K173:M173)-H173-I173</f>
        <v>127</v>
      </c>
      <c r="AC173">
        <v>135.9</v>
      </c>
      <c r="AD173" t="s">
        <v>81</v>
      </c>
      <c r="AE173">
        <v>39.99</v>
      </c>
      <c r="AF173">
        <v>5.6070640176600399</v>
      </c>
      <c r="AG173">
        <v>6</v>
      </c>
      <c r="AH173">
        <v>8.9000000000000199</v>
      </c>
      <c r="AI173">
        <f t="shared" si="22"/>
        <v>1</v>
      </c>
      <c r="AJ173" t="str">
        <f t="shared" si="19"/>
        <v>4400802S1</v>
      </c>
      <c r="AK173">
        <f t="shared" si="23"/>
        <v>19</v>
      </c>
      <c r="AL173" t="str">
        <f t="shared" si="20"/>
        <v>4400802S19</v>
      </c>
    </row>
    <row r="174" spans="1:38" x14ac:dyDescent="0.35">
      <c r="A174" t="s">
        <v>10</v>
      </c>
      <c r="B174" t="s">
        <v>58</v>
      </c>
      <c r="C174" t="s">
        <v>59</v>
      </c>
      <c r="D174" t="s">
        <v>60</v>
      </c>
      <c r="F174" t="s">
        <v>61</v>
      </c>
      <c r="G174" t="s">
        <v>62</v>
      </c>
      <c r="H174">
        <v>13130</v>
      </c>
      <c r="I174">
        <v>46980</v>
      </c>
      <c r="J174">
        <v>11050</v>
      </c>
      <c r="K174">
        <v>3860</v>
      </c>
      <c r="L174">
        <v>8945</v>
      </c>
      <c r="M174">
        <v>39815</v>
      </c>
      <c r="N174">
        <v>175</v>
      </c>
      <c r="O174">
        <v>0</v>
      </c>
      <c r="P174">
        <v>0</v>
      </c>
      <c r="Q174">
        <v>0</v>
      </c>
      <c r="W174">
        <v>1560.53</v>
      </c>
      <c r="X174">
        <v>198.94</v>
      </c>
      <c r="Y174">
        <v>1759.47</v>
      </c>
      <c r="Z174">
        <v>102995</v>
      </c>
      <c r="AA174">
        <v>-7490</v>
      </c>
      <c r="AB174" s="25">
        <f>SUM(K174:M174)-H174-I174</f>
        <v>-7490</v>
      </c>
      <c r="AC174">
        <v>35189.4</v>
      </c>
      <c r="AD174" t="s">
        <v>81</v>
      </c>
      <c r="AE174">
        <v>4.51</v>
      </c>
      <c r="AF174">
        <v>-0.85139274895281003</v>
      </c>
      <c r="AG174">
        <v>4</v>
      </c>
      <c r="AH174">
        <v>42679.4</v>
      </c>
      <c r="AI174">
        <f t="shared" si="22"/>
        <v>2</v>
      </c>
      <c r="AJ174" t="str">
        <f t="shared" si="19"/>
        <v>504606X2</v>
      </c>
      <c r="AK174">
        <f t="shared" si="23"/>
        <v>19</v>
      </c>
      <c r="AL174" t="str">
        <f t="shared" si="20"/>
        <v>504606X19</v>
      </c>
    </row>
    <row r="175" spans="1:38" x14ac:dyDescent="0.35">
      <c r="A175" t="s">
        <v>11</v>
      </c>
      <c r="B175" t="s">
        <v>63</v>
      </c>
      <c r="C175" t="s">
        <v>64</v>
      </c>
      <c r="D175" t="s">
        <v>65</v>
      </c>
      <c r="F175" t="s">
        <v>66</v>
      </c>
      <c r="G175" t="s">
        <v>62</v>
      </c>
      <c r="H175">
        <v>0</v>
      </c>
      <c r="I175">
        <v>25</v>
      </c>
      <c r="J175">
        <v>25</v>
      </c>
      <c r="K175">
        <v>30</v>
      </c>
      <c r="L175">
        <v>380</v>
      </c>
      <c r="M175">
        <v>770</v>
      </c>
      <c r="N175">
        <v>10</v>
      </c>
      <c r="O175">
        <v>0</v>
      </c>
      <c r="P175">
        <v>0</v>
      </c>
      <c r="Q175">
        <v>0</v>
      </c>
      <c r="W175">
        <v>47.27</v>
      </c>
      <c r="X175">
        <v>0</v>
      </c>
      <c r="Y175">
        <v>47.27</v>
      </c>
      <c r="Z175">
        <v>3120</v>
      </c>
      <c r="AA175">
        <v>1155</v>
      </c>
      <c r="AB175" s="25">
        <f>SUM(K175:M175)-H175-I175</f>
        <v>1155</v>
      </c>
      <c r="AC175">
        <v>1181.75</v>
      </c>
      <c r="AD175" t="s">
        <v>81</v>
      </c>
      <c r="AE175">
        <v>5.15</v>
      </c>
      <c r="AF175">
        <v>4.88682039348424</v>
      </c>
      <c r="AG175">
        <v>5</v>
      </c>
      <c r="AH175">
        <v>26.750000000000099</v>
      </c>
      <c r="AI175">
        <f t="shared" si="22"/>
        <v>3</v>
      </c>
      <c r="AJ175" t="str">
        <f t="shared" si="19"/>
        <v>533533A3</v>
      </c>
      <c r="AK175">
        <f t="shared" si="23"/>
        <v>19</v>
      </c>
      <c r="AL175" t="str">
        <f t="shared" si="20"/>
        <v>533533A19</v>
      </c>
    </row>
    <row r="176" spans="1:38" x14ac:dyDescent="0.35">
      <c r="A176" t="s">
        <v>12</v>
      </c>
      <c r="B176" t="s">
        <v>67</v>
      </c>
      <c r="C176" t="s">
        <v>64</v>
      </c>
      <c r="D176" t="s">
        <v>65</v>
      </c>
      <c r="F176" t="s">
        <v>66</v>
      </c>
      <c r="G176" t="s">
        <v>62</v>
      </c>
      <c r="H176">
        <v>100</v>
      </c>
      <c r="I176">
        <v>3095</v>
      </c>
      <c r="J176">
        <v>0</v>
      </c>
      <c r="K176">
        <v>4440</v>
      </c>
      <c r="L176">
        <v>34065</v>
      </c>
      <c r="M176">
        <v>11390</v>
      </c>
      <c r="N176">
        <v>125</v>
      </c>
      <c r="O176">
        <v>0</v>
      </c>
      <c r="P176">
        <v>0</v>
      </c>
      <c r="Q176">
        <v>0</v>
      </c>
      <c r="W176">
        <v>1982.05</v>
      </c>
      <c r="X176">
        <v>1.52</v>
      </c>
      <c r="Y176">
        <v>1983.57</v>
      </c>
      <c r="Z176">
        <v>130815</v>
      </c>
      <c r="AA176">
        <v>46700</v>
      </c>
      <c r="AB176" s="25">
        <f>SUM(K176:M176)-H176-I176</f>
        <v>46700</v>
      </c>
      <c r="AC176">
        <v>39641</v>
      </c>
      <c r="AD176" t="s">
        <v>81</v>
      </c>
      <c r="AE176">
        <v>4.75</v>
      </c>
      <c r="AF176">
        <v>4.7086818211608401</v>
      </c>
      <c r="AG176">
        <v>4</v>
      </c>
      <c r="AH176">
        <v>0</v>
      </c>
      <c r="AI176">
        <f t="shared" si="22"/>
        <v>4</v>
      </c>
      <c r="AJ176" t="str">
        <f t="shared" si="19"/>
        <v>5335524</v>
      </c>
      <c r="AK176">
        <f t="shared" si="23"/>
        <v>19</v>
      </c>
      <c r="AL176" t="str">
        <f t="shared" si="20"/>
        <v>53355219</v>
      </c>
    </row>
    <row r="177" spans="1:38" x14ac:dyDescent="0.35">
      <c r="A177" t="s">
        <v>13</v>
      </c>
      <c r="B177" t="s">
        <v>68</v>
      </c>
      <c r="C177" t="s">
        <v>69</v>
      </c>
      <c r="D177" t="s">
        <v>65</v>
      </c>
      <c r="F177" t="s">
        <v>70</v>
      </c>
      <c r="G177" t="s">
        <v>62</v>
      </c>
      <c r="H177">
        <v>0</v>
      </c>
      <c r="I177">
        <v>30</v>
      </c>
      <c r="J177">
        <v>20</v>
      </c>
      <c r="K177">
        <v>30</v>
      </c>
      <c r="L177">
        <v>145</v>
      </c>
      <c r="M177">
        <v>145</v>
      </c>
      <c r="N177">
        <v>5</v>
      </c>
      <c r="O177">
        <v>0</v>
      </c>
      <c r="P177">
        <v>0</v>
      </c>
      <c r="Q177">
        <v>0</v>
      </c>
      <c r="W177">
        <v>13.26</v>
      </c>
      <c r="X177">
        <v>0</v>
      </c>
      <c r="Y177">
        <v>13.26</v>
      </c>
      <c r="Z177">
        <v>875</v>
      </c>
      <c r="AA177">
        <v>290</v>
      </c>
      <c r="AB177" s="25">
        <f>SUM(K177:M177)-H177-I177</f>
        <v>290</v>
      </c>
      <c r="AC177">
        <v>331.5</v>
      </c>
      <c r="AD177" t="s">
        <v>81</v>
      </c>
      <c r="AE177">
        <v>5.55</v>
      </c>
      <c r="AF177">
        <v>4.3740573152337898</v>
      </c>
      <c r="AG177">
        <v>5</v>
      </c>
      <c r="AH177">
        <v>41.5</v>
      </c>
      <c r="AI177">
        <f t="shared" si="22"/>
        <v>5</v>
      </c>
      <c r="AJ177" t="str">
        <f t="shared" si="19"/>
        <v>534524T5</v>
      </c>
      <c r="AK177">
        <f t="shared" si="23"/>
        <v>19</v>
      </c>
      <c r="AL177" t="str">
        <f t="shared" si="20"/>
        <v>534524T19</v>
      </c>
    </row>
    <row r="178" spans="1:38" x14ac:dyDescent="0.35">
      <c r="A178" t="s">
        <v>14</v>
      </c>
      <c r="B178" t="s">
        <v>71</v>
      </c>
      <c r="C178" t="s">
        <v>72</v>
      </c>
      <c r="D178" t="s">
        <v>73</v>
      </c>
      <c r="F178" t="s">
        <v>74</v>
      </c>
      <c r="G178" t="s">
        <v>62</v>
      </c>
      <c r="H178">
        <v>0</v>
      </c>
      <c r="I178">
        <v>63</v>
      </c>
      <c r="J178">
        <v>0</v>
      </c>
      <c r="K178">
        <v>57</v>
      </c>
      <c r="L178">
        <v>113</v>
      </c>
      <c r="M178">
        <v>175</v>
      </c>
      <c r="N178">
        <v>2</v>
      </c>
      <c r="O178">
        <v>0</v>
      </c>
      <c r="P178">
        <v>0</v>
      </c>
      <c r="Q178">
        <v>0</v>
      </c>
      <c r="W178">
        <v>11.21</v>
      </c>
      <c r="X178">
        <v>0</v>
      </c>
      <c r="Y178">
        <v>11.21</v>
      </c>
      <c r="Z178">
        <v>740</v>
      </c>
      <c r="AA178">
        <v>282</v>
      </c>
      <c r="AB178" s="25">
        <f>SUM(K178:M178)-H178-I178</f>
        <v>282</v>
      </c>
      <c r="AC178">
        <v>280.25</v>
      </c>
      <c r="AD178" t="s">
        <v>81</v>
      </c>
      <c r="AE178">
        <v>12.14</v>
      </c>
      <c r="AF178">
        <v>5.0312221231043699</v>
      </c>
      <c r="AG178">
        <v>5</v>
      </c>
      <c r="AH178">
        <v>0</v>
      </c>
      <c r="AI178">
        <f t="shared" si="22"/>
        <v>6</v>
      </c>
      <c r="AJ178" t="str">
        <f t="shared" si="19"/>
        <v>670037006</v>
      </c>
      <c r="AK178">
        <f t="shared" si="23"/>
        <v>19</v>
      </c>
      <c r="AL178" t="str">
        <f t="shared" si="20"/>
        <v>6700370019</v>
      </c>
    </row>
    <row r="179" spans="1:38" x14ac:dyDescent="0.35">
      <c r="A179" t="s">
        <v>15</v>
      </c>
      <c r="B179" t="s">
        <v>75</v>
      </c>
      <c r="C179" t="s">
        <v>72</v>
      </c>
      <c r="D179" t="s">
        <v>73</v>
      </c>
      <c r="F179" t="s">
        <v>76</v>
      </c>
      <c r="G179" t="s">
        <v>62</v>
      </c>
      <c r="H179">
        <v>23</v>
      </c>
      <c r="I179">
        <v>20403</v>
      </c>
      <c r="J179">
        <v>0</v>
      </c>
      <c r="K179">
        <v>1807</v>
      </c>
      <c r="L179">
        <v>7832</v>
      </c>
      <c r="M179">
        <v>22298</v>
      </c>
      <c r="N179">
        <v>72</v>
      </c>
      <c r="O179">
        <v>0</v>
      </c>
      <c r="P179">
        <v>0</v>
      </c>
      <c r="Q179">
        <v>0</v>
      </c>
      <c r="W179">
        <v>610.62</v>
      </c>
      <c r="X179">
        <v>0.35</v>
      </c>
      <c r="Y179">
        <v>610.97</v>
      </c>
      <c r="Z179">
        <v>40301</v>
      </c>
      <c r="AA179">
        <v>11511</v>
      </c>
      <c r="AB179" s="25">
        <f>SUM(K179:M179)-H179-I179</f>
        <v>11511</v>
      </c>
      <c r="AC179">
        <v>12212.4</v>
      </c>
      <c r="AD179" t="s">
        <v>81</v>
      </c>
      <c r="AE179">
        <v>12.18</v>
      </c>
      <c r="AF179">
        <v>3.7681064536720301</v>
      </c>
      <c r="AG179">
        <v>4</v>
      </c>
      <c r="AH179">
        <v>708.40000000000202</v>
      </c>
      <c r="AI179">
        <f t="shared" si="22"/>
        <v>7</v>
      </c>
      <c r="AJ179" t="str">
        <f t="shared" si="19"/>
        <v>670054007</v>
      </c>
      <c r="AK179">
        <f t="shared" si="23"/>
        <v>19</v>
      </c>
      <c r="AL179" t="str">
        <f t="shared" si="20"/>
        <v>6700540019</v>
      </c>
    </row>
    <row r="180" spans="1:38" x14ac:dyDescent="0.35">
      <c r="A180" t="s">
        <v>16</v>
      </c>
      <c r="B180" t="s">
        <v>77</v>
      </c>
      <c r="C180" t="s">
        <v>78</v>
      </c>
      <c r="D180" t="s">
        <v>73</v>
      </c>
      <c r="F180" t="s">
        <v>79</v>
      </c>
      <c r="G180" t="s">
        <v>62</v>
      </c>
      <c r="H180">
        <v>32</v>
      </c>
      <c r="I180">
        <v>36</v>
      </c>
      <c r="J180">
        <v>0</v>
      </c>
      <c r="K180">
        <v>0</v>
      </c>
      <c r="L180">
        <v>30</v>
      </c>
      <c r="M180">
        <v>36</v>
      </c>
      <c r="N180">
        <v>0</v>
      </c>
      <c r="O180">
        <v>0</v>
      </c>
      <c r="P180">
        <v>0</v>
      </c>
      <c r="Q180">
        <v>0</v>
      </c>
      <c r="W180">
        <v>1.38</v>
      </c>
      <c r="X180">
        <v>0.48</v>
      </c>
      <c r="Y180">
        <v>1.86</v>
      </c>
      <c r="Z180">
        <v>91</v>
      </c>
      <c r="AA180">
        <v>-2</v>
      </c>
      <c r="AB180" s="25">
        <f>SUM(K180:M180)-H180-I180</f>
        <v>-2</v>
      </c>
      <c r="AC180">
        <v>46.5</v>
      </c>
      <c r="AD180" t="s">
        <v>81</v>
      </c>
      <c r="AE180">
        <v>34.369999999999997</v>
      </c>
      <c r="AF180">
        <v>-0.21505376344086</v>
      </c>
      <c r="AG180">
        <v>5</v>
      </c>
      <c r="AH180">
        <v>48.5</v>
      </c>
      <c r="AI180">
        <f t="shared" si="22"/>
        <v>8</v>
      </c>
      <c r="AJ180" t="str">
        <f t="shared" si="19"/>
        <v>672082258</v>
      </c>
      <c r="AK180">
        <f t="shared" si="23"/>
        <v>19</v>
      </c>
      <c r="AL180" t="str">
        <f t="shared" si="20"/>
        <v>6720822519</v>
      </c>
    </row>
    <row r="181" spans="1:38" x14ac:dyDescent="0.35">
      <c r="A181" t="s">
        <v>17</v>
      </c>
      <c r="B181" t="s">
        <v>80</v>
      </c>
      <c r="C181" t="s">
        <v>78</v>
      </c>
      <c r="D181" t="s">
        <v>73</v>
      </c>
      <c r="F181" t="s">
        <v>79</v>
      </c>
      <c r="G181" t="s">
        <v>62</v>
      </c>
      <c r="H181">
        <v>0</v>
      </c>
      <c r="I181">
        <v>0</v>
      </c>
      <c r="J181">
        <v>0</v>
      </c>
      <c r="K181">
        <v>0</v>
      </c>
      <c r="L181">
        <v>24</v>
      </c>
      <c r="M181">
        <v>1</v>
      </c>
      <c r="N181">
        <v>0</v>
      </c>
      <c r="O181">
        <v>0</v>
      </c>
      <c r="P181">
        <v>0</v>
      </c>
      <c r="Q181">
        <v>0</v>
      </c>
      <c r="W181">
        <v>1.44</v>
      </c>
      <c r="X181">
        <v>0</v>
      </c>
      <c r="Y181">
        <v>1.44</v>
      </c>
      <c r="Z181">
        <v>95</v>
      </c>
      <c r="AA181">
        <v>25</v>
      </c>
      <c r="AB181" s="25">
        <f>SUM(K181:M181)-H181-I181</f>
        <v>25</v>
      </c>
      <c r="AC181">
        <v>36</v>
      </c>
      <c r="AD181" t="s">
        <v>81</v>
      </c>
      <c r="AE181">
        <v>27.95</v>
      </c>
      <c r="AF181">
        <v>3.4722222222222201</v>
      </c>
      <c r="AG181">
        <v>5</v>
      </c>
      <c r="AH181">
        <v>11</v>
      </c>
      <c r="AI181">
        <f t="shared" si="22"/>
        <v>9</v>
      </c>
      <c r="AJ181" t="str">
        <f t="shared" si="19"/>
        <v>672301009</v>
      </c>
      <c r="AK181">
        <f t="shared" si="23"/>
        <v>19</v>
      </c>
      <c r="AL181" t="str">
        <f t="shared" si="20"/>
        <v>6723010019</v>
      </c>
    </row>
    <row r="182" spans="1:38" x14ac:dyDescent="0.35">
      <c r="A182" t="s">
        <v>9</v>
      </c>
      <c r="B182" t="s">
        <v>52</v>
      </c>
      <c r="C182" t="s">
        <v>53</v>
      </c>
      <c r="D182" t="s">
        <v>54</v>
      </c>
      <c r="F182" t="s">
        <v>55</v>
      </c>
      <c r="G182" t="s">
        <v>56</v>
      </c>
      <c r="H182">
        <v>0</v>
      </c>
      <c r="I182">
        <v>3</v>
      </c>
      <c r="J182">
        <v>0</v>
      </c>
      <c r="K182">
        <v>12</v>
      </c>
      <c r="L182">
        <v>20</v>
      </c>
      <c r="M182">
        <v>93</v>
      </c>
      <c r="N182">
        <v>4</v>
      </c>
      <c r="O182">
        <v>0</v>
      </c>
      <c r="P182">
        <v>0</v>
      </c>
      <c r="Q182">
        <v>0</v>
      </c>
      <c r="W182">
        <v>4.33</v>
      </c>
      <c r="X182">
        <v>0</v>
      </c>
      <c r="Y182">
        <v>4.33</v>
      </c>
      <c r="Z182">
        <v>286</v>
      </c>
      <c r="AA182">
        <v>122</v>
      </c>
      <c r="AB182" s="25">
        <f>SUM(K182:M182)-H182-I182</f>
        <v>122</v>
      </c>
      <c r="AC182">
        <v>129.9</v>
      </c>
      <c r="AD182" t="s">
        <v>81</v>
      </c>
      <c r="AE182">
        <v>39.99</v>
      </c>
      <c r="AF182">
        <v>5.6351039260969999</v>
      </c>
      <c r="AG182">
        <v>6</v>
      </c>
      <c r="AH182">
        <v>7.8999999999999897</v>
      </c>
      <c r="AI182">
        <f t="shared" si="22"/>
        <v>1</v>
      </c>
      <c r="AJ182" t="str">
        <f t="shared" si="19"/>
        <v>4400802S1</v>
      </c>
      <c r="AK182">
        <f t="shared" si="23"/>
        <v>20</v>
      </c>
      <c r="AL182" t="str">
        <f t="shared" si="20"/>
        <v>4400802S20</v>
      </c>
    </row>
    <row r="183" spans="1:38" x14ac:dyDescent="0.35">
      <c r="A183" t="s">
        <v>10</v>
      </c>
      <c r="B183" t="s">
        <v>58</v>
      </c>
      <c r="C183" t="s">
        <v>59</v>
      </c>
      <c r="D183" t="s">
        <v>60</v>
      </c>
      <c r="F183" t="s">
        <v>61</v>
      </c>
      <c r="G183" t="s">
        <v>62</v>
      </c>
      <c r="H183">
        <v>18835</v>
      </c>
      <c r="I183">
        <v>41665</v>
      </c>
      <c r="J183">
        <v>11050</v>
      </c>
      <c r="K183">
        <v>10560</v>
      </c>
      <c r="L183">
        <v>6870</v>
      </c>
      <c r="M183">
        <v>41220</v>
      </c>
      <c r="N183">
        <v>175</v>
      </c>
      <c r="O183">
        <v>0</v>
      </c>
      <c r="P183">
        <v>0</v>
      </c>
      <c r="Q183">
        <v>0</v>
      </c>
      <c r="W183">
        <v>1541.44</v>
      </c>
      <c r="X183">
        <v>285.38</v>
      </c>
      <c r="Y183">
        <v>1826.82</v>
      </c>
      <c r="Z183">
        <v>101735</v>
      </c>
      <c r="AA183">
        <v>-1850</v>
      </c>
      <c r="AB183" s="25">
        <f>SUM(K183:M183)-H183-I183</f>
        <v>-1850</v>
      </c>
      <c r="AC183">
        <v>36536.400000000001</v>
      </c>
      <c r="AD183" t="s">
        <v>81</v>
      </c>
      <c r="AE183">
        <v>4.51</v>
      </c>
      <c r="AF183">
        <v>-0.20253774318214199</v>
      </c>
      <c r="AG183">
        <v>4</v>
      </c>
      <c r="AH183">
        <v>38386.400000000001</v>
      </c>
      <c r="AI183">
        <f t="shared" si="22"/>
        <v>2</v>
      </c>
      <c r="AJ183" t="str">
        <f t="shared" si="19"/>
        <v>504606X2</v>
      </c>
      <c r="AK183">
        <f t="shared" si="23"/>
        <v>20</v>
      </c>
      <c r="AL183" t="str">
        <f t="shared" si="20"/>
        <v>504606X20</v>
      </c>
    </row>
    <row r="184" spans="1:38" x14ac:dyDescent="0.35">
      <c r="A184" t="s">
        <v>11</v>
      </c>
      <c r="B184" t="s">
        <v>63</v>
      </c>
      <c r="C184" t="s">
        <v>64</v>
      </c>
      <c r="D184" t="s">
        <v>65</v>
      </c>
      <c r="F184" t="s">
        <v>66</v>
      </c>
      <c r="G184" t="s">
        <v>62</v>
      </c>
      <c r="H184">
        <v>0</v>
      </c>
      <c r="I184">
        <v>0</v>
      </c>
      <c r="J184">
        <v>25</v>
      </c>
      <c r="K184">
        <v>55</v>
      </c>
      <c r="L184">
        <v>380</v>
      </c>
      <c r="M184">
        <v>745</v>
      </c>
      <c r="N184">
        <v>10</v>
      </c>
      <c r="O184">
        <v>0</v>
      </c>
      <c r="P184">
        <v>0</v>
      </c>
      <c r="Q184">
        <v>0</v>
      </c>
      <c r="W184">
        <v>47.65</v>
      </c>
      <c r="X184">
        <v>0</v>
      </c>
      <c r="Y184">
        <v>47.65</v>
      </c>
      <c r="Z184">
        <v>3145</v>
      </c>
      <c r="AA184">
        <v>1180</v>
      </c>
      <c r="AB184" s="25">
        <f>SUM(K184:M184)-H184-I184</f>
        <v>1180</v>
      </c>
      <c r="AC184">
        <v>1191.25</v>
      </c>
      <c r="AD184" t="s">
        <v>81</v>
      </c>
      <c r="AE184">
        <v>5.15</v>
      </c>
      <c r="AF184">
        <v>4.9527806925498403</v>
      </c>
      <c r="AG184">
        <v>5</v>
      </c>
      <c r="AH184">
        <v>11.249999999999901</v>
      </c>
      <c r="AI184">
        <f t="shared" si="22"/>
        <v>3</v>
      </c>
      <c r="AJ184" t="str">
        <f t="shared" si="19"/>
        <v>533533A3</v>
      </c>
      <c r="AK184">
        <f t="shared" si="23"/>
        <v>20</v>
      </c>
      <c r="AL184" t="str">
        <f t="shared" si="20"/>
        <v>533533A20</v>
      </c>
    </row>
    <row r="185" spans="1:38" x14ac:dyDescent="0.35">
      <c r="A185" t="s">
        <v>12</v>
      </c>
      <c r="B185" t="s">
        <v>67</v>
      </c>
      <c r="C185" t="s">
        <v>64</v>
      </c>
      <c r="D185" t="s">
        <v>65</v>
      </c>
      <c r="F185" t="s">
        <v>66</v>
      </c>
      <c r="G185" t="s">
        <v>62</v>
      </c>
      <c r="H185">
        <v>155</v>
      </c>
      <c r="I185">
        <v>2880</v>
      </c>
      <c r="J185">
        <v>0</v>
      </c>
      <c r="K185">
        <v>4440</v>
      </c>
      <c r="L185">
        <v>19550</v>
      </c>
      <c r="M185">
        <v>24360</v>
      </c>
      <c r="N185">
        <v>150</v>
      </c>
      <c r="O185">
        <v>0</v>
      </c>
      <c r="P185">
        <v>0</v>
      </c>
      <c r="Q185">
        <v>0</v>
      </c>
      <c r="W185">
        <v>1980.98</v>
      </c>
      <c r="X185">
        <v>2.35</v>
      </c>
      <c r="Y185">
        <v>1983.33</v>
      </c>
      <c r="Z185">
        <v>130745</v>
      </c>
      <c r="AA185">
        <v>45315</v>
      </c>
      <c r="AB185" s="25">
        <f>SUM(K185:M185)-H185-I185</f>
        <v>45315</v>
      </c>
      <c r="AC185">
        <v>39619.599999999999</v>
      </c>
      <c r="AD185" t="s">
        <v>81</v>
      </c>
      <c r="AE185">
        <v>4.75</v>
      </c>
      <c r="AF185">
        <v>4.5695875119117897</v>
      </c>
      <c r="AG185">
        <v>4</v>
      </c>
      <c r="AH185">
        <v>0</v>
      </c>
      <c r="AI185">
        <f t="shared" si="22"/>
        <v>4</v>
      </c>
      <c r="AJ185" t="str">
        <f t="shared" si="19"/>
        <v>5335524</v>
      </c>
      <c r="AK185">
        <f t="shared" si="23"/>
        <v>20</v>
      </c>
      <c r="AL185" t="str">
        <f t="shared" si="20"/>
        <v>53355220</v>
      </c>
    </row>
    <row r="186" spans="1:38" x14ac:dyDescent="0.35">
      <c r="A186" t="s">
        <v>13</v>
      </c>
      <c r="B186" t="s">
        <v>68</v>
      </c>
      <c r="C186" t="s">
        <v>69</v>
      </c>
      <c r="D186" t="s">
        <v>65</v>
      </c>
      <c r="F186" t="s">
        <v>70</v>
      </c>
      <c r="G186" t="s">
        <v>62</v>
      </c>
      <c r="H186">
        <v>0</v>
      </c>
      <c r="I186">
        <v>35</v>
      </c>
      <c r="J186">
        <v>20</v>
      </c>
      <c r="K186">
        <v>70</v>
      </c>
      <c r="L186">
        <v>145</v>
      </c>
      <c r="M186">
        <v>145</v>
      </c>
      <c r="N186">
        <v>5</v>
      </c>
      <c r="O186">
        <v>0</v>
      </c>
      <c r="P186">
        <v>0</v>
      </c>
      <c r="Q186">
        <v>0</v>
      </c>
      <c r="W186">
        <v>13.26</v>
      </c>
      <c r="X186">
        <v>0</v>
      </c>
      <c r="Y186">
        <v>13.26</v>
      </c>
      <c r="Z186">
        <v>875</v>
      </c>
      <c r="AA186">
        <v>325</v>
      </c>
      <c r="AB186" s="25">
        <f>SUM(K186:M186)-H186-I186</f>
        <v>325</v>
      </c>
      <c r="AC186">
        <v>331.5</v>
      </c>
      <c r="AD186" t="s">
        <v>81</v>
      </c>
      <c r="AE186">
        <v>5.55</v>
      </c>
      <c r="AF186">
        <v>4.9019607843137303</v>
      </c>
      <c r="AG186">
        <v>5</v>
      </c>
      <c r="AH186">
        <v>6.4999999999999796</v>
      </c>
      <c r="AI186">
        <f t="shared" si="22"/>
        <v>5</v>
      </c>
      <c r="AJ186" t="str">
        <f t="shared" si="19"/>
        <v>534524T5</v>
      </c>
      <c r="AK186">
        <f t="shared" si="23"/>
        <v>20</v>
      </c>
      <c r="AL186" t="str">
        <f t="shared" si="20"/>
        <v>534524T20</v>
      </c>
    </row>
    <row r="187" spans="1:38" x14ac:dyDescent="0.35">
      <c r="A187" t="s">
        <v>14</v>
      </c>
      <c r="B187" t="s">
        <v>71</v>
      </c>
      <c r="C187" t="s">
        <v>72</v>
      </c>
      <c r="D187" t="s">
        <v>73</v>
      </c>
      <c r="F187" t="s">
        <v>74</v>
      </c>
      <c r="G187" t="s">
        <v>62</v>
      </c>
      <c r="H187">
        <v>0</v>
      </c>
      <c r="I187">
        <v>61</v>
      </c>
      <c r="J187">
        <v>0</v>
      </c>
      <c r="K187">
        <v>57</v>
      </c>
      <c r="L187">
        <v>113</v>
      </c>
      <c r="M187">
        <v>164</v>
      </c>
      <c r="N187">
        <v>2</v>
      </c>
      <c r="O187">
        <v>0</v>
      </c>
      <c r="P187">
        <v>0</v>
      </c>
      <c r="Q187">
        <v>0</v>
      </c>
      <c r="W187">
        <v>11.08</v>
      </c>
      <c r="X187">
        <v>0</v>
      </c>
      <c r="Y187">
        <v>11.08</v>
      </c>
      <c r="Z187">
        <v>731</v>
      </c>
      <c r="AA187">
        <v>273</v>
      </c>
      <c r="AB187" s="25">
        <f>SUM(K187:M187)-H187-I187</f>
        <v>273</v>
      </c>
      <c r="AC187">
        <v>277</v>
      </c>
      <c r="AD187" t="s">
        <v>81</v>
      </c>
      <c r="AE187">
        <v>12.14</v>
      </c>
      <c r="AF187">
        <v>4.9277978339350197</v>
      </c>
      <c r="AG187">
        <v>5</v>
      </c>
      <c r="AH187">
        <v>4.0000000000000098</v>
      </c>
      <c r="AI187">
        <f t="shared" si="22"/>
        <v>6</v>
      </c>
      <c r="AJ187" t="str">
        <f t="shared" si="19"/>
        <v>670037006</v>
      </c>
      <c r="AK187">
        <f t="shared" si="23"/>
        <v>20</v>
      </c>
      <c r="AL187" t="str">
        <f t="shared" si="20"/>
        <v>6700370020</v>
      </c>
    </row>
    <row r="188" spans="1:38" x14ac:dyDescent="0.35">
      <c r="A188" t="s">
        <v>15</v>
      </c>
      <c r="B188" t="s">
        <v>75</v>
      </c>
      <c r="C188" t="s">
        <v>72</v>
      </c>
      <c r="D188" t="s">
        <v>73</v>
      </c>
      <c r="F188" t="s">
        <v>76</v>
      </c>
      <c r="G188" t="s">
        <v>62</v>
      </c>
      <c r="H188">
        <v>0</v>
      </c>
      <c r="I188">
        <v>20403</v>
      </c>
      <c r="J188">
        <v>0</v>
      </c>
      <c r="K188">
        <v>2096</v>
      </c>
      <c r="L188">
        <v>7832</v>
      </c>
      <c r="M188">
        <v>21967</v>
      </c>
      <c r="N188">
        <v>82</v>
      </c>
      <c r="O188">
        <v>0</v>
      </c>
      <c r="P188">
        <v>0</v>
      </c>
      <c r="Q188">
        <v>0</v>
      </c>
      <c r="W188">
        <v>609.44000000000005</v>
      </c>
      <c r="X188">
        <v>0</v>
      </c>
      <c r="Y188">
        <v>609.44000000000005</v>
      </c>
      <c r="Z188">
        <v>40223</v>
      </c>
      <c r="AA188">
        <v>11492</v>
      </c>
      <c r="AB188" s="25">
        <f>SUM(K188:M188)-H188-I188</f>
        <v>11492</v>
      </c>
      <c r="AC188">
        <v>12188.8</v>
      </c>
      <c r="AD188" t="s">
        <v>81</v>
      </c>
      <c r="AE188">
        <v>12.18</v>
      </c>
      <c r="AF188">
        <v>3.77133105802048</v>
      </c>
      <c r="AG188">
        <v>4</v>
      </c>
      <c r="AH188">
        <v>696.800000000002</v>
      </c>
      <c r="AI188">
        <f t="shared" si="22"/>
        <v>7</v>
      </c>
      <c r="AJ188" t="str">
        <f t="shared" si="19"/>
        <v>670054007</v>
      </c>
      <c r="AK188">
        <f t="shared" si="23"/>
        <v>20</v>
      </c>
      <c r="AL188" t="str">
        <f t="shared" si="20"/>
        <v>6700540020</v>
      </c>
    </row>
    <row r="189" spans="1:38" x14ac:dyDescent="0.35">
      <c r="A189" t="s">
        <v>16</v>
      </c>
      <c r="B189" t="s">
        <v>77</v>
      </c>
      <c r="C189" t="s">
        <v>78</v>
      </c>
      <c r="D189" t="s">
        <v>73</v>
      </c>
      <c r="F189" t="s">
        <v>79</v>
      </c>
      <c r="G189" t="s">
        <v>62</v>
      </c>
      <c r="H189">
        <v>32</v>
      </c>
      <c r="I189">
        <v>36</v>
      </c>
      <c r="J189">
        <v>0</v>
      </c>
      <c r="K189">
        <v>0</v>
      </c>
      <c r="L189">
        <v>30</v>
      </c>
      <c r="M189">
        <v>36</v>
      </c>
      <c r="N189">
        <v>0</v>
      </c>
      <c r="O189">
        <v>0</v>
      </c>
      <c r="P189">
        <v>0</v>
      </c>
      <c r="Q189">
        <v>0</v>
      </c>
      <c r="W189">
        <v>1.26</v>
      </c>
      <c r="X189">
        <v>0.48</v>
      </c>
      <c r="Y189">
        <v>1.74</v>
      </c>
      <c r="Z189">
        <v>83</v>
      </c>
      <c r="AA189">
        <v>-2</v>
      </c>
      <c r="AB189" s="25">
        <f>SUM(K189:M189)-H189-I189</f>
        <v>-2</v>
      </c>
      <c r="AC189">
        <v>43.5</v>
      </c>
      <c r="AD189" t="s">
        <v>81</v>
      </c>
      <c r="AE189">
        <v>34.369999999999997</v>
      </c>
      <c r="AF189">
        <v>-0.229885057471264</v>
      </c>
      <c r="AG189">
        <v>5</v>
      </c>
      <c r="AH189">
        <v>45.5</v>
      </c>
      <c r="AI189">
        <f t="shared" si="22"/>
        <v>8</v>
      </c>
      <c r="AJ189" t="str">
        <f t="shared" si="19"/>
        <v>672082258</v>
      </c>
      <c r="AK189">
        <f t="shared" si="23"/>
        <v>20</v>
      </c>
      <c r="AL189" t="str">
        <f t="shared" si="20"/>
        <v>6720822520</v>
      </c>
    </row>
    <row r="190" spans="1:38" x14ac:dyDescent="0.35">
      <c r="A190" t="s">
        <v>17</v>
      </c>
      <c r="B190" t="s">
        <v>80</v>
      </c>
      <c r="C190" t="s">
        <v>78</v>
      </c>
      <c r="D190" t="s">
        <v>73</v>
      </c>
      <c r="F190" t="s">
        <v>79</v>
      </c>
      <c r="G190" t="s">
        <v>62</v>
      </c>
      <c r="H190">
        <v>3</v>
      </c>
      <c r="I190">
        <v>0</v>
      </c>
      <c r="J190">
        <v>0</v>
      </c>
      <c r="K190">
        <v>0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0</v>
      </c>
      <c r="W190">
        <v>1.45</v>
      </c>
      <c r="X190">
        <v>0.05</v>
      </c>
      <c r="Y190">
        <v>1.5</v>
      </c>
      <c r="Z190">
        <v>96</v>
      </c>
      <c r="AA190">
        <v>21</v>
      </c>
      <c r="AB190" s="25">
        <f>SUM(K190:M190)-H190-I190</f>
        <v>21</v>
      </c>
      <c r="AC190">
        <v>37.5</v>
      </c>
      <c r="AD190" t="s">
        <v>81</v>
      </c>
      <c r="AE190">
        <v>27.95</v>
      </c>
      <c r="AF190">
        <v>2.8</v>
      </c>
      <c r="AG190">
        <v>5</v>
      </c>
      <c r="AH190">
        <v>16.5</v>
      </c>
      <c r="AI190">
        <f t="shared" si="22"/>
        <v>9</v>
      </c>
      <c r="AJ190" t="str">
        <f t="shared" si="19"/>
        <v>672301009</v>
      </c>
      <c r="AK190">
        <f t="shared" si="23"/>
        <v>20</v>
      </c>
      <c r="AL190" t="str">
        <f t="shared" si="20"/>
        <v>6723010020</v>
      </c>
    </row>
    <row r="191" spans="1:38" x14ac:dyDescent="0.35">
      <c r="A191" t="s">
        <v>9</v>
      </c>
      <c r="B191" t="s">
        <v>52</v>
      </c>
      <c r="C191" t="s">
        <v>53</v>
      </c>
      <c r="D191" t="s">
        <v>54</v>
      </c>
      <c r="F191" t="s">
        <v>55</v>
      </c>
      <c r="G191" t="s">
        <v>56</v>
      </c>
      <c r="H191">
        <v>0</v>
      </c>
      <c r="I191">
        <v>4</v>
      </c>
      <c r="J191">
        <v>0</v>
      </c>
      <c r="K191">
        <v>12</v>
      </c>
      <c r="L191">
        <v>20</v>
      </c>
      <c r="M191">
        <v>90</v>
      </c>
      <c r="N191">
        <v>4</v>
      </c>
      <c r="O191">
        <v>0</v>
      </c>
      <c r="P191">
        <v>0</v>
      </c>
      <c r="Q191">
        <v>0</v>
      </c>
      <c r="W191">
        <v>4.33</v>
      </c>
      <c r="X191">
        <v>0</v>
      </c>
      <c r="Y191">
        <v>4.33</v>
      </c>
      <c r="Z191">
        <v>286</v>
      </c>
      <c r="AA191">
        <v>118</v>
      </c>
      <c r="AB191" s="25">
        <f>SUM(K191:M191)-H191-I191</f>
        <v>118</v>
      </c>
      <c r="AC191">
        <v>129.9</v>
      </c>
      <c r="AD191" t="s">
        <v>81</v>
      </c>
      <c r="AE191">
        <v>39.99</v>
      </c>
      <c r="AF191">
        <v>5.4503464203233296</v>
      </c>
      <c r="AG191">
        <v>6</v>
      </c>
      <c r="AH191">
        <v>11.9</v>
      </c>
      <c r="AI191">
        <f t="shared" si="22"/>
        <v>1</v>
      </c>
      <c r="AJ191" t="str">
        <f t="shared" si="19"/>
        <v>4400802S1</v>
      </c>
      <c r="AK191">
        <f t="shared" si="23"/>
        <v>21</v>
      </c>
      <c r="AL191" t="str">
        <f t="shared" si="20"/>
        <v>4400802S21</v>
      </c>
    </row>
    <row r="192" spans="1:38" x14ac:dyDescent="0.35">
      <c r="A192" t="s">
        <v>10</v>
      </c>
      <c r="B192" t="s">
        <v>58</v>
      </c>
      <c r="C192" t="s">
        <v>59</v>
      </c>
      <c r="D192" t="s">
        <v>60</v>
      </c>
      <c r="F192" t="s">
        <v>61</v>
      </c>
      <c r="G192" t="s">
        <v>62</v>
      </c>
      <c r="H192">
        <v>19400</v>
      </c>
      <c r="I192">
        <v>41710</v>
      </c>
      <c r="J192">
        <v>11050</v>
      </c>
      <c r="K192">
        <v>10465</v>
      </c>
      <c r="L192">
        <v>6965</v>
      </c>
      <c r="M192">
        <v>41215</v>
      </c>
      <c r="N192">
        <v>175</v>
      </c>
      <c r="O192">
        <v>0</v>
      </c>
      <c r="P192">
        <v>0</v>
      </c>
      <c r="Q192">
        <v>0</v>
      </c>
      <c r="W192">
        <v>1519.7</v>
      </c>
      <c r="X192">
        <v>293.94</v>
      </c>
      <c r="Y192">
        <v>1813.64</v>
      </c>
      <c r="Z192">
        <v>100300</v>
      </c>
      <c r="AA192">
        <v>-2465</v>
      </c>
      <c r="AB192" s="25">
        <f>SUM(K192:M192)-H192-I192</f>
        <v>-2465</v>
      </c>
      <c r="AC192">
        <v>36272.800000000003</v>
      </c>
      <c r="AD192" t="s">
        <v>81</v>
      </c>
      <c r="AE192">
        <v>4.51</v>
      </c>
      <c r="AF192">
        <v>-0.271829028914228</v>
      </c>
      <c r="AG192">
        <v>4</v>
      </c>
      <c r="AH192">
        <v>38737.800000000003</v>
      </c>
      <c r="AI192">
        <f t="shared" si="22"/>
        <v>2</v>
      </c>
      <c r="AJ192" t="str">
        <f t="shared" si="19"/>
        <v>504606X2</v>
      </c>
      <c r="AK192">
        <f t="shared" si="23"/>
        <v>21</v>
      </c>
      <c r="AL192" t="str">
        <f t="shared" si="20"/>
        <v>504606X21</v>
      </c>
    </row>
    <row r="193" spans="1:38" x14ac:dyDescent="0.35">
      <c r="A193" t="s">
        <v>11</v>
      </c>
      <c r="B193" t="s">
        <v>63</v>
      </c>
      <c r="C193" t="s">
        <v>64</v>
      </c>
      <c r="D193" t="s">
        <v>65</v>
      </c>
      <c r="F193" t="s">
        <v>66</v>
      </c>
      <c r="G193" t="s">
        <v>62</v>
      </c>
      <c r="H193">
        <v>0</v>
      </c>
      <c r="I193">
        <v>0</v>
      </c>
      <c r="J193">
        <v>25</v>
      </c>
      <c r="K193">
        <v>55</v>
      </c>
      <c r="L193">
        <v>380</v>
      </c>
      <c r="M193">
        <v>745</v>
      </c>
      <c r="N193">
        <v>10</v>
      </c>
      <c r="O193">
        <v>0</v>
      </c>
      <c r="P193">
        <v>0</v>
      </c>
      <c r="Q193">
        <v>0</v>
      </c>
      <c r="W193">
        <v>47.65</v>
      </c>
      <c r="X193">
        <v>0</v>
      </c>
      <c r="Y193">
        <v>47.65</v>
      </c>
      <c r="Z193">
        <v>3145</v>
      </c>
      <c r="AA193">
        <v>1180</v>
      </c>
      <c r="AB193" s="25">
        <f>SUM(K193:M193)-H193-I193</f>
        <v>1180</v>
      </c>
      <c r="AC193">
        <v>1191.25</v>
      </c>
      <c r="AD193" t="s">
        <v>81</v>
      </c>
      <c r="AE193">
        <v>5.15</v>
      </c>
      <c r="AF193">
        <v>4.9527806925498403</v>
      </c>
      <c r="AG193">
        <v>5</v>
      </c>
      <c r="AH193">
        <v>11.249999999999901</v>
      </c>
      <c r="AI193">
        <f t="shared" si="22"/>
        <v>3</v>
      </c>
      <c r="AJ193" t="str">
        <f t="shared" si="19"/>
        <v>533533A3</v>
      </c>
      <c r="AK193">
        <f t="shared" si="23"/>
        <v>21</v>
      </c>
      <c r="AL193" t="str">
        <f t="shared" si="20"/>
        <v>533533A21</v>
      </c>
    </row>
    <row r="194" spans="1:38" x14ac:dyDescent="0.35">
      <c r="A194" t="s">
        <v>12</v>
      </c>
      <c r="B194" t="s">
        <v>67</v>
      </c>
      <c r="C194" t="s">
        <v>64</v>
      </c>
      <c r="D194" t="s">
        <v>65</v>
      </c>
      <c r="F194" t="s">
        <v>66</v>
      </c>
      <c r="G194" t="s">
        <v>62</v>
      </c>
      <c r="H194">
        <v>10</v>
      </c>
      <c r="I194">
        <v>2850</v>
      </c>
      <c r="J194">
        <v>0</v>
      </c>
      <c r="K194">
        <v>4440</v>
      </c>
      <c r="L194">
        <v>15310</v>
      </c>
      <c r="M194">
        <v>27345</v>
      </c>
      <c r="N194">
        <v>150</v>
      </c>
      <c r="O194">
        <v>0</v>
      </c>
      <c r="P194">
        <v>0</v>
      </c>
      <c r="Q194">
        <v>0</v>
      </c>
      <c r="W194">
        <v>1977.73</v>
      </c>
      <c r="X194">
        <v>0.15</v>
      </c>
      <c r="Y194">
        <v>1977.88</v>
      </c>
      <c r="Z194">
        <v>130530</v>
      </c>
      <c r="AA194">
        <v>44235</v>
      </c>
      <c r="AB194" s="25">
        <f>SUM(K194:M194)-H194-I194</f>
        <v>44235</v>
      </c>
      <c r="AC194">
        <v>39554.6</v>
      </c>
      <c r="AD194" t="s">
        <v>81</v>
      </c>
      <c r="AE194">
        <v>4.75</v>
      </c>
      <c r="AF194">
        <v>4.4729710599227497</v>
      </c>
      <c r="AG194">
        <v>4</v>
      </c>
      <c r="AH194">
        <v>0</v>
      </c>
      <c r="AI194">
        <f t="shared" si="22"/>
        <v>4</v>
      </c>
      <c r="AJ194" t="str">
        <f t="shared" si="19"/>
        <v>5335524</v>
      </c>
      <c r="AK194">
        <f t="shared" si="23"/>
        <v>21</v>
      </c>
      <c r="AL194" t="str">
        <f t="shared" si="20"/>
        <v>53355221</v>
      </c>
    </row>
    <row r="195" spans="1:38" x14ac:dyDescent="0.35">
      <c r="A195" t="s">
        <v>13</v>
      </c>
      <c r="B195" t="s">
        <v>68</v>
      </c>
      <c r="C195" t="s">
        <v>69</v>
      </c>
      <c r="D195" t="s">
        <v>65</v>
      </c>
      <c r="F195" t="s">
        <v>70</v>
      </c>
      <c r="G195" t="s">
        <v>62</v>
      </c>
      <c r="H195">
        <v>0</v>
      </c>
      <c r="I195">
        <v>45</v>
      </c>
      <c r="J195">
        <v>20</v>
      </c>
      <c r="K195">
        <v>40</v>
      </c>
      <c r="L195">
        <v>145</v>
      </c>
      <c r="M195">
        <v>170</v>
      </c>
      <c r="N195">
        <v>5</v>
      </c>
      <c r="O195">
        <v>0</v>
      </c>
      <c r="P195">
        <v>0</v>
      </c>
      <c r="Q195">
        <v>0</v>
      </c>
      <c r="W195">
        <v>13.33</v>
      </c>
      <c r="X195">
        <v>0</v>
      </c>
      <c r="Y195">
        <v>13.33</v>
      </c>
      <c r="Z195">
        <v>880</v>
      </c>
      <c r="AA195">
        <v>310</v>
      </c>
      <c r="AB195" s="25">
        <f>SUM(K195:M195)-H195-I195</f>
        <v>310</v>
      </c>
      <c r="AC195">
        <v>333.25</v>
      </c>
      <c r="AD195" t="s">
        <v>81</v>
      </c>
      <c r="AE195">
        <v>5.55</v>
      </c>
      <c r="AF195">
        <v>4.6511627906976702</v>
      </c>
      <c r="AG195">
        <v>5</v>
      </c>
      <c r="AH195">
        <v>23.25</v>
      </c>
      <c r="AI195">
        <f t="shared" si="22"/>
        <v>5</v>
      </c>
      <c r="AJ195" t="str">
        <f t="shared" ref="AJ195:AJ258" si="24">A195&amp;AI195</f>
        <v>534524T5</v>
      </c>
      <c r="AK195">
        <f t="shared" si="23"/>
        <v>21</v>
      </c>
      <c r="AL195" t="str">
        <f t="shared" ref="AL195:AL258" si="25">A195&amp;AK195</f>
        <v>534524T21</v>
      </c>
    </row>
    <row r="196" spans="1:38" x14ac:dyDescent="0.35">
      <c r="A196" t="s">
        <v>14</v>
      </c>
      <c r="B196" t="s">
        <v>71</v>
      </c>
      <c r="C196" t="s">
        <v>72</v>
      </c>
      <c r="D196" t="s">
        <v>73</v>
      </c>
      <c r="F196" t="s">
        <v>74</v>
      </c>
      <c r="G196" t="s">
        <v>62</v>
      </c>
      <c r="H196">
        <v>0</v>
      </c>
      <c r="I196">
        <v>67</v>
      </c>
      <c r="J196">
        <v>0</v>
      </c>
      <c r="K196">
        <v>36</v>
      </c>
      <c r="L196">
        <v>134</v>
      </c>
      <c r="M196">
        <v>156</v>
      </c>
      <c r="N196">
        <v>2</v>
      </c>
      <c r="O196">
        <v>0</v>
      </c>
      <c r="P196">
        <v>0</v>
      </c>
      <c r="Q196">
        <v>0</v>
      </c>
      <c r="W196">
        <v>11.02</v>
      </c>
      <c r="X196">
        <v>0</v>
      </c>
      <c r="Y196">
        <v>11.02</v>
      </c>
      <c r="Z196">
        <v>727</v>
      </c>
      <c r="AA196">
        <v>259</v>
      </c>
      <c r="AB196" s="25">
        <f>SUM(K196:M196)-H196-I196</f>
        <v>259</v>
      </c>
      <c r="AC196">
        <v>275.5</v>
      </c>
      <c r="AD196" t="s">
        <v>81</v>
      </c>
      <c r="AE196">
        <v>12.14</v>
      </c>
      <c r="AF196">
        <v>4.7005444646098002</v>
      </c>
      <c r="AG196">
        <v>5</v>
      </c>
      <c r="AH196">
        <v>16.5</v>
      </c>
      <c r="AI196">
        <f t="shared" ref="AI196:AI259" si="26">IF(A196=$A$2,1,AI195+1)</f>
        <v>6</v>
      </c>
      <c r="AJ196" t="str">
        <f t="shared" si="24"/>
        <v>670037006</v>
      </c>
      <c r="AK196">
        <f t="shared" ref="AK196:AK259" si="27">IF(AI197=2,AK195+1,AK195)</f>
        <v>21</v>
      </c>
      <c r="AL196" t="str">
        <f t="shared" si="25"/>
        <v>6700370021</v>
      </c>
    </row>
    <row r="197" spans="1:38" x14ac:dyDescent="0.35">
      <c r="A197" t="s">
        <v>15</v>
      </c>
      <c r="B197" t="s">
        <v>75</v>
      </c>
      <c r="C197" t="s">
        <v>72</v>
      </c>
      <c r="D197" t="s">
        <v>73</v>
      </c>
      <c r="F197" t="s">
        <v>76</v>
      </c>
      <c r="G197" t="s">
        <v>62</v>
      </c>
      <c r="H197">
        <v>6</v>
      </c>
      <c r="I197">
        <v>20515</v>
      </c>
      <c r="J197">
        <v>0</v>
      </c>
      <c r="K197">
        <v>2096</v>
      </c>
      <c r="L197">
        <v>6553</v>
      </c>
      <c r="M197">
        <v>22824</v>
      </c>
      <c r="N197">
        <v>82</v>
      </c>
      <c r="O197">
        <v>0</v>
      </c>
      <c r="P197">
        <v>0</v>
      </c>
      <c r="Q197">
        <v>0</v>
      </c>
      <c r="W197">
        <v>611.32000000000005</v>
      </c>
      <c r="X197">
        <v>0.09</v>
      </c>
      <c r="Y197">
        <v>611.41</v>
      </c>
      <c r="Z197">
        <v>40347</v>
      </c>
      <c r="AA197">
        <v>10952</v>
      </c>
      <c r="AB197" s="25">
        <f>SUM(K197:M197)-H197-I197</f>
        <v>10952</v>
      </c>
      <c r="AC197">
        <v>12226.4</v>
      </c>
      <c r="AD197" t="s">
        <v>81</v>
      </c>
      <c r="AE197">
        <v>12.18</v>
      </c>
      <c r="AF197">
        <v>3.58253872197053</v>
      </c>
      <c r="AG197">
        <v>4</v>
      </c>
      <c r="AH197">
        <v>1276.2</v>
      </c>
      <c r="AI197">
        <f t="shared" si="26"/>
        <v>7</v>
      </c>
      <c r="AJ197" t="str">
        <f t="shared" si="24"/>
        <v>670054007</v>
      </c>
      <c r="AK197">
        <f t="shared" si="27"/>
        <v>21</v>
      </c>
      <c r="AL197" t="str">
        <f t="shared" si="25"/>
        <v>6700540021</v>
      </c>
    </row>
    <row r="198" spans="1:38" x14ac:dyDescent="0.35">
      <c r="A198" t="s">
        <v>16</v>
      </c>
      <c r="B198" t="s">
        <v>77</v>
      </c>
      <c r="C198" t="s">
        <v>78</v>
      </c>
      <c r="D198" t="s">
        <v>73</v>
      </c>
      <c r="F198" t="s">
        <v>79</v>
      </c>
      <c r="G198" t="s">
        <v>62</v>
      </c>
      <c r="H198">
        <v>32</v>
      </c>
      <c r="I198">
        <v>36</v>
      </c>
      <c r="J198">
        <v>0</v>
      </c>
      <c r="K198">
        <v>0</v>
      </c>
      <c r="L198">
        <v>30</v>
      </c>
      <c r="M198">
        <v>36</v>
      </c>
      <c r="N198">
        <v>0</v>
      </c>
      <c r="O198">
        <v>0</v>
      </c>
      <c r="P198">
        <v>0</v>
      </c>
      <c r="Q198">
        <v>0</v>
      </c>
      <c r="W198">
        <v>1.26</v>
      </c>
      <c r="X198">
        <v>0.48</v>
      </c>
      <c r="Y198">
        <v>1.74</v>
      </c>
      <c r="Z198">
        <v>83</v>
      </c>
      <c r="AA198">
        <v>-2</v>
      </c>
      <c r="AB198" s="25">
        <f>SUM(K198:M198)-H198-I198</f>
        <v>-2</v>
      </c>
      <c r="AC198">
        <v>43.5</v>
      </c>
      <c r="AD198" t="s">
        <v>81</v>
      </c>
      <c r="AE198">
        <v>34.369999999999997</v>
      </c>
      <c r="AF198">
        <v>-0.229885057471264</v>
      </c>
      <c r="AG198">
        <v>5</v>
      </c>
      <c r="AH198">
        <v>45.5</v>
      </c>
      <c r="AI198">
        <f t="shared" si="26"/>
        <v>8</v>
      </c>
      <c r="AJ198" t="str">
        <f t="shared" si="24"/>
        <v>672082258</v>
      </c>
      <c r="AK198">
        <f t="shared" si="27"/>
        <v>21</v>
      </c>
      <c r="AL198" t="str">
        <f t="shared" si="25"/>
        <v>6720822521</v>
      </c>
    </row>
    <row r="199" spans="1:38" x14ac:dyDescent="0.35">
      <c r="A199" t="s">
        <v>17</v>
      </c>
      <c r="B199" t="s">
        <v>80</v>
      </c>
      <c r="C199" t="s">
        <v>78</v>
      </c>
      <c r="D199" t="s">
        <v>73</v>
      </c>
      <c r="F199" t="s">
        <v>79</v>
      </c>
      <c r="G199" t="s">
        <v>62</v>
      </c>
      <c r="H199">
        <v>3</v>
      </c>
      <c r="I199">
        <v>0</v>
      </c>
      <c r="J199">
        <v>0</v>
      </c>
      <c r="K199">
        <v>0</v>
      </c>
      <c r="L199">
        <v>24</v>
      </c>
      <c r="M199">
        <v>0</v>
      </c>
      <c r="N199">
        <v>0</v>
      </c>
      <c r="O199">
        <v>0</v>
      </c>
      <c r="P199">
        <v>0</v>
      </c>
      <c r="Q199">
        <v>0</v>
      </c>
      <c r="W199">
        <v>1.21</v>
      </c>
      <c r="X199">
        <v>0.05</v>
      </c>
      <c r="Y199">
        <v>1.26</v>
      </c>
      <c r="Z199">
        <v>80</v>
      </c>
      <c r="AA199">
        <v>21</v>
      </c>
      <c r="AB199" s="25">
        <f>SUM(K199:M199)-H199-I199</f>
        <v>21</v>
      </c>
      <c r="AC199">
        <v>31.5</v>
      </c>
      <c r="AD199" t="s">
        <v>81</v>
      </c>
      <c r="AE199">
        <v>27.95</v>
      </c>
      <c r="AF199">
        <v>3.3333333333333299</v>
      </c>
      <c r="AG199">
        <v>5</v>
      </c>
      <c r="AH199">
        <v>10.5</v>
      </c>
      <c r="AI199">
        <f t="shared" si="26"/>
        <v>9</v>
      </c>
      <c r="AJ199" t="str">
        <f t="shared" si="24"/>
        <v>672301009</v>
      </c>
      <c r="AK199">
        <f t="shared" si="27"/>
        <v>21</v>
      </c>
      <c r="AL199" t="str">
        <f t="shared" si="25"/>
        <v>6723010021</v>
      </c>
    </row>
    <row r="200" spans="1:38" x14ac:dyDescent="0.35">
      <c r="A200" t="s">
        <v>9</v>
      </c>
      <c r="B200" t="s">
        <v>52</v>
      </c>
      <c r="C200" t="s">
        <v>53</v>
      </c>
      <c r="D200" t="s">
        <v>54</v>
      </c>
      <c r="F200" t="s">
        <v>55</v>
      </c>
      <c r="G200" t="s">
        <v>56</v>
      </c>
      <c r="H200">
        <v>0</v>
      </c>
      <c r="I200">
        <v>4</v>
      </c>
      <c r="J200">
        <v>0</v>
      </c>
      <c r="K200">
        <v>11</v>
      </c>
      <c r="L200">
        <v>32</v>
      </c>
      <c r="M200">
        <v>85</v>
      </c>
      <c r="N200">
        <v>4</v>
      </c>
      <c r="O200">
        <v>0</v>
      </c>
      <c r="P200">
        <v>0</v>
      </c>
      <c r="Q200">
        <v>0</v>
      </c>
      <c r="W200">
        <v>4.38</v>
      </c>
      <c r="X200">
        <v>0</v>
      </c>
      <c r="Y200">
        <v>4.38</v>
      </c>
      <c r="Z200">
        <v>289</v>
      </c>
      <c r="AA200">
        <v>124</v>
      </c>
      <c r="AB200" s="25">
        <f>SUM(K200:M200)-H200-I200</f>
        <v>124</v>
      </c>
      <c r="AC200">
        <v>131.4</v>
      </c>
      <c r="AD200" t="s">
        <v>81</v>
      </c>
      <c r="AE200">
        <v>39.99</v>
      </c>
      <c r="AF200">
        <v>5.6621004566210003</v>
      </c>
      <c r="AG200">
        <v>6</v>
      </c>
      <c r="AH200">
        <v>7.4</v>
      </c>
      <c r="AI200">
        <f t="shared" si="26"/>
        <v>1</v>
      </c>
      <c r="AJ200" t="str">
        <f t="shared" si="24"/>
        <v>4400802S1</v>
      </c>
      <c r="AK200">
        <f t="shared" si="27"/>
        <v>22</v>
      </c>
      <c r="AL200" t="str">
        <f t="shared" si="25"/>
        <v>4400802S22</v>
      </c>
    </row>
    <row r="201" spans="1:38" x14ac:dyDescent="0.35">
      <c r="A201" t="s">
        <v>10</v>
      </c>
      <c r="B201" t="s">
        <v>58</v>
      </c>
      <c r="C201" t="s">
        <v>59</v>
      </c>
      <c r="D201" t="s">
        <v>60</v>
      </c>
      <c r="F201" t="s">
        <v>61</v>
      </c>
      <c r="G201" t="s">
        <v>62</v>
      </c>
      <c r="H201">
        <v>19935</v>
      </c>
      <c r="I201">
        <v>36775</v>
      </c>
      <c r="J201">
        <v>11050</v>
      </c>
      <c r="K201">
        <v>7980</v>
      </c>
      <c r="L201">
        <v>9065</v>
      </c>
      <c r="M201">
        <v>37870</v>
      </c>
      <c r="N201">
        <v>175</v>
      </c>
      <c r="O201">
        <v>0</v>
      </c>
      <c r="P201">
        <v>0</v>
      </c>
      <c r="Q201">
        <v>0</v>
      </c>
      <c r="W201">
        <v>1504.7</v>
      </c>
      <c r="X201">
        <v>302.05</v>
      </c>
      <c r="Y201">
        <v>1806.75</v>
      </c>
      <c r="Z201">
        <v>99310</v>
      </c>
      <c r="AA201">
        <v>-1795</v>
      </c>
      <c r="AB201" s="25">
        <f>SUM(K201:M201)-H201-I201</f>
        <v>-1795</v>
      </c>
      <c r="AC201">
        <v>36135</v>
      </c>
      <c r="AD201" t="s">
        <v>81</v>
      </c>
      <c r="AE201">
        <v>4.51</v>
      </c>
      <c r="AF201">
        <v>-0.198699321986993</v>
      </c>
      <c r="AG201">
        <v>4</v>
      </c>
      <c r="AH201">
        <v>37930</v>
      </c>
      <c r="AI201">
        <f t="shared" si="26"/>
        <v>2</v>
      </c>
      <c r="AJ201" t="str">
        <f t="shared" si="24"/>
        <v>504606X2</v>
      </c>
      <c r="AK201">
        <f t="shared" si="27"/>
        <v>22</v>
      </c>
      <c r="AL201" t="str">
        <f t="shared" si="25"/>
        <v>504606X22</v>
      </c>
    </row>
    <row r="202" spans="1:38" x14ac:dyDescent="0.35">
      <c r="A202" t="s">
        <v>11</v>
      </c>
      <c r="B202" t="s">
        <v>63</v>
      </c>
      <c r="C202" t="s">
        <v>64</v>
      </c>
      <c r="D202" t="s">
        <v>65</v>
      </c>
      <c r="F202" t="s">
        <v>66</v>
      </c>
      <c r="G202" t="s">
        <v>62</v>
      </c>
      <c r="H202">
        <v>0</v>
      </c>
      <c r="I202">
        <v>0</v>
      </c>
      <c r="J202">
        <v>25</v>
      </c>
      <c r="K202">
        <v>25</v>
      </c>
      <c r="L202">
        <v>410</v>
      </c>
      <c r="M202">
        <v>745</v>
      </c>
      <c r="N202">
        <v>10</v>
      </c>
      <c r="O202">
        <v>0</v>
      </c>
      <c r="P202">
        <v>0</v>
      </c>
      <c r="Q202">
        <v>0</v>
      </c>
      <c r="W202">
        <v>47.65</v>
      </c>
      <c r="X202">
        <v>0</v>
      </c>
      <c r="Y202">
        <v>47.65</v>
      </c>
      <c r="Z202">
        <v>3145</v>
      </c>
      <c r="AA202">
        <v>1180</v>
      </c>
      <c r="AB202" s="25">
        <f>SUM(K202:M202)-H202-I202</f>
        <v>1180</v>
      </c>
      <c r="AC202">
        <v>1191.25</v>
      </c>
      <c r="AD202" t="s">
        <v>81</v>
      </c>
      <c r="AE202">
        <v>5.15</v>
      </c>
      <c r="AF202">
        <v>4.9527806925498403</v>
      </c>
      <c r="AG202">
        <v>5</v>
      </c>
      <c r="AH202">
        <v>11.249999999999901</v>
      </c>
      <c r="AI202">
        <f t="shared" si="26"/>
        <v>3</v>
      </c>
      <c r="AJ202" t="str">
        <f t="shared" si="24"/>
        <v>533533A3</v>
      </c>
      <c r="AK202">
        <f t="shared" si="27"/>
        <v>22</v>
      </c>
      <c r="AL202" t="str">
        <f t="shared" si="25"/>
        <v>533533A22</v>
      </c>
    </row>
    <row r="203" spans="1:38" x14ac:dyDescent="0.35">
      <c r="A203" t="s">
        <v>12</v>
      </c>
      <c r="B203" t="s">
        <v>67</v>
      </c>
      <c r="C203" t="s">
        <v>64</v>
      </c>
      <c r="D203" t="s">
        <v>65</v>
      </c>
      <c r="F203" t="s">
        <v>66</v>
      </c>
      <c r="G203" t="s">
        <v>62</v>
      </c>
      <c r="H203">
        <v>55</v>
      </c>
      <c r="I203">
        <v>4975</v>
      </c>
      <c r="J203">
        <v>0</v>
      </c>
      <c r="K203">
        <v>0</v>
      </c>
      <c r="L203">
        <v>17960</v>
      </c>
      <c r="M203">
        <v>27790</v>
      </c>
      <c r="N203">
        <v>155</v>
      </c>
      <c r="O203">
        <v>0</v>
      </c>
      <c r="P203">
        <v>0</v>
      </c>
      <c r="Q203">
        <v>0</v>
      </c>
      <c r="W203">
        <v>1977.12</v>
      </c>
      <c r="X203">
        <v>0.83</v>
      </c>
      <c r="Y203">
        <v>1977.95</v>
      </c>
      <c r="Z203">
        <v>130490</v>
      </c>
      <c r="AA203">
        <v>40720</v>
      </c>
      <c r="AB203" s="25">
        <f>SUM(K203:M203)-H203-I203</f>
        <v>40720</v>
      </c>
      <c r="AC203">
        <v>39542.400000000001</v>
      </c>
      <c r="AD203" t="s">
        <v>81</v>
      </c>
      <c r="AE203">
        <v>4.75</v>
      </c>
      <c r="AF203">
        <v>4.1173942718471102</v>
      </c>
      <c r="AG203">
        <v>4</v>
      </c>
      <c r="AH203">
        <v>0</v>
      </c>
      <c r="AI203">
        <f t="shared" si="26"/>
        <v>4</v>
      </c>
      <c r="AJ203" t="str">
        <f t="shared" si="24"/>
        <v>5335524</v>
      </c>
      <c r="AK203">
        <f t="shared" si="27"/>
        <v>22</v>
      </c>
      <c r="AL203" t="str">
        <f t="shared" si="25"/>
        <v>53355222</v>
      </c>
    </row>
    <row r="204" spans="1:38" x14ac:dyDescent="0.35">
      <c r="A204" t="s">
        <v>13</v>
      </c>
      <c r="B204" t="s">
        <v>68</v>
      </c>
      <c r="C204" t="s">
        <v>69</v>
      </c>
      <c r="D204" t="s">
        <v>65</v>
      </c>
      <c r="F204" t="s">
        <v>70</v>
      </c>
      <c r="G204" t="s">
        <v>62</v>
      </c>
      <c r="H204">
        <v>0</v>
      </c>
      <c r="I204">
        <v>25</v>
      </c>
      <c r="J204">
        <v>20</v>
      </c>
      <c r="K204">
        <v>60</v>
      </c>
      <c r="L204">
        <v>145</v>
      </c>
      <c r="M204">
        <v>145</v>
      </c>
      <c r="N204">
        <v>5</v>
      </c>
      <c r="O204">
        <v>0</v>
      </c>
      <c r="P204">
        <v>0</v>
      </c>
      <c r="Q204">
        <v>0</v>
      </c>
      <c r="W204">
        <v>13.03</v>
      </c>
      <c r="X204">
        <v>0</v>
      </c>
      <c r="Y204">
        <v>13.03</v>
      </c>
      <c r="Z204">
        <v>860</v>
      </c>
      <c r="AA204">
        <v>325</v>
      </c>
      <c r="AB204" s="25">
        <f>SUM(K204:M204)-H204-I204</f>
        <v>325</v>
      </c>
      <c r="AC204">
        <v>325.75</v>
      </c>
      <c r="AD204" t="s">
        <v>81</v>
      </c>
      <c r="AE204">
        <v>5.55</v>
      </c>
      <c r="AF204">
        <v>4.9884881043745199</v>
      </c>
      <c r="AG204">
        <v>5</v>
      </c>
      <c r="AH204">
        <v>0.74999999999996703</v>
      </c>
      <c r="AI204">
        <f t="shared" si="26"/>
        <v>5</v>
      </c>
      <c r="AJ204" t="str">
        <f t="shared" si="24"/>
        <v>534524T5</v>
      </c>
      <c r="AK204">
        <f t="shared" si="27"/>
        <v>22</v>
      </c>
      <c r="AL204" t="str">
        <f t="shared" si="25"/>
        <v>534524T22</v>
      </c>
    </row>
    <row r="205" spans="1:38" x14ac:dyDescent="0.35">
      <c r="A205" t="s">
        <v>14</v>
      </c>
      <c r="B205" t="s">
        <v>71</v>
      </c>
      <c r="C205" t="s">
        <v>72</v>
      </c>
      <c r="D205" t="s">
        <v>73</v>
      </c>
      <c r="F205" t="s">
        <v>74</v>
      </c>
      <c r="G205" t="s">
        <v>62</v>
      </c>
      <c r="H205">
        <v>0</v>
      </c>
      <c r="I205">
        <v>66</v>
      </c>
      <c r="J205">
        <v>0</v>
      </c>
      <c r="K205">
        <v>12</v>
      </c>
      <c r="L205">
        <v>161</v>
      </c>
      <c r="M205">
        <v>150</v>
      </c>
      <c r="N205">
        <v>2</v>
      </c>
      <c r="O205">
        <v>0</v>
      </c>
      <c r="P205">
        <v>0</v>
      </c>
      <c r="Q205">
        <v>0</v>
      </c>
      <c r="W205">
        <v>11.15</v>
      </c>
      <c r="X205">
        <v>0</v>
      </c>
      <c r="Y205">
        <v>11.15</v>
      </c>
      <c r="Z205">
        <v>736</v>
      </c>
      <c r="AA205">
        <v>257</v>
      </c>
      <c r="AB205" s="25">
        <f>SUM(K205:M205)-H205-I205</f>
        <v>257</v>
      </c>
      <c r="AC205">
        <v>278.75</v>
      </c>
      <c r="AD205" t="s">
        <v>81</v>
      </c>
      <c r="AE205">
        <v>12.14</v>
      </c>
      <c r="AF205">
        <v>4.6098654708520197</v>
      </c>
      <c r="AG205">
        <v>5</v>
      </c>
      <c r="AH205">
        <v>21.75</v>
      </c>
      <c r="AI205">
        <f t="shared" si="26"/>
        <v>6</v>
      </c>
      <c r="AJ205" t="str">
        <f t="shared" si="24"/>
        <v>670037006</v>
      </c>
      <c r="AK205">
        <f t="shared" si="27"/>
        <v>22</v>
      </c>
      <c r="AL205" t="str">
        <f t="shared" si="25"/>
        <v>6700370022</v>
      </c>
    </row>
    <row r="206" spans="1:38" x14ac:dyDescent="0.35">
      <c r="A206" t="s">
        <v>15</v>
      </c>
      <c r="B206" t="s">
        <v>75</v>
      </c>
      <c r="C206" t="s">
        <v>72</v>
      </c>
      <c r="D206" t="s">
        <v>73</v>
      </c>
      <c r="F206" t="s">
        <v>76</v>
      </c>
      <c r="G206" t="s">
        <v>62</v>
      </c>
      <c r="H206">
        <v>0</v>
      </c>
      <c r="I206">
        <v>19532</v>
      </c>
      <c r="J206">
        <v>0</v>
      </c>
      <c r="K206">
        <v>699</v>
      </c>
      <c r="L206">
        <v>7434</v>
      </c>
      <c r="M206">
        <v>22590</v>
      </c>
      <c r="N206">
        <v>82</v>
      </c>
      <c r="O206">
        <v>0</v>
      </c>
      <c r="P206">
        <v>0</v>
      </c>
      <c r="Q206">
        <v>0</v>
      </c>
      <c r="W206">
        <v>611.35</v>
      </c>
      <c r="X206">
        <v>0</v>
      </c>
      <c r="Y206">
        <v>611.35</v>
      </c>
      <c r="Z206">
        <v>40349</v>
      </c>
      <c r="AA206">
        <v>11191</v>
      </c>
      <c r="AB206" s="25">
        <f>SUM(K206:M206)-H206-I206</f>
        <v>11191</v>
      </c>
      <c r="AC206">
        <v>12227</v>
      </c>
      <c r="AD206" t="s">
        <v>81</v>
      </c>
      <c r="AE206">
        <v>12.18</v>
      </c>
      <c r="AF206">
        <v>3.6610779422589399</v>
      </c>
      <c r="AG206">
        <v>4</v>
      </c>
      <c r="AH206">
        <v>1036</v>
      </c>
      <c r="AI206">
        <f t="shared" si="26"/>
        <v>7</v>
      </c>
      <c r="AJ206" t="str">
        <f t="shared" si="24"/>
        <v>670054007</v>
      </c>
      <c r="AK206">
        <f t="shared" si="27"/>
        <v>22</v>
      </c>
      <c r="AL206" t="str">
        <f t="shared" si="25"/>
        <v>6700540022</v>
      </c>
    </row>
    <row r="207" spans="1:38" x14ac:dyDescent="0.35">
      <c r="A207" t="s">
        <v>16</v>
      </c>
      <c r="B207" t="s">
        <v>77</v>
      </c>
      <c r="C207" t="s">
        <v>78</v>
      </c>
      <c r="D207" t="s">
        <v>73</v>
      </c>
      <c r="F207" t="s">
        <v>79</v>
      </c>
      <c r="G207" t="s">
        <v>62</v>
      </c>
      <c r="H207">
        <v>32</v>
      </c>
      <c r="I207">
        <v>36</v>
      </c>
      <c r="J207">
        <v>0</v>
      </c>
      <c r="K207">
        <v>23</v>
      </c>
      <c r="L207">
        <v>30</v>
      </c>
      <c r="M207">
        <v>36</v>
      </c>
      <c r="N207">
        <v>0</v>
      </c>
      <c r="O207">
        <v>0</v>
      </c>
      <c r="P207">
        <v>0</v>
      </c>
      <c r="Q207">
        <v>0</v>
      </c>
      <c r="W207">
        <v>1.26</v>
      </c>
      <c r="X207">
        <v>0.48</v>
      </c>
      <c r="Y207">
        <v>1.74</v>
      </c>
      <c r="Z207">
        <v>83</v>
      </c>
      <c r="AA207">
        <v>21</v>
      </c>
      <c r="AB207" s="25">
        <f>SUM(K207:M207)-H207-I207</f>
        <v>21</v>
      </c>
      <c r="AC207">
        <v>43.5</v>
      </c>
      <c r="AD207" t="s">
        <v>81</v>
      </c>
      <c r="AE207">
        <v>34.369999999999997</v>
      </c>
      <c r="AF207">
        <v>2.4137931034482798</v>
      </c>
      <c r="AG207">
        <v>5</v>
      </c>
      <c r="AH207">
        <v>22.5</v>
      </c>
      <c r="AI207">
        <f t="shared" si="26"/>
        <v>8</v>
      </c>
      <c r="AJ207" t="str">
        <f t="shared" si="24"/>
        <v>672082258</v>
      </c>
      <c r="AK207">
        <f t="shared" si="27"/>
        <v>22</v>
      </c>
      <c r="AL207" t="str">
        <f t="shared" si="25"/>
        <v>6720822522</v>
      </c>
    </row>
    <row r="208" spans="1:38" x14ac:dyDescent="0.35">
      <c r="A208" t="s">
        <v>17</v>
      </c>
      <c r="B208" t="s">
        <v>80</v>
      </c>
      <c r="C208" t="s">
        <v>78</v>
      </c>
      <c r="D208" t="s">
        <v>73</v>
      </c>
      <c r="F208" t="s">
        <v>79</v>
      </c>
      <c r="G208" t="s">
        <v>62</v>
      </c>
      <c r="H208">
        <v>3</v>
      </c>
      <c r="I208">
        <v>0</v>
      </c>
      <c r="J208">
        <v>0</v>
      </c>
      <c r="K208">
        <v>0</v>
      </c>
      <c r="L208">
        <v>24</v>
      </c>
      <c r="M208">
        <v>0</v>
      </c>
      <c r="N208">
        <v>0</v>
      </c>
      <c r="O208">
        <v>0</v>
      </c>
      <c r="P208">
        <v>0</v>
      </c>
      <c r="Q208">
        <v>0</v>
      </c>
      <c r="W208">
        <v>1.18</v>
      </c>
      <c r="X208">
        <v>0.05</v>
      </c>
      <c r="Y208">
        <v>1.23</v>
      </c>
      <c r="Z208">
        <v>78</v>
      </c>
      <c r="AA208">
        <v>21</v>
      </c>
      <c r="AB208" s="25">
        <f>SUM(K208:M208)-H208-I208</f>
        <v>21</v>
      </c>
      <c r="AC208">
        <v>30.75</v>
      </c>
      <c r="AD208" t="s">
        <v>81</v>
      </c>
      <c r="AE208">
        <v>27.95</v>
      </c>
      <c r="AF208">
        <v>3.4146341463414598</v>
      </c>
      <c r="AG208">
        <v>5</v>
      </c>
      <c r="AH208">
        <v>9.75</v>
      </c>
      <c r="AI208">
        <f t="shared" si="26"/>
        <v>9</v>
      </c>
      <c r="AJ208" t="str">
        <f t="shared" si="24"/>
        <v>672301009</v>
      </c>
      <c r="AK208">
        <f t="shared" si="27"/>
        <v>22</v>
      </c>
      <c r="AL208" t="str">
        <f t="shared" si="25"/>
        <v>6723010022</v>
      </c>
    </row>
    <row r="209" spans="1:38" x14ac:dyDescent="0.35">
      <c r="A209" t="s">
        <v>9</v>
      </c>
      <c r="B209" t="s">
        <v>52</v>
      </c>
      <c r="C209" t="s">
        <v>53</v>
      </c>
      <c r="D209" t="s">
        <v>54</v>
      </c>
      <c r="F209" t="s">
        <v>55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23</v>
      </c>
      <c r="M209">
        <v>87</v>
      </c>
      <c r="N209">
        <v>6</v>
      </c>
      <c r="O209">
        <v>0</v>
      </c>
      <c r="P209">
        <v>0</v>
      </c>
      <c r="Q209">
        <v>0</v>
      </c>
      <c r="W209">
        <v>4.58</v>
      </c>
      <c r="X209">
        <v>0</v>
      </c>
      <c r="Y209">
        <v>4.58</v>
      </c>
      <c r="Z209">
        <v>302</v>
      </c>
      <c r="AA209">
        <v>110</v>
      </c>
      <c r="AB209" s="25">
        <f>SUM(K209:M209)-H209-I209</f>
        <v>110</v>
      </c>
      <c r="AC209">
        <v>137.4</v>
      </c>
      <c r="AD209" t="s">
        <v>81</v>
      </c>
      <c r="AE209">
        <v>39.99</v>
      </c>
      <c r="AF209">
        <v>4.8034934497816604</v>
      </c>
      <c r="AG209">
        <v>6</v>
      </c>
      <c r="AH209">
        <v>27.4</v>
      </c>
      <c r="AI209">
        <f t="shared" si="26"/>
        <v>1</v>
      </c>
      <c r="AJ209" t="str">
        <f t="shared" si="24"/>
        <v>4400802S1</v>
      </c>
      <c r="AK209">
        <f t="shared" si="27"/>
        <v>23</v>
      </c>
      <c r="AL209" t="str">
        <f t="shared" si="25"/>
        <v>4400802S23</v>
      </c>
    </row>
    <row r="210" spans="1:38" x14ac:dyDescent="0.35">
      <c r="A210" t="s">
        <v>10</v>
      </c>
      <c r="B210" t="s">
        <v>58</v>
      </c>
      <c r="C210" t="s">
        <v>59</v>
      </c>
      <c r="D210" t="s">
        <v>60</v>
      </c>
      <c r="F210" t="s">
        <v>61</v>
      </c>
      <c r="G210" t="s">
        <v>62</v>
      </c>
      <c r="H210">
        <v>13570</v>
      </c>
      <c r="I210">
        <v>39850</v>
      </c>
      <c r="J210">
        <v>11075</v>
      </c>
      <c r="K210">
        <v>19625</v>
      </c>
      <c r="L210">
        <v>15755</v>
      </c>
      <c r="M210">
        <v>32210</v>
      </c>
      <c r="N210">
        <v>175</v>
      </c>
      <c r="O210">
        <v>0</v>
      </c>
      <c r="P210">
        <v>0</v>
      </c>
      <c r="Q210">
        <v>0</v>
      </c>
      <c r="W210">
        <v>1528.48</v>
      </c>
      <c r="X210">
        <v>205.61</v>
      </c>
      <c r="Y210">
        <v>1734.09</v>
      </c>
      <c r="Z210">
        <v>100880</v>
      </c>
      <c r="AA210">
        <v>14170</v>
      </c>
      <c r="AB210" s="25">
        <f>SUM(K210:M210)-H210-I210</f>
        <v>14170</v>
      </c>
      <c r="AC210">
        <v>34681.800000000003</v>
      </c>
      <c r="AD210" t="s">
        <v>81</v>
      </c>
      <c r="AE210">
        <v>4.51</v>
      </c>
      <c r="AF210">
        <v>1.63428657105456</v>
      </c>
      <c r="AG210">
        <v>4</v>
      </c>
      <c r="AH210">
        <v>20511.8</v>
      </c>
      <c r="AI210">
        <f t="shared" si="26"/>
        <v>2</v>
      </c>
      <c r="AJ210" t="str">
        <f t="shared" si="24"/>
        <v>504606X2</v>
      </c>
      <c r="AK210">
        <f t="shared" si="27"/>
        <v>23</v>
      </c>
      <c r="AL210" t="str">
        <f t="shared" si="25"/>
        <v>504606X23</v>
      </c>
    </row>
    <row r="211" spans="1:38" x14ac:dyDescent="0.35">
      <c r="A211" t="s">
        <v>11</v>
      </c>
      <c r="B211" t="s">
        <v>63</v>
      </c>
      <c r="C211" t="s">
        <v>64</v>
      </c>
      <c r="D211" t="s">
        <v>65</v>
      </c>
      <c r="F211" t="s">
        <v>66</v>
      </c>
      <c r="G211" t="s">
        <v>62</v>
      </c>
      <c r="H211">
        <v>0</v>
      </c>
      <c r="I211">
        <v>40</v>
      </c>
      <c r="J211">
        <v>25</v>
      </c>
      <c r="K211">
        <v>0</v>
      </c>
      <c r="L211">
        <v>130</v>
      </c>
      <c r="M211">
        <v>1045</v>
      </c>
      <c r="N211">
        <v>10</v>
      </c>
      <c r="O211">
        <v>0</v>
      </c>
      <c r="P211">
        <v>0</v>
      </c>
      <c r="Q211">
        <v>0</v>
      </c>
      <c r="W211">
        <v>43.26</v>
      </c>
      <c r="X211">
        <v>0</v>
      </c>
      <c r="Y211">
        <v>43.26</v>
      </c>
      <c r="Z211">
        <v>2855</v>
      </c>
      <c r="AA211">
        <v>1135</v>
      </c>
      <c r="AB211" s="25">
        <f>SUM(K211:M211)-H211-I211</f>
        <v>1135</v>
      </c>
      <c r="AC211">
        <v>1081.5</v>
      </c>
      <c r="AD211" t="s">
        <v>81</v>
      </c>
      <c r="AE211">
        <v>5.15</v>
      </c>
      <c r="AF211">
        <v>5.2473416551086496</v>
      </c>
      <c r="AG211">
        <v>5</v>
      </c>
      <c r="AH211">
        <v>0</v>
      </c>
      <c r="AI211">
        <f t="shared" si="26"/>
        <v>3</v>
      </c>
      <c r="AJ211" t="str">
        <f t="shared" si="24"/>
        <v>533533A3</v>
      </c>
      <c r="AK211">
        <f t="shared" si="27"/>
        <v>23</v>
      </c>
      <c r="AL211" t="str">
        <f t="shared" si="25"/>
        <v>533533A23</v>
      </c>
    </row>
    <row r="212" spans="1:38" x14ac:dyDescent="0.35">
      <c r="A212" t="s">
        <v>12</v>
      </c>
      <c r="B212" t="s">
        <v>67</v>
      </c>
      <c r="C212" t="s">
        <v>64</v>
      </c>
      <c r="D212" t="s">
        <v>65</v>
      </c>
      <c r="F212" t="s">
        <v>66</v>
      </c>
      <c r="G212" t="s">
        <v>62</v>
      </c>
      <c r="H212">
        <v>190</v>
      </c>
      <c r="I212">
        <v>5465</v>
      </c>
      <c r="J212">
        <v>10</v>
      </c>
      <c r="K212">
        <v>255</v>
      </c>
      <c r="L212">
        <v>13940</v>
      </c>
      <c r="M212">
        <v>26750</v>
      </c>
      <c r="N212">
        <v>175</v>
      </c>
      <c r="O212">
        <v>0</v>
      </c>
      <c r="P212">
        <v>0</v>
      </c>
      <c r="Q212">
        <v>0</v>
      </c>
      <c r="W212">
        <v>1975.61</v>
      </c>
      <c r="X212">
        <v>2.88</v>
      </c>
      <c r="Y212">
        <v>1978.49</v>
      </c>
      <c r="Z212">
        <v>130390</v>
      </c>
      <c r="AA212">
        <v>35290</v>
      </c>
      <c r="AB212" s="25">
        <f>SUM(K212:M212)-H212-I212</f>
        <v>35290</v>
      </c>
      <c r="AC212">
        <v>39512.199999999997</v>
      </c>
      <c r="AD212" t="s">
        <v>81</v>
      </c>
      <c r="AE212">
        <v>4.75</v>
      </c>
      <c r="AF212">
        <v>3.5673670324338298</v>
      </c>
      <c r="AG212">
        <v>4</v>
      </c>
      <c r="AH212">
        <v>4279.8</v>
      </c>
      <c r="AI212">
        <f t="shared" si="26"/>
        <v>4</v>
      </c>
      <c r="AJ212" t="str">
        <f t="shared" si="24"/>
        <v>5335524</v>
      </c>
      <c r="AK212">
        <f t="shared" si="27"/>
        <v>23</v>
      </c>
      <c r="AL212" t="str">
        <f t="shared" si="25"/>
        <v>53355223</v>
      </c>
    </row>
    <row r="213" spans="1:38" x14ac:dyDescent="0.35">
      <c r="A213" t="s">
        <v>13</v>
      </c>
      <c r="B213" t="s">
        <v>68</v>
      </c>
      <c r="C213" t="s">
        <v>69</v>
      </c>
      <c r="D213" t="s">
        <v>65</v>
      </c>
      <c r="F213" t="s">
        <v>70</v>
      </c>
      <c r="G213" t="s">
        <v>62</v>
      </c>
      <c r="H213">
        <v>0</v>
      </c>
      <c r="I213">
        <v>10</v>
      </c>
      <c r="J213">
        <v>20</v>
      </c>
      <c r="K213">
        <v>0</v>
      </c>
      <c r="L213">
        <v>205</v>
      </c>
      <c r="M213">
        <v>115</v>
      </c>
      <c r="N213">
        <v>5</v>
      </c>
      <c r="O213">
        <v>0</v>
      </c>
      <c r="P213">
        <v>0</v>
      </c>
      <c r="Q213">
        <v>0</v>
      </c>
      <c r="W213">
        <v>11.52</v>
      </c>
      <c r="X213">
        <v>0</v>
      </c>
      <c r="Y213">
        <v>11.52</v>
      </c>
      <c r="Z213">
        <v>760</v>
      </c>
      <c r="AA213">
        <v>310</v>
      </c>
      <c r="AB213" s="25">
        <f>SUM(K213:M213)-H213-I213</f>
        <v>310</v>
      </c>
      <c r="AC213">
        <v>288</v>
      </c>
      <c r="AD213" t="s">
        <v>81</v>
      </c>
      <c r="AE213">
        <v>5.55</v>
      </c>
      <c r="AF213">
        <v>5.3819444444444402</v>
      </c>
      <c r="AG213">
        <v>5</v>
      </c>
      <c r="AH213">
        <v>0</v>
      </c>
      <c r="AI213">
        <f t="shared" si="26"/>
        <v>5</v>
      </c>
      <c r="AJ213" t="str">
        <f t="shared" si="24"/>
        <v>534524T5</v>
      </c>
      <c r="AK213">
        <f t="shared" si="27"/>
        <v>23</v>
      </c>
      <c r="AL213" t="str">
        <f t="shared" si="25"/>
        <v>534524T23</v>
      </c>
    </row>
    <row r="214" spans="1:38" x14ac:dyDescent="0.35">
      <c r="A214" t="s">
        <v>14</v>
      </c>
      <c r="B214" t="s">
        <v>71</v>
      </c>
      <c r="C214" t="s">
        <v>72</v>
      </c>
      <c r="D214" t="s">
        <v>73</v>
      </c>
      <c r="F214" t="s">
        <v>74</v>
      </c>
      <c r="G214" t="s">
        <v>62</v>
      </c>
      <c r="H214">
        <v>0</v>
      </c>
      <c r="I214">
        <v>52</v>
      </c>
      <c r="J214">
        <v>3</v>
      </c>
      <c r="K214">
        <v>18</v>
      </c>
      <c r="L214">
        <v>131</v>
      </c>
      <c r="M214">
        <v>153</v>
      </c>
      <c r="N214">
        <v>2</v>
      </c>
      <c r="O214">
        <v>0</v>
      </c>
      <c r="P214">
        <v>0</v>
      </c>
      <c r="Q214">
        <v>0</v>
      </c>
      <c r="W214">
        <v>10.97</v>
      </c>
      <c r="X214">
        <v>0</v>
      </c>
      <c r="Y214">
        <v>10.97</v>
      </c>
      <c r="Z214">
        <v>724</v>
      </c>
      <c r="AA214">
        <v>250</v>
      </c>
      <c r="AB214" s="25">
        <f>SUM(K214:M214)-H214-I214</f>
        <v>250</v>
      </c>
      <c r="AC214">
        <v>274.25</v>
      </c>
      <c r="AD214" t="s">
        <v>81</v>
      </c>
      <c r="AE214">
        <v>12.14</v>
      </c>
      <c r="AF214">
        <v>4.5578851412944399</v>
      </c>
      <c r="AG214">
        <v>5</v>
      </c>
      <c r="AH214">
        <v>24.25</v>
      </c>
      <c r="AI214">
        <f t="shared" si="26"/>
        <v>6</v>
      </c>
      <c r="AJ214" t="str">
        <f t="shared" si="24"/>
        <v>670037006</v>
      </c>
      <c r="AK214">
        <f t="shared" si="27"/>
        <v>23</v>
      </c>
      <c r="AL214" t="str">
        <f t="shared" si="25"/>
        <v>6700370023</v>
      </c>
    </row>
    <row r="215" spans="1:38" x14ac:dyDescent="0.35">
      <c r="A215" t="s">
        <v>15</v>
      </c>
      <c r="B215" t="s">
        <v>75</v>
      </c>
      <c r="C215" t="s">
        <v>72</v>
      </c>
      <c r="D215" t="s">
        <v>73</v>
      </c>
      <c r="F215" t="s">
        <v>76</v>
      </c>
      <c r="G215" t="s">
        <v>62</v>
      </c>
      <c r="H215">
        <v>4</v>
      </c>
      <c r="I215">
        <v>19498</v>
      </c>
      <c r="J215">
        <v>93</v>
      </c>
      <c r="K215">
        <v>418</v>
      </c>
      <c r="L215">
        <v>6508</v>
      </c>
      <c r="M215">
        <v>22514</v>
      </c>
      <c r="N215">
        <v>101</v>
      </c>
      <c r="O215">
        <v>0</v>
      </c>
      <c r="P215">
        <v>0</v>
      </c>
      <c r="Q215">
        <v>0</v>
      </c>
      <c r="W215">
        <v>589.86</v>
      </c>
      <c r="X215">
        <v>0.06</v>
      </c>
      <c r="Y215">
        <v>589.91999999999996</v>
      </c>
      <c r="Z215">
        <v>38931</v>
      </c>
      <c r="AA215">
        <v>9938</v>
      </c>
      <c r="AB215" s="25">
        <f>SUM(K215:M215)-H215-I215</f>
        <v>9938</v>
      </c>
      <c r="AC215">
        <v>11798.4</v>
      </c>
      <c r="AD215" t="s">
        <v>81</v>
      </c>
      <c r="AE215">
        <v>12.18</v>
      </c>
      <c r="AF215">
        <v>3.36927040954706</v>
      </c>
      <c r="AG215">
        <v>4</v>
      </c>
      <c r="AH215">
        <v>1860.4</v>
      </c>
      <c r="AI215">
        <f t="shared" si="26"/>
        <v>7</v>
      </c>
      <c r="AJ215" t="str">
        <f t="shared" si="24"/>
        <v>670054007</v>
      </c>
      <c r="AK215">
        <f t="shared" si="27"/>
        <v>23</v>
      </c>
      <c r="AL215" t="str">
        <f t="shared" si="25"/>
        <v>6700540023</v>
      </c>
    </row>
    <row r="216" spans="1:38" x14ac:dyDescent="0.35">
      <c r="A216" t="s">
        <v>16</v>
      </c>
      <c r="B216" t="s">
        <v>77</v>
      </c>
      <c r="C216" t="s">
        <v>78</v>
      </c>
      <c r="D216" t="s">
        <v>73</v>
      </c>
      <c r="F216" t="s">
        <v>79</v>
      </c>
      <c r="G216" t="s">
        <v>62</v>
      </c>
      <c r="H216">
        <v>21</v>
      </c>
      <c r="I216">
        <v>30</v>
      </c>
      <c r="J216">
        <v>0</v>
      </c>
      <c r="K216">
        <v>0</v>
      </c>
      <c r="L216">
        <v>41</v>
      </c>
      <c r="M216">
        <v>30</v>
      </c>
      <c r="N216">
        <v>0</v>
      </c>
      <c r="O216">
        <v>0</v>
      </c>
      <c r="P216">
        <v>0</v>
      </c>
      <c r="Q216">
        <v>0</v>
      </c>
      <c r="W216">
        <v>1.53</v>
      </c>
      <c r="X216">
        <v>0.32</v>
      </c>
      <c r="Y216">
        <v>1.85</v>
      </c>
      <c r="Z216">
        <v>101</v>
      </c>
      <c r="AA216">
        <v>20</v>
      </c>
      <c r="AB216" s="25">
        <f>SUM(K216:M216)-H216-I216</f>
        <v>20</v>
      </c>
      <c r="AC216">
        <v>46.25</v>
      </c>
      <c r="AD216" t="s">
        <v>81</v>
      </c>
      <c r="AE216">
        <v>34.369999999999997</v>
      </c>
      <c r="AF216">
        <v>2.1621621621621601</v>
      </c>
      <c r="AG216">
        <v>5</v>
      </c>
      <c r="AH216">
        <v>26.25</v>
      </c>
      <c r="AI216">
        <f t="shared" si="26"/>
        <v>8</v>
      </c>
      <c r="AJ216" t="str">
        <f t="shared" si="24"/>
        <v>672082258</v>
      </c>
      <c r="AK216">
        <f t="shared" si="27"/>
        <v>23</v>
      </c>
      <c r="AL216" t="str">
        <f t="shared" si="25"/>
        <v>6720822523</v>
      </c>
    </row>
    <row r="217" spans="1:38" x14ac:dyDescent="0.35">
      <c r="A217" t="s">
        <v>17</v>
      </c>
      <c r="B217" t="s">
        <v>80</v>
      </c>
      <c r="C217" t="s">
        <v>78</v>
      </c>
      <c r="D217" t="s">
        <v>73</v>
      </c>
      <c r="F217" t="s">
        <v>79</v>
      </c>
      <c r="G217" t="s">
        <v>62</v>
      </c>
      <c r="H217">
        <v>0</v>
      </c>
      <c r="I217">
        <v>3</v>
      </c>
      <c r="J217">
        <v>0</v>
      </c>
      <c r="K217">
        <v>0</v>
      </c>
      <c r="L217">
        <v>13</v>
      </c>
      <c r="M217">
        <v>4</v>
      </c>
      <c r="N217">
        <v>0</v>
      </c>
      <c r="O217">
        <v>0</v>
      </c>
      <c r="P217">
        <v>0</v>
      </c>
      <c r="Q217">
        <v>0</v>
      </c>
      <c r="W217">
        <v>1.29</v>
      </c>
      <c r="X217">
        <v>0</v>
      </c>
      <c r="Y217">
        <v>1.29</v>
      </c>
      <c r="Z217">
        <v>85</v>
      </c>
      <c r="AA217">
        <v>14</v>
      </c>
      <c r="AB217" s="25">
        <f>SUM(K217:M217)-H217-I217</f>
        <v>14</v>
      </c>
      <c r="AC217">
        <v>32.25</v>
      </c>
      <c r="AD217" t="s">
        <v>81</v>
      </c>
      <c r="AE217">
        <v>27.95</v>
      </c>
      <c r="AF217">
        <v>2.1705426356589101</v>
      </c>
      <c r="AG217">
        <v>5</v>
      </c>
      <c r="AH217">
        <v>18.25</v>
      </c>
      <c r="AI217">
        <f t="shared" si="26"/>
        <v>9</v>
      </c>
      <c r="AJ217" t="str">
        <f t="shared" si="24"/>
        <v>672301009</v>
      </c>
      <c r="AK217">
        <f t="shared" si="27"/>
        <v>23</v>
      </c>
      <c r="AL217" t="str">
        <f t="shared" si="25"/>
        <v>6723010023</v>
      </c>
    </row>
    <row r="218" spans="1:38" x14ac:dyDescent="0.35">
      <c r="A218" t="s">
        <v>9</v>
      </c>
      <c r="B218" t="s">
        <v>52</v>
      </c>
      <c r="C218" t="s">
        <v>53</v>
      </c>
      <c r="D218" t="s">
        <v>54</v>
      </c>
      <c r="F218" t="s">
        <v>55</v>
      </c>
      <c r="G218" t="s">
        <v>56</v>
      </c>
      <c r="H218">
        <v>0</v>
      </c>
      <c r="I218">
        <v>1</v>
      </c>
      <c r="J218">
        <v>0</v>
      </c>
      <c r="K218">
        <v>11</v>
      </c>
      <c r="L218">
        <v>32</v>
      </c>
      <c r="M218">
        <v>81</v>
      </c>
      <c r="N218">
        <v>4</v>
      </c>
      <c r="O218">
        <v>0</v>
      </c>
      <c r="P218">
        <v>0</v>
      </c>
      <c r="Q218">
        <v>0</v>
      </c>
      <c r="W218">
        <v>4.41</v>
      </c>
      <c r="X218">
        <v>0</v>
      </c>
      <c r="Y218">
        <v>4.41</v>
      </c>
      <c r="Z218">
        <v>291</v>
      </c>
      <c r="AA218">
        <v>123</v>
      </c>
      <c r="AB218" s="25">
        <f>SUM(K218:M218)-H218-I218</f>
        <v>123</v>
      </c>
      <c r="AC218">
        <v>132.30000000000001</v>
      </c>
      <c r="AD218" t="s">
        <v>81</v>
      </c>
      <c r="AE218">
        <v>39.99</v>
      </c>
      <c r="AF218">
        <v>5.5782312925170103</v>
      </c>
      <c r="AG218">
        <v>6</v>
      </c>
      <c r="AH218">
        <v>9.3000000000000007</v>
      </c>
      <c r="AI218">
        <f t="shared" si="26"/>
        <v>1</v>
      </c>
      <c r="AJ218" t="str">
        <f t="shared" si="24"/>
        <v>4400802S1</v>
      </c>
      <c r="AK218">
        <f t="shared" si="27"/>
        <v>24</v>
      </c>
      <c r="AL218" t="str">
        <f t="shared" si="25"/>
        <v>4400802S24</v>
      </c>
    </row>
    <row r="219" spans="1:38" x14ac:dyDescent="0.35">
      <c r="A219" t="s">
        <v>10</v>
      </c>
      <c r="B219" t="s">
        <v>58</v>
      </c>
      <c r="C219" t="s">
        <v>59</v>
      </c>
      <c r="D219" t="s">
        <v>60</v>
      </c>
      <c r="F219" t="s">
        <v>61</v>
      </c>
      <c r="G219" t="s">
        <v>62</v>
      </c>
      <c r="H219">
        <v>3435</v>
      </c>
      <c r="I219">
        <v>48750</v>
      </c>
      <c r="J219">
        <v>11050</v>
      </c>
      <c r="K219">
        <v>5535</v>
      </c>
      <c r="L219">
        <v>11510</v>
      </c>
      <c r="M219">
        <v>32090</v>
      </c>
      <c r="N219">
        <v>175</v>
      </c>
      <c r="O219">
        <v>0</v>
      </c>
      <c r="P219">
        <v>0</v>
      </c>
      <c r="Q219">
        <v>0</v>
      </c>
      <c r="W219">
        <v>1515.91</v>
      </c>
      <c r="X219">
        <v>52.05</v>
      </c>
      <c r="Y219">
        <v>1567.96</v>
      </c>
      <c r="Z219">
        <v>100050</v>
      </c>
      <c r="AA219">
        <v>-3050</v>
      </c>
      <c r="AB219" s="25">
        <f>SUM(K219:M219)-H219-I219</f>
        <v>-3050</v>
      </c>
      <c r="AC219">
        <v>31359.200000000001</v>
      </c>
      <c r="AD219" t="s">
        <v>81</v>
      </c>
      <c r="AE219">
        <v>4.51</v>
      </c>
      <c r="AF219">
        <v>-0.38904053674838601</v>
      </c>
      <c r="AG219">
        <v>4</v>
      </c>
      <c r="AH219">
        <v>34409.199999999997</v>
      </c>
      <c r="AI219">
        <f t="shared" si="26"/>
        <v>2</v>
      </c>
      <c r="AJ219" t="str">
        <f t="shared" si="24"/>
        <v>504606X2</v>
      </c>
      <c r="AK219">
        <f t="shared" si="27"/>
        <v>24</v>
      </c>
      <c r="AL219" t="str">
        <f t="shared" si="25"/>
        <v>504606X24</v>
      </c>
    </row>
    <row r="220" spans="1:38" x14ac:dyDescent="0.35">
      <c r="A220" t="s">
        <v>11</v>
      </c>
      <c r="B220" t="s">
        <v>63</v>
      </c>
      <c r="C220" t="s">
        <v>64</v>
      </c>
      <c r="D220" t="s">
        <v>65</v>
      </c>
      <c r="F220" t="s">
        <v>66</v>
      </c>
      <c r="G220" t="s">
        <v>62</v>
      </c>
      <c r="H220">
        <v>0</v>
      </c>
      <c r="I220">
        <v>0</v>
      </c>
      <c r="J220">
        <v>25</v>
      </c>
      <c r="K220">
        <v>25</v>
      </c>
      <c r="L220">
        <v>325</v>
      </c>
      <c r="M220">
        <v>825</v>
      </c>
      <c r="N220">
        <v>10</v>
      </c>
      <c r="O220">
        <v>0</v>
      </c>
      <c r="P220">
        <v>0</v>
      </c>
      <c r="Q220">
        <v>0</v>
      </c>
      <c r="W220">
        <v>43.26</v>
      </c>
      <c r="X220">
        <v>0</v>
      </c>
      <c r="Y220">
        <v>43.26</v>
      </c>
      <c r="Z220">
        <v>2855</v>
      </c>
      <c r="AA220">
        <v>1175</v>
      </c>
      <c r="AB220" s="25">
        <f>SUM(K220:M220)-H220-I220</f>
        <v>1175</v>
      </c>
      <c r="AC220">
        <v>1081.5</v>
      </c>
      <c r="AD220" t="s">
        <v>81</v>
      </c>
      <c r="AE220">
        <v>5.15</v>
      </c>
      <c r="AF220">
        <v>5.4322699953767897</v>
      </c>
      <c r="AG220">
        <v>5</v>
      </c>
      <c r="AH220">
        <v>0</v>
      </c>
      <c r="AI220">
        <f t="shared" si="26"/>
        <v>3</v>
      </c>
      <c r="AJ220" t="str">
        <f t="shared" si="24"/>
        <v>533533A3</v>
      </c>
      <c r="AK220">
        <f t="shared" si="27"/>
        <v>24</v>
      </c>
      <c r="AL220" t="str">
        <f t="shared" si="25"/>
        <v>533533A24</v>
      </c>
    </row>
    <row r="221" spans="1:38" x14ac:dyDescent="0.35">
      <c r="A221" t="s">
        <v>12</v>
      </c>
      <c r="B221" t="s">
        <v>67</v>
      </c>
      <c r="C221" t="s">
        <v>64</v>
      </c>
      <c r="D221" t="s">
        <v>65</v>
      </c>
      <c r="F221" t="s">
        <v>66</v>
      </c>
      <c r="G221" t="s">
        <v>62</v>
      </c>
      <c r="H221">
        <v>5</v>
      </c>
      <c r="I221">
        <v>4990</v>
      </c>
      <c r="J221">
        <v>0</v>
      </c>
      <c r="K221">
        <v>0</v>
      </c>
      <c r="L221">
        <v>17960</v>
      </c>
      <c r="M221">
        <v>25850</v>
      </c>
      <c r="N221">
        <v>170</v>
      </c>
      <c r="O221">
        <v>0</v>
      </c>
      <c r="P221">
        <v>0</v>
      </c>
      <c r="Q221">
        <v>0</v>
      </c>
      <c r="W221">
        <v>1953.48</v>
      </c>
      <c r="X221">
        <v>0.08</v>
      </c>
      <c r="Y221">
        <v>1953.56</v>
      </c>
      <c r="Z221">
        <v>128930</v>
      </c>
      <c r="AA221">
        <v>38815</v>
      </c>
      <c r="AB221" s="25">
        <f>SUM(K221:M221)-H221-I221</f>
        <v>38815</v>
      </c>
      <c r="AC221">
        <v>39069.599999999999</v>
      </c>
      <c r="AD221" t="s">
        <v>81</v>
      </c>
      <c r="AE221">
        <v>4.75</v>
      </c>
      <c r="AF221">
        <v>3.9737709617313999</v>
      </c>
      <c r="AG221">
        <v>4</v>
      </c>
      <c r="AH221">
        <v>256.199999999998</v>
      </c>
      <c r="AI221">
        <f t="shared" si="26"/>
        <v>4</v>
      </c>
      <c r="AJ221" t="str">
        <f t="shared" si="24"/>
        <v>5335524</v>
      </c>
      <c r="AK221">
        <f t="shared" si="27"/>
        <v>24</v>
      </c>
      <c r="AL221" t="str">
        <f t="shared" si="25"/>
        <v>53355224</v>
      </c>
    </row>
    <row r="222" spans="1:38" x14ac:dyDescent="0.35">
      <c r="A222" t="s">
        <v>13</v>
      </c>
      <c r="B222" t="s">
        <v>68</v>
      </c>
      <c r="C222" t="s">
        <v>69</v>
      </c>
      <c r="D222" t="s">
        <v>65</v>
      </c>
      <c r="F222" t="s">
        <v>70</v>
      </c>
      <c r="G222" t="s">
        <v>62</v>
      </c>
      <c r="H222">
        <v>0</v>
      </c>
      <c r="I222">
        <v>10</v>
      </c>
      <c r="J222">
        <v>20</v>
      </c>
      <c r="K222">
        <v>60</v>
      </c>
      <c r="L222">
        <v>145</v>
      </c>
      <c r="M222">
        <v>125</v>
      </c>
      <c r="N222">
        <v>5</v>
      </c>
      <c r="O222">
        <v>0</v>
      </c>
      <c r="P222">
        <v>0</v>
      </c>
      <c r="Q222">
        <v>0</v>
      </c>
      <c r="W222">
        <v>11.74</v>
      </c>
      <c r="X222">
        <v>0</v>
      </c>
      <c r="Y222">
        <v>11.74</v>
      </c>
      <c r="Z222">
        <v>775</v>
      </c>
      <c r="AA222">
        <v>320</v>
      </c>
      <c r="AB222" s="25">
        <f>SUM(K222:M222)-H222-I222</f>
        <v>320</v>
      </c>
      <c r="AC222">
        <v>293.5</v>
      </c>
      <c r="AD222" t="s">
        <v>81</v>
      </c>
      <c r="AE222">
        <v>5.55</v>
      </c>
      <c r="AF222">
        <v>5.4514480408858601</v>
      </c>
      <c r="AG222">
        <v>5</v>
      </c>
      <c r="AH222">
        <v>0</v>
      </c>
      <c r="AI222">
        <f t="shared" si="26"/>
        <v>5</v>
      </c>
      <c r="AJ222" t="str">
        <f t="shared" si="24"/>
        <v>534524T5</v>
      </c>
      <c r="AK222">
        <f t="shared" si="27"/>
        <v>24</v>
      </c>
      <c r="AL222" t="str">
        <f t="shared" si="25"/>
        <v>534524T24</v>
      </c>
    </row>
    <row r="223" spans="1:38" x14ac:dyDescent="0.35">
      <c r="A223" t="s">
        <v>14</v>
      </c>
      <c r="B223" t="s">
        <v>71</v>
      </c>
      <c r="C223" t="s">
        <v>72</v>
      </c>
      <c r="D223" t="s">
        <v>73</v>
      </c>
      <c r="F223" t="s">
        <v>74</v>
      </c>
      <c r="G223" t="s">
        <v>62</v>
      </c>
      <c r="H223">
        <v>0</v>
      </c>
      <c r="I223">
        <v>56</v>
      </c>
      <c r="J223">
        <v>0</v>
      </c>
      <c r="K223">
        <v>12</v>
      </c>
      <c r="L223">
        <v>141</v>
      </c>
      <c r="M223">
        <v>154</v>
      </c>
      <c r="N223">
        <v>2</v>
      </c>
      <c r="O223">
        <v>0</v>
      </c>
      <c r="P223">
        <v>0</v>
      </c>
      <c r="Q223">
        <v>0</v>
      </c>
      <c r="W223">
        <v>10.76</v>
      </c>
      <c r="X223">
        <v>0</v>
      </c>
      <c r="Y223">
        <v>10.76</v>
      </c>
      <c r="Z223">
        <v>710</v>
      </c>
      <c r="AA223">
        <v>251</v>
      </c>
      <c r="AB223" s="25">
        <f>SUM(K223:M223)-H223-I223</f>
        <v>251</v>
      </c>
      <c r="AC223">
        <v>269</v>
      </c>
      <c r="AD223" t="s">
        <v>81</v>
      </c>
      <c r="AE223">
        <v>12.14</v>
      </c>
      <c r="AF223">
        <v>4.6654275092936803</v>
      </c>
      <c r="AG223">
        <v>5</v>
      </c>
      <c r="AH223">
        <v>18</v>
      </c>
      <c r="AI223">
        <f t="shared" si="26"/>
        <v>6</v>
      </c>
      <c r="AJ223" t="str">
        <f t="shared" si="24"/>
        <v>670037006</v>
      </c>
      <c r="AK223">
        <f t="shared" si="27"/>
        <v>24</v>
      </c>
      <c r="AL223" t="str">
        <f t="shared" si="25"/>
        <v>6700370024</v>
      </c>
    </row>
    <row r="224" spans="1:38" x14ac:dyDescent="0.35">
      <c r="A224" t="s">
        <v>15</v>
      </c>
      <c r="B224" t="s">
        <v>75</v>
      </c>
      <c r="C224" t="s">
        <v>72</v>
      </c>
      <c r="D224" t="s">
        <v>73</v>
      </c>
      <c r="F224" t="s">
        <v>76</v>
      </c>
      <c r="G224" t="s">
        <v>62</v>
      </c>
      <c r="H224">
        <v>0</v>
      </c>
      <c r="I224">
        <v>18655</v>
      </c>
      <c r="J224">
        <v>0</v>
      </c>
      <c r="K224">
        <v>699</v>
      </c>
      <c r="L224">
        <v>7126</v>
      </c>
      <c r="M224">
        <v>21779</v>
      </c>
      <c r="N224">
        <v>82</v>
      </c>
      <c r="O224">
        <v>0</v>
      </c>
      <c r="P224">
        <v>0</v>
      </c>
      <c r="Q224">
        <v>0</v>
      </c>
      <c r="W224">
        <v>585.32000000000005</v>
      </c>
      <c r="X224">
        <v>0</v>
      </c>
      <c r="Y224">
        <v>585.32000000000005</v>
      </c>
      <c r="Z224">
        <v>38631</v>
      </c>
      <c r="AA224">
        <v>10949</v>
      </c>
      <c r="AB224" s="25">
        <f>SUM(K224:M224)-H224-I224</f>
        <v>10949</v>
      </c>
      <c r="AC224">
        <v>11706.4</v>
      </c>
      <c r="AD224" t="s">
        <v>81</v>
      </c>
      <c r="AE224">
        <v>12.18</v>
      </c>
      <c r="AF224">
        <v>3.7412013941092002</v>
      </c>
      <c r="AG224">
        <v>4</v>
      </c>
      <c r="AH224">
        <v>757.40000000000202</v>
      </c>
      <c r="AI224">
        <f t="shared" si="26"/>
        <v>7</v>
      </c>
      <c r="AJ224" t="str">
        <f t="shared" si="24"/>
        <v>670054007</v>
      </c>
      <c r="AK224">
        <f t="shared" si="27"/>
        <v>24</v>
      </c>
      <c r="AL224" t="str">
        <f t="shared" si="25"/>
        <v>6700540024</v>
      </c>
    </row>
    <row r="225" spans="1:38" x14ac:dyDescent="0.35">
      <c r="A225" t="s">
        <v>16</v>
      </c>
      <c r="B225" t="s">
        <v>77</v>
      </c>
      <c r="C225" t="s">
        <v>78</v>
      </c>
      <c r="D225" t="s">
        <v>73</v>
      </c>
      <c r="F225" t="s">
        <v>79</v>
      </c>
      <c r="G225" t="s">
        <v>62</v>
      </c>
      <c r="H225">
        <v>32</v>
      </c>
      <c r="I225">
        <v>19</v>
      </c>
      <c r="J225">
        <v>0</v>
      </c>
      <c r="K225">
        <v>23</v>
      </c>
      <c r="L225">
        <v>30</v>
      </c>
      <c r="M225">
        <v>19</v>
      </c>
      <c r="N225">
        <v>0</v>
      </c>
      <c r="O225">
        <v>0</v>
      </c>
      <c r="P225">
        <v>0</v>
      </c>
      <c r="Q225">
        <v>0</v>
      </c>
      <c r="W225">
        <v>1.52</v>
      </c>
      <c r="X225">
        <v>0.48</v>
      </c>
      <c r="Y225">
        <v>2</v>
      </c>
      <c r="Z225">
        <v>100</v>
      </c>
      <c r="AA225">
        <v>21</v>
      </c>
      <c r="AB225" s="25">
        <f>SUM(K225:M225)-H225-I225</f>
        <v>21</v>
      </c>
      <c r="AC225">
        <v>50</v>
      </c>
      <c r="AD225" t="s">
        <v>81</v>
      </c>
      <c r="AE225">
        <v>34.369999999999997</v>
      </c>
      <c r="AF225">
        <v>2.1</v>
      </c>
      <c r="AG225">
        <v>5</v>
      </c>
      <c r="AH225">
        <v>29</v>
      </c>
      <c r="AI225">
        <f t="shared" si="26"/>
        <v>8</v>
      </c>
      <c r="AJ225" t="str">
        <f t="shared" si="24"/>
        <v>672082258</v>
      </c>
      <c r="AK225">
        <f t="shared" si="27"/>
        <v>24</v>
      </c>
      <c r="AL225" t="str">
        <f t="shared" si="25"/>
        <v>6720822524</v>
      </c>
    </row>
    <row r="226" spans="1:38" x14ac:dyDescent="0.35">
      <c r="A226" t="s">
        <v>17</v>
      </c>
      <c r="B226" t="s">
        <v>80</v>
      </c>
      <c r="C226" t="s">
        <v>78</v>
      </c>
      <c r="D226" t="s">
        <v>73</v>
      </c>
      <c r="F226" t="s">
        <v>79</v>
      </c>
      <c r="G226" t="s">
        <v>62</v>
      </c>
      <c r="H226">
        <v>3</v>
      </c>
      <c r="I226">
        <v>0</v>
      </c>
      <c r="J226">
        <v>0</v>
      </c>
      <c r="K226">
        <v>0</v>
      </c>
      <c r="L226">
        <v>24</v>
      </c>
      <c r="M226">
        <v>0</v>
      </c>
      <c r="N226">
        <v>0</v>
      </c>
      <c r="O226">
        <v>0</v>
      </c>
      <c r="P226">
        <v>0</v>
      </c>
      <c r="Q226">
        <v>0</v>
      </c>
      <c r="W226">
        <v>1.18</v>
      </c>
      <c r="X226">
        <v>0.05</v>
      </c>
      <c r="Y226">
        <v>1.23</v>
      </c>
      <c r="Z226">
        <v>78</v>
      </c>
      <c r="AA226">
        <v>21</v>
      </c>
      <c r="AB226" s="25">
        <f>SUM(K226:M226)-H226-I226</f>
        <v>21</v>
      </c>
      <c r="AC226">
        <v>30.75</v>
      </c>
      <c r="AD226" t="s">
        <v>81</v>
      </c>
      <c r="AE226">
        <v>27.95</v>
      </c>
      <c r="AF226">
        <v>3.4146341463414598</v>
      </c>
      <c r="AG226">
        <v>5</v>
      </c>
      <c r="AH226">
        <v>9.75</v>
      </c>
      <c r="AI226">
        <f t="shared" si="26"/>
        <v>9</v>
      </c>
      <c r="AJ226" t="str">
        <f t="shared" si="24"/>
        <v>672301009</v>
      </c>
      <c r="AK226">
        <f t="shared" si="27"/>
        <v>24</v>
      </c>
      <c r="AL226" t="str">
        <f t="shared" si="25"/>
        <v>6723010024</v>
      </c>
    </row>
    <row r="227" spans="1:38" x14ac:dyDescent="0.35">
      <c r="A227" t="s">
        <v>9</v>
      </c>
      <c r="B227" t="s">
        <v>52</v>
      </c>
      <c r="C227" t="s">
        <v>53</v>
      </c>
      <c r="D227" t="s">
        <v>54</v>
      </c>
      <c r="F227" t="s">
        <v>55</v>
      </c>
      <c r="G227" t="s">
        <v>56</v>
      </c>
      <c r="H227">
        <v>0</v>
      </c>
      <c r="I227">
        <v>4</v>
      </c>
      <c r="J227">
        <v>0</v>
      </c>
      <c r="K227">
        <v>11</v>
      </c>
      <c r="L227">
        <v>32</v>
      </c>
      <c r="M227">
        <v>78</v>
      </c>
      <c r="N227">
        <v>4</v>
      </c>
      <c r="O227">
        <v>0</v>
      </c>
      <c r="P227">
        <v>0</v>
      </c>
      <c r="Q227">
        <v>0</v>
      </c>
      <c r="W227">
        <v>4.45</v>
      </c>
      <c r="X227">
        <v>0</v>
      </c>
      <c r="Y227">
        <v>4.45</v>
      </c>
      <c r="Z227">
        <v>294</v>
      </c>
      <c r="AA227">
        <v>117</v>
      </c>
      <c r="AB227" s="25">
        <f>SUM(K227:M227)-H227-I227</f>
        <v>117</v>
      </c>
      <c r="AC227">
        <v>133.5</v>
      </c>
      <c r="AD227" t="s">
        <v>81</v>
      </c>
      <c r="AE227">
        <v>39.99</v>
      </c>
      <c r="AF227">
        <v>5.2584269662921397</v>
      </c>
      <c r="AG227">
        <v>6</v>
      </c>
      <c r="AH227">
        <v>16.5</v>
      </c>
      <c r="AI227">
        <f t="shared" si="26"/>
        <v>1</v>
      </c>
      <c r="AJ227" t="str">
        <f t="shared" si="24"/>
        <v>4400802S1</v>
      </c>
      <c r="AK227">
        <f t="shared" si="27"/>
        <v>25</v>
      </c>
      <c r="AL227" t="str">
        <f t="shared" si="25"/>
        <v>4400802S25</v>
      </c>
    </row>
    <row r="228" spans="1:38" x14ac:dyDescent="0.35">
      <c r="A228" t="s">
        <v>10</v>
      </c>
      <c r="B228" t="s">
        <v>58</v>
      </c>
      <c r="C228" t="s">
        <v>59</v>
      </c>
      <c r="D228" t="s">
        <v>60</v>
      </c>
      <c r="F228" t="s">
        <v>61</v>
      </c>
      <c r="G228" t="s">
        <v>62</v>
      </c>
      <c r="H228">
        <v>20270</v>
      </c>
      <c r="I228">
        <v>33105</v>
      </c>
      <c r="J228">
        <v>11050</v>
      </c>
      <c r="K228">
        <v>20905</v>
      </c>
      <c r="L228">
        <v>15750</v>
      </c>
      <c r="M228">
        <v>31910</v>
      </c>
      <c r="N228">
        <v>175</v>
      </c>
      <c r="O228">
        <v>0</v>
      </c>
      <c r="P228">
        <v>0</v>
      </c>
      <c r="Q228">
        <v>0</v>
      </c>
      <c r="W228">
        <v>1519.09</v>
      </c>
      <c r="X228">
        <v>307.12</v>
      </c>
      <c r="Y228">
        <v>1826.21</v>
      </c>
      <c r="Z228">
        <v>100260</v>
      </c>
      <c r="AA228">
        <v>15190</v>
      </c>
      <c r="AB228" s="25">
        <f>SUM(K228:M228)-H228-I228</f>
        <v>15190</v>
      </c>
      <c r="AC228">
        <v>36524.199999999997</v>
      </c>
      <c r="AD228" t="s">
        <v>81</v>
      </c>
      <c r="AE228">
        <v>4.51</v>
      </c>
      <c r="AF228">
        <v>1.66355457477508</v>
      </c>
      <c r="AG228">
        <v>4</v>
      </c>
      <c r="AH228">
        <v>21334.2</v>
      </c>
      <c r="AI228">
        <f t="shared" si="26"/>
        <v>2</v>
      </c>
      <c r="AJ228" t="str">
        <f t="shared" si="24"/>
        <v>504606X2</v>
      </c>
      <c r="AK228">
        <f t="shared" si="27"/>
        <v>25</v>
      </c>
      <c r="AL228" t="str">
        <f t="shared" si="25"/>
        <v>504606X25</v>
      </c>
    </row>
    <row r="229" spans="1:38" x14ac:dyDescent="0.35">
      <c r="A229" t="s">
        <v>11</v>
      </c>
      <c r="B229" t="s">
        <v>63</v>
      </c>
      <c r="C229" t="s">
        <v>64</v>
      </c>
      <c r="D229" t="s">
        <v>65</v>
      </c>
      <c r="F229" t="s">
        <v>66</v>
      </c>
      <c r="G229" t="s">
        <v>62</v>
      </c>
      <c r="H229">
        <v>0</v>
      </c>
      <c r="I229">
        <v>0</v>
      </c>
      <c r="J229">
        <v>25</v>
      </c>
      <c r="K229">
        <v>0</v>
      </c>
      <c r="L229">
        <v>350</v>
      </c>
      <c r="M229">
        <v>825</v>
      </c>
      <c r="N229">
        <v>10</v>
      </c>
      <c r="O229">
        <v>0</v>
      </c>
      <c r="P229">
        <v>0</v>
      </c>
      <c r="Q229">
        <v>0</v>
      </c>
      <c r="W229">
        <v>43.26</v>
      </c>
      <c r="X229">
        <v>0</v>
      </c>
      <c r="Y229">
        <v>43.26</v>
      </c>
      <c r="Z229">
        <v>2855</v>
      </c>
      <c r="AA229">
        <v>1175</v>
      </c>
      <c r="AB229" s="25">
        <f>SUM(K229:M229)-H229-I229</f>
        <v>1175</v>
      </c>
      <c r="AC229">
        <v>1081.5</v>
      </c>
      <c r="AD229" t="s">
        <v>81</v>
      </c>
      <c r="AE229">
        <v>5.15</v>
      </c>
      <c r="AF229">
        <v>5.4322699953767897</v>
      </c>
      <c r="AG229">
        <v>5</v>
      </c>
      <c r="AH229">
        <v>0</v>
      </c>
      <c r="AI229">
        <f t="shared" si="26"/>
        <v>3</v>
      </c>
      <c r="AJ229" t="str">
        <f t="shared" si="24"/>
        <v>533533A3</v>
      </c>
      <c r="AK229">
        <f t="shared" si="27"/>
        <v>25</v>
      </c>
      <c r="AL229" t="str">
        <f t="shared" si="25"/>
        <v>533533A25</v>
      </c>
    </row>
    <row r="230" spans="1:38" x14ac:dyDescent="0.35">
      <c r="A230" t="s">
        <v>12</v>
      </c>
      <c r="B230" t="s">
        <v>67</v>
      </c>
      <c r="C230" t="s">
        <v>64</v>
      </c>
      <c r="D230" t="s">
        <v>65</v>
      </c>
      <c r="F230" t="s">
        <v>66</v>
      </c>
      <c r="G230" t="s">
        <v>62</v>
      </c>
      <c r="H230">
        <v>15</v>
      </c>
      <c r="I230">
        <v>5525</v>
      </c>
      <c r="J230">
        <v>0</v>
      </c>
      <c r="K230">
        <v>255</v>
      </c>
      <c r="L230">
        <v>15105</v>
      </c>
      <c r="M230">
        <v>27840</v>
      </c>
      <c r="N230">
        <v>175</v>
      </c>
      <c r="O230">
        <v>0</v>
      </c>
      <c r="P230">
        <v>0</v>
      </c>
      <c r="Q230">
        <v>0</v>
      </c>
      <c r="W230">
        <v>1969.24</v>
      </c>
      <c r="X230">
        <v>0.23</v>
      </c>
      <c r="Y230">
        <v>1969.47</v>
      </c>
      <c r="Z230">
        <v>129970</v>
      </c>
      <c r="AA230">
        <v>37660</v>
      </c>
      <c r="AB230" s="25">
        <f>SUM(K230:M230)-H230-I230</f>
        <v>37660</v>
      </c>
      <c r="AC230">
        <v>39384.800000000003</v>
      </c>
      <c r="AD230" t="s">
        <v>81</v>
      </c>
      <c r="AE230">
        <v>4.75</v>
      </c>
      <c r="AF230">
        <v>3.8243791476894802</v>
      </c>
      <c r="AG230">
        <v>4</v>
      </c>
      <c r="AH230">
        <v>1729.4</v>
      </c>
      <c r="AI230">
        <f t="shared" si="26"/>
        <v>4</v>
      </c>
      <c r="AJ230" t="str">
        <f t="shared" si="24"/>
        <v>5335524</v>
      </c>
      <c r="AK230">
        <f t="shared" si="27"/>
        <v>25</v>
      </c>
      <c r="AL230" t="str">
        <f t="shared" si="25"/>
        <v>53355225</v>
      </c>
    </row>
    <row r="231" spans="1:38" x14ac:dyDescent="0.35">
      <c r="A231" t="s">
        <v>13</v>
      </c>
      <c r="B231" t="s">
        <v>68</v>
      </c>
      <c r="C231" t="s">
        <v>69</v>
      </c>
      <c r="D231" t="s">
        <v>65</v>
      </c>
      <c r="F231" t="s">
        <v>70</v>
      </c>
      <c r="G231" t="s">
        <v>62</v>
      </c>
      <c r="H231">
        <v>0</v>
      </c>
      <c r="I231">
        <v>10</v>
      </c>
      <c r="J231">
        <v>20</v>
      </c>
      <c r="K231">
        <v>20</v>
      </c>
      <c r="L231">
        <v>185</v>
      </c>
      <c r="M231">
        <v>120</v>
      </c>
      <c r="N231">
        <v>5</v>
      </c>
      <c r="O231">
        <v>0</v>
      </c>
      <c r="P231">
        <v>0</v>
      </c>
      <c r="Q231">
        <v>0</v>
      </c>
      <c r="W231">
        <v>11.82</v>
      </c>
      <c r="X231">
        <v>0</v>
      </c>
      <c r="Y231">
        <v>11.82</v>
      </c>
      <c r="Z231">
        <v>780</v>
      </c>
      <c r="AA231">
        <v>315</v>
      </c>
      <c r="AB231" s="25">
        <f>SUM(K231:M231)-H231-I231</f>
        <v>315</v>
      </c>
      <c r="AC231">
        <v>295.5</v>
      </c>
      <c r="AD231" t="s">
        <v>81</v>
      </c>
      <c r="AE231">
        <v>5.55</v>
      </c>
      <c r="AF231">
        <v>5.3299492385786804</v>
      </c>
      <c r="AG231">
        <v>5</v>
      </c>
      <c r="AH231">
        <v>0</v>
      </c>
      <c r="AI231">
        <f t="shared" si="26"/>
        <v>5</v>
      </c>
      <c r="AJ231" t="str">
        <f t="shared" si="24"/>
        <v>534524T5</v>
      </c>
      <c r="AK231">
        <f t="shared" si="27"/>
        <v>25</v>
      </c>
      <c r="AL231" t="str">
        <f t="shared" si="25"/>
        <v>534524T25</v>
      </c>
    </row>
    <row r="232" spans="1:38" x14ac:dyDescent="0.35">
      <c r="A232" t="s">
        <v>14</v>
      </c>
      <c r="B232" t="s">
        <v>71</v>
      </c>
      <c r="C232" t="s">
        <v>72</v>
      </c>
      <c r="D232" t="s">
        <v>73</v>
      </c>
      <c r="F232" t="s">
        <v>74</v>
      </c>
      <c r="G232" t="s">
        <v>62</v>
      </c>
      <c r="H232">
        <v>0</v>
      </c>
      <c r="I232">
        <v>67</v>
      </c>
      <c r="J232">
        <v>0</v>
      </c>
      <c r="K232">
        <v>30</v>
      </c>
      <c r="L232">
        <v>141</v>
      </c>
      <c r="M232">
        <v>148</v>
      </c>
      <c r="N232">
        <v>2</v>
      </c>
      <c r="O232">
        <v>0</v>
      </c>
      <c r="P232">
        <v>0</v>
      </c>
      <c r="Q232">
        <v>0</v>
      </c>
      <c r="W232">
        <v>10.85</v>
      </c>
      <c r="X232">
        <v>0</v>
      </c>
      <c r="Y232">
        <v>10.85</v>
      </c>
      <c r="Z232">
        <v>716</v>
      </c>
      <c r="AA232">
        <v>252</v>
      </c>
      <c r="AB232" s="25">
        <f>SUM(K232:M232)-H232-I232</f>
        <v>252</v>
      </c>
      <c r="AC232">
        <v>271.25</v>
      </c>
      <c r="AD232" t="s">
        <v>81</v>
      </c>
      <c r="AE232">
        <v>12.14</v>
      </c>
      <c r="AF232">
        <v>4.6451612903225801</v>
      </c>
      <c r="AG232">
        <v>5</v>
      </c>
      <c r="AH232">
        <v>19.25</v>
      </c>
      <c r="AI232">
        <f t="shared" si="26"/>
        <v>6</v>
      </c>
      <c r="AJ232" t="str">
        <f t="shared" si="24"/>
        <v>670037006</v>
      </c>
      <c r="AK232">
        <f t="shared" si="27"/>
        <v>25</v>
      </c>
      <c r="AL232" t="str">
        <f t="shared" si="25"/>
        <v>6700370025</v>
      </c>
    </row>
    <row r="233" spans="1:38" x14ac:dyDescent="0.35">
      <c r="A233" t="s">
        <v>15</v>
      </c>
      <c r="B233" t="s">
        <v>75</v>
      </c>
      <c r="C233" t="s">
        <v>72</v>
      </c>
      <c r="D233" t="s">
        <v>73</v>
      </c>
      <c r="F233" t="s">
        <v>76</v>
      </c>
      <c r="G233" t="s">
        <v>62</v>
      </c>
      <c r="H233">
        <v>6</v>
      </c>
      <c r="I233">
        <v>19355</v>
      </c>
      <c r="J233">
        <v>0</v>
      </c>
      <c r="K233">
        <v>821</v>
      </c>
      <c r="L233">
        <v>7285</v>
      </c>
      <c r="M233">
        <v>21594</v>
      </c>
      <c r="N233">
        <v>82</v>
      </c>
      <c r="O233">
        <v>0</v>
      </c>
      <c r="P233">
        <v>0</v>
      </c>
      <c r="Q233">
        <v>0</v>
      </c>
      <c r="W233">
        <v>590.11</v>
      </c>
      <c r="X233">
        <v>0.09</v>
      </c>
      <c r="Y233">
        <v>590.20000000000005</v>
      </c>
      <c r="Z233">
        <v>38947</v>
      </c>
      <c r="AA233">
        <v>10339</v>
      </c>
      <c r="AB233" s="25">
        <f>SUM(K233:M233)-H233-I233</f>
        <v>10339</v>
      </c>
      <c r="AC233">
        <v>11802.2</v>
      </c>
      <c r="AD233" t="s">
        <v>81</v>
      </c>
      <c r="AE233">
        <v>12.18</v>
      </c>
      <c r="AF233">
        <v>3.5035581158929201</v>
      </c>
      <c r="AG233">
        <v>4</v>
      </c>
      <c r="AH233">
        <v>1465</v>
      </c>
      <c r="AI233">
        <f t="shared" si="26"/>
        <v>7</v>
      </c>
      <c r="AJ233" t="str">
        <f t="shared" si="24"/>
        <v>670054007</v>
      </c>
      <c r="AK233">
        <f t="shared" si="27"/>
        <v>25</v>
      </c>
      <c r="AL233" t="str">
        <f t="shared" si="25"/>
        <v>6700540025</v>
      </c>
    </row>
    <row r="234" spans="1:38" x14ac:dyDescent="0.35">
      <c r="A234" t="s">
        <v>16</v>
      </c>
      <c r="B234" t="s">
        <v>77</v>
      </c>
      <c r="C234" t="s">
        <v>78</v>
      </c>
      <c r="D234" t="s">
        <v>73</v>
      </c>
      <c r="F234" t="s">
        <v>79</v>
      </c>
      <c r="G234" t="s">
        <v>62</v>
      </c>
      <c r="H234">
        <v>33</v>
      </c>
      <c r="I234">
        <v>19</v>
      </c>
      <c r="J234">
        <v>0</v>
      </c>
      <c r="K234">
        <v>23</v>
      </c>
      <c r="L234">
        <v>30</v>
      </c>
      <c r="M234">
        <v>19</v>
      </c>
      <c r="N234">
        <v>0</v>
      </c>
      <c r="O234">
        <v>0</v>
      </c>
      <c r="P234">
        <v>0</v>
      </c>
      <c r="Q234">
        <v>0</v>
      </c>
      <c r="W234">
        <v>1.52</v>
      </c>
      <c r="X234">
        <v>0.5</v>
      </c>
      <c r="Y234">
        <v>2.02</v>
      </c>
      <c r="Z234">
        <v>100</v>
      </c>
      <c r="AA234">
        <v>20</v>
      </c>
      <c r="AB234" s="25">
        <f>SUM(K234:M234)-H234-I234</f>
        <v>20</v>
      </c>
      <c r="AC234">
        <v>50.5</v>
      </c>
      <c r="AD234" t="s">
        <v>81</v>
      </c>
      <c r="AE234">
        <v>34.369999999999997</v>
      </c>
      <c r="AF234">
        <v>1.98019801980198</v>
      </c>
      <c r="AG234">
        <v>5</v>
      </c>
      <c r="AH234">
        <v>30.5</v>
      </c>
      <c r="AI234">
        <f t="shared" si="26"/>
        <v>8</v>
      </c>
      <c r="AJ234" t="str">
        <f t="shared" si="24"/>
        <v>672082258</v>
      </c>
      <c r="AK234">
        <f t="shared" si="27"/>
        <v>25</v>
      </c>
      <c r="AL234" t="str">
        <f t="shared" si="25"/>
        <v>6720822525</v>
      </c>
    </row>
    <row r="235" spans="1:38" x14ac:dyDescent="0.35">
      <c r="A235" t="s">
        <v>17</v>
      </c>
      <c r="B235" t="s">
        <v>80</v>
      </c>
      <c r="C235" t="s">
        <v>78</v>
      </c>
      <c r="D235" t="s">
        <v>73</v>
      </c>
      <c r="F235" t="s">
        <v>79</v>
      </c>
      <c r="G235" t="s">
        <v>62</v>
      </c>
      <c r="H235">
        <v>10</v>
      </c>
      <c r="I235">
        <v>0</v>
      </c>
      <c r="J235">
        <v>0</v>
      </c>
      <c r="K235">
        <v>0</v>
      </c>
      <c r="L235">
        <v>24</v>
      </c>
      <c r="M235">
        <v>0</v>
      </c>
      <c r="N235">
        <v>0</v>
      </c>
      <c r="O235">
        <v>0</v>
      </c>
      <c r="P235">
        <v>0</v>
      </c>
      <c r="Q235">
        <v>0</v>
      </c>
      <c r="W235">
        <v>1.18</v>
      </c>
      <c r="X235">
        <v>0.15</v>
      </c>
      <c r="Y235">
        <v>1.33</v>
      </c>
      <c r="Z235">
        <v>78</v>
      </c>
      <c r="AA235">
        <v>14</v>
      </c>
      <c r="AB235" s="25">
        <f>SUM(K235:M235)-H235-I235</f>
        <v>14</v>
      </c>
      <c r="AC235">
        <v>33.25</v>
      </c>
      <c r="AD235" t="s">
        <v>81</v>
      </c>
      <c r="AE235">
        <v>27.95</v>
      </c>
      <c r="AF235">
        <v>2.1052631578947398</v>
      </c>
      <c r="AG235">
        <v>5</v>
      </c>
      <c r="AH235">
        <v>19.25</v>
      </c>
      <c r="AI235">
        <f t="shared" si="26"/>
        <v>9</v>
      </c>
      <c r="AJ235" t="str">
        <f t="shared" si="24"/>
        <v>672301009</v>
      </c>
      <c r="AK235">
        <f t="shared" si="27"/>
        <v>25</v>
      </c>
      <c r="AL235" t="str">
        <f t="shared" si="25"/>
        <v>6723010025</v>
      </c>
    </row>
    <row r="236" spans="1:38" x14ac:dyDescent="0.35">
      <c r="A236" t="s">
        <v>9</v>
      </c>
      <c r="B236" t="s">
        <v>52</v>
      </c>
      <c r="C236" t="s">
        <v>53</v>
      </c>
      <c r="D236" t="s">
        <v>54</v>
      </c>
      <c r="F236" t="s">
        <v>55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23</v>
      </c>
      <c r="M236">
        <v>87</v>
      </c>
      <c r="N236">
        <v>6</v>
      </c>
      <c r="O236">
        <v>0</v>
      </c>
      <c r="P236">
        <v>0</v>
      </c>
      <c r="Q236">
        <v>0</v>
      </c>
      <c r="W236">
        <v>4.58</v>
      </c>
      <c r="X236">
        <v>0</v>
      </c>
      <c r="Y236">
        <v>4.58</v>
      </c>
      <c r="Z236">
        <v>302</v>
      </c>
      <c r="AA236">
        <v>110</v>
      </c>
      <c r="AB236" s="25">
        <f>SUM(K236:M236)-H236-I236</f>
        <v>110</v>
      </c>
      <c r="AC236">
        <v>137.4</v>
      </c>
      <c r="AD236" t="s">
        <v>81</v>
      </c>
      <c r="AE236">
        <v>39.99</v>
      </c>
      <c r="AF236">
        <v>4.8034934497816604</v>
      </c>
      <c r="AG236">
        <v>6</v>
      </c>
      <c r="AH236">
        <v>27.4</v>
      </c>
      <c r="AI236">
        <f t="shared" si="26"/>
        <v>1</v>
      </c>
      <c r="AJ236" t="str">
        <f t="shared" si="24"/>
        <v>4400802S1</v>
      </c>
      <c r="AK236">
        <f t="shared" si="27"/>
        <v>26</v>
      </c>
      <c r="AL236" t="str">
        <f t="shared" si="25"/>
        <v>4400802S26</v>
      </c>
    </row>
    <row r="237" spans="1:38" x14ac:dyDescent="0.35">
      <c r="A237" t="s">
        <v>10</v>
      </c>
      <c r="B237" t="s">
        <v>58</v>
      </c>
      <c r="C237" t="s">
        <v>59</v>
      </c>
      <c r="D237" t="s">
        <v>60</v>
      </c>
      <c r="F237" t="s">
        <v>61</v>
      </c>
      <c r="G237" t="s">
        <v>62</v>
      </c>
      <c r="H237">
        <v>13570</v>
      </c>
      <c r="I237">
        <v>39850</v>
      </c>
      <c r="J237">
        <v>11075</v>
      </c>
      <c r="K237">
        <v>19625</v>
      </c>
      <c r="L237">
        <v>15755</v>
      </c>
      <c r="M237">
        <v>32210</v>
      </c>
      <c r="N237">
        <v>175</v>
      </c>
      <c r="O237">
        <v>0</v>
      </c>
      <c r="P237">
        <v>0</v>
      </c>
      <c r="Q237">
        <v>0</v>
      </c>
      <c r="W237">
        <v>1528.48</v>
      </c>
      <c r="X237">
        <v>205.61</v>
      </c>
      <c r="Y237">
        <v>1734.09</v>
      </c>
      <c r="Z237">
        <v>100880</v>
      </c>
      <c r="AA237">
        <v>14170</v>
      </c>
      <c r="AB237" s="25">
        <f>SUM(K237:M237)-H237-I237</f>
        <v>14170</v>
      </c>
      <c r="AC237">
        <v>34681.800000000003</v>
      </c>
      <c r="AD237" t="s">
        <v>81</v>
      </c>
      <c r="AE237">
        <v>4.51</v>
      </c>
      <c r="AF237">
        <v>1.63428657105456</v>
      </c>
      <c r="AG237">
        <v>4</v>
      </c>
      <c r="AH237">
        <v>20511.8</v>
      </c>
      <c r="AI237">
        <f t="shared" si="26"/>
        <v>2</v>
      </c>
      <c r="AJ237" t="str">
        <f t="shared" si="24"/>
        <v>504606X2</v>
      </c>
      <c r="AK237">
        <f t="shared" si="27"/>
        <v>26</v>
      </c>
      <c r="AL237" t="str">
        <f t="shared" si="25"/>
        <v>504606X26</v>
      </c>
    </row>
    <row r="238" spans="1:38" x14ac:dyDescent="0.35">
      <c r="A238" t="s">
        <v>11</v>
      </c>
      <c r="B238" t="s">
        <v>63</v>
      </c>
      <c r="C238" t="s">
        <v>64</v>
      </c>
      <c r="D238" t="s">
        <v>65</v>
      </c>
      <c r="F238" t="s">
        <v>66</v>
      </c>
      <c r="G238" t="s">
        <v>62</v>
      </c>
      <c r="H238">
        <v>0</v>
      </c>
      <c r="I238">
        <v>40</v>
      </c>
      <c r="J238">
        <v>25</v>
      </c>
      <c r="K238">
        <v>0</v>
      </c>
      <c r="L238">
        <v>130</v>
      </c>
      <c r="M238">
        <v>1045</v>
      </c>
      <c r="N238">
        <v>10</v>
      </c>
      <c r="O238">
        <v>0</v>
      </c>
      <c r="P238">
        <v>0</v>
      </c>
      <c r="Q238">
        <v>0</v>
      </c>
      <c r="W238">
        <v>43.26</v>
      </c>
      <c r="X238">
        <v>0</v>
      </c>
      <c r="Y238">
        <v>43.26</v>
      </c>
      <c r="Z238">
        <v>2855</v>
      </c>
      <c r="AA238">
        <v>1135</v>
      </c>
      <c r="AB238" s="25">
        <f>SUM(K238:M238)-H238-I238</f>
        <v>1135</v>
      </c>
      <c r="AC238">
        <v>1081.5</v>
      </c>
      <c r="AD238" t="s">
        <v>81</v>
      </c>
      <c r="AE238">
        <v>5.15</v>
      </c>
      <c r="AF238">
        <v>5.2473416551086496</v>
      </c>
      <c r="AG238">
        <v>5</v>
      </c>
      <c r="AH238">
        <v>0</v>
      </c>
      <c r="AI238">
        <f t="shared" si="26"/>
        <v>3</v>
      </c>
      <c r="AJ238" t="str">
        <f t="shared" si="24"/>
        <v>533533A3</v>
      </c>
      <c r="AK238">
        <f t="shared" si="27"/>
        <v>26</v>
      </c>
      <c r="AL238" t="str">
        <f t="shared" si="25"/>
        <v>533533A26</v>
      </c>
    </row>
    <row r="239" spans="1:38" x14ac:dyDescent="0.35">
      <c r="A239" t="s">
        <v>12</v>
      </c>
      <c r="B239" t="s">
        <v>67</v>
      </c>
      <c r="C239" t="s">
        <v>64</v>
      </c>
      <c r="D239" t="s">
        <v>65</v>
      </c>
      <c r="F239" t="s">
        <v>66</v>
      </c>
      <c r="G239" t="s">
        <v>62</v>
      </c>
      <c r="H239">
        <v>190</v>
      </c>
      <c r="I239">
        <v>5465</v>
      </c>
      <c r="J239">
        <v>10</v>
      </c>
      <c r="K239">
        <v>255</v>
      </c>
      <c r="L239">
        <v>13940</v>
      </c>
      <c r="M239">
        <v>26750</v>
      </c>
      <c r="N239">
        <v>175</v>
      </c>
      <c r="O239">
        <v>0</v>
      </c>
      <c r="P239">
        <v>0</v>
      </c>
      <c r="Q239">
        <v>0</v>
      </c>
      <c r="W239">
        <v>1975.61</v>
      </c>
      <c r="X239">
        <v>2.88</v>
      </c>
      <c r="Y239">
        <v>1978.49</v>
      </c>
      <c r="Z239">
        <v>130390</v>
      </c>
      <c r="AA239">
        <v>35290</v>
      </c>
      <c r="AB239" s="25">
        <f>SUM(K239:M239)-H239-I239</f>
        <v>35290</v>
      </c>
      <c r="AC239">
        <v>39512.199999999997</v>
      </c>
      <c r="AD239" t="s">
        <v>81</v>
      </c>
      <c r="AE239">
        <v>4.75</v>
      </c>
      <c r="AF239">
        <v>3.5673670324338298</v>
      </c>
      <c r="AG239">
        <v>4</v>
      </c>
      <c r="AH239">
        <v>4279.8</v>
      </c>
      <c r="AI239">
        <f t="shared" si="26"/>
        <v>4</v>
      </c>
      <c r="AJ239" t="str">
        <f t="shared" si="24"/>
        <v>5335524</v>
      </c>
      <c r="AK239">
        <f t="shared" si="27"/>
        <v>26</v>
      </c>
      <c r="AL239" t="str">
        <f t="shared" si="25"/>
        <v>53355226</v>
      </c>
    </row>
    <row r="240" spans="1:38" x14ac:dyDescent="0.35">
      <c r="A240" t="s">
        <v>13</v>
      </c>
      <c r="B240" t="s">
        <v>68</v>
      </c>
      <c r="C240" t="s">
        <v>69</v>
      </c>
      <c r="D240" t="s">
        <v>65</v>
      </c>
      <c r="F240" t="s">
        <v>70</v>
      </c>
      <c r="G240" t="s">
        <v>62</v>
      </c>
      <c r="H240">
        <v>0</v>
      </c>
      <c r="I240">
        <v>10</v>
      </c>
      <c r="J240">
        <v>20</v>
      </c>
      <c r="K240">
        <v>0</v>
      </c>
      <c r="L240">
        <v>205</v>
      </c>
      <c r="M240">
        <v>115</v>
      </c>
      <c r="N240">
        <v>5</v>
      </c>
      <c r="O240">
        <v>0</v>
      </c>
      <c r="P240">
        <v>0</v>
      </c>
      <c r="Q240">
        <v>0</v>
      </c>
      <c r="W240">
        <v>11.52</v>
      </c>
      <c r="X240">
        <v>0</v>
      </c>
      <c r="Y240">
        <v>11.52</v>
      </c>
      <c r="Z240">
        <v>760</v>
      </c>
      <c r="AA240">
        <v>310</v>
      </c>
      <c r="AB240" s="25">
        <f>SUM(K240:M240)-H240-I240</f>
        <v>310</v>
      </c>
      <c r="AC240">
        <v>288</v>
      </c>
      <c r="AD240" t="s">
        <v>81</v>
      </c>
      <c r="AE240">
        <v>5.55</v>
      </c>
      <c r="AF240">
        <v>5.3819444444444402</v>
      </c>
      <c r="AG240">
        <v>5</v>
      </c>
      <c r="AH240">
        <v>0</v>
      </c>
      <c r="AI240">
        <f t="shared" si="26"/>
        <v>5</v>
      </c>
      <c r="AJ240" t="str">
        <f t="shared" si="24"/>
        <v>534524T5</v>
      </c>
      <c r="AK240">
        <f t="shared" si="27"/>
        <v>26</v>
      </c>
      <c r="AL240" t="str">
        <f t="shared" si="25"/>
        <v>534524T26</v>
      </c>
    </row>
    <row r="241" spans="1:38" x14ac:dyDescent="0.35">
      <c r="A241" t="s">
        <v>14</v>
      </c>
      <c r="B241" t="s">
        <v>71</v>
      </c>
      <c r="C241" t="s">
        <v>72</v>
      </c>
      <c r="D241" t="s">
        <v>73</v>
      </c>
      <c r="F241" t="s">
        <v>74</v>
      </c>
      <c r="G241" t="s">
        <v>62</v>
      </c>
      <c r="H241">
        <v>0</v>
      </c>
      <c r="I241">
        <v>52</v>
      </c>
      <c r="J241">
        <v>3</v>
      </c>
      <c r="K241">
        <v>18</v>
      </c>
      <c r="L241">
        <v>131</v>
      </c>
      <c r="M241">
        <v>153</v>
      </c>
      <c r="N241">
        <v>2</v>
      </c>
      <c r="O241">
        <v>0</v>
      </c>
      <c r="P241">
        <v>0</v>
      </c>
      <c r="Q241">
        <v>0</v>
      </c>
      <c r="W241">
        <v>10.97</v>
      </c>
      <c r="X241">
        <v>0</v>
      </c>
      <c r="Y241">
        <v>10.97</v>
      </c>
      <c r="Z241">
        <v>724</v>
      </c>
      <c r="AA241">
        <v>250</v>
      </c>
      <c r="AB241" s="25">
        <f>SUM(K241:M241)-H241-I241</f>
        <v>250</v>
      </c>
      <c r="AC241">
        <v>274.25</v>
      </c>
      <c r="AD241" t="s">
        <v>81</v>
      </c>
      <c r="AE241">
        <v>12.14</v>
      </c>
      <c r="AF241">
        <v>4.5578851412944399</v>
      </c>
      <c r="AG241">
        <v>5</v>
      </c>
      <c r="AH241">
        <v>24.25</v>
      </c>
      <c r="AI241">
        <f t="shared" si="26"/>
        <v>6</v>
      </c>
      <c r="AJ241" t="str">
        <f t="shared" si="24"/>
        <v>670037006</v>
      </c>
      <c r="AK241">
        <f t="shared" si="27"/>
        <v>26</v>
      </c>
      <c r="AL241" t="str">
        <f t="shared" si="25"/>
        <v>6700370026</v>
      </c>
    </row>
    <row r="242" spans="1:38" x14ac:dyDescent="0.35">
      <c r="A242" t="s">
        <v>15</v>
      </c>
      <c r="B242" t="s">
        <v>75</v>
      </c>
      <c r="C242" t="s">
        <v>72</v>
      </c>
      <c r="D242" t="s">
        <v>73</v>
      </c>
      <c r="F242" t="s">
        <v>76</v>
      </c>
      <c r="G242" t="s">
        <v>62</v>
      </c>
      <c r="H242">
        <v>4</v>
      </c>
      <c r="I242">
        <v>19498</v>
      </c>
      <c r="J242">
        <v>93</v>
      </c>
      <c r="K242">
        <v>418</v>
      </c>
      <c r="L242">
        <v>6508</v>
      </c>
      <c r="M242">
        <v>22514</v>
      </c>
      <c r="N242">
        <v>101</v>
      </c>
      <c r="O242">
        <v>0</v>
      </c>
      <c r="P242">
        <v>0</v>
      </c>
      <c r="Q242">
        <v>0</v>
      </c>
      <c r="W242">
        <v>589.86</v>
      </c>
      <c r="X242">
        <v>0.06</v>
      </c>
      <c r="Y242">
        <v>589.91999999999996</v>
      </c>
      <c r="Z242">
        <v>38931</v>
      </c>
      <c r="AA242">
        <v>9938</v>
      </c>
      <c r="AB242" s="25">
        <f>SUM(K242:M242)-H242-I242</f>
        <v>9938</v>
      </c>
      <c r="AC242">
        <v>11798.4</v>
      </c>
      <c r="AD242" t="s">
        <v>81</v>
      </c>
      <c r="AE242">
        <v>12.18</v>
      </c>
      <c r="AF242">
        <v>3.36927040954706</v>
      </c>
      <c r="AG242">
        <v>4</v>
      </c>
      <c r="AH242">
        <v>1860.4</v>
      </c>
      <c r="AI242">
        <f t="shared" si="26"/>
        <v>7</v>
      </c>
      <c r="AJ242" t="str">
        <f t="shared" si="24"/>
        <v>670054007</v>
      </c>
      <c r="AK242">
        <f t="shared" si="27"/>
        <v>26</v>
      </c>
      <c r="AL242" t="str">
        <f t="shared" si="25"/>
        <v>6700540026</v>
      </c>
    </row>
    <row r="243" spans="1:38" x14ac:dyDescent="0.35">
      <c r="A243" t="s">
        <v>16</v>
      </c>
      <c r="B243" t="s">
        <v>77</v>
      </c>
      <c r="C243" t="s">
        <v>78</v>
      </c>
      <c r="D243" t="s">
        <v>73</v>
      </c>
      <c r="F243" t="s">
        <v>79</v>
      </c>
      <c r="G243" t="s">
        <v>62</v>
      </c>
      <c r="H243">
        <v>21</v>
      </c>
      <c r="I243">
        <v>30</v>
      </c>
      <c r="J243">
        <v>0</v>
      </c>
      <c r="K243">
        <v>0</v>
      </c>
      <c r="L243">
        <v>41</v>
      </c>
      <c r="M243">
        <v>30</v>
      </c>
      <c r="N243">
        <v>0</v>
      </c>
      <c r="O243">
        <v>0</v>
      </c>
      <c r="P243">
        <v>0</v>
      </c>
      <c r="Q243">
        <v>0</v>
      </c>
      <c r="W243">
        <v>1.53</v>
      </c>
      <c r="X243">
        <v>0.32</v>
      </c>
      <c r="Y243">
        <v>1.85</v>
      </c>
      <c r="Z243">
        <v>101</v>
      </c>
      <c r="AA243">
        <v>20</v>
      </c>
      <c r="AB243" s="25">
        <f>SUM(K243:M243)-H243-I243</f>
        <v>20</v>
      </c>
      <c r="AC243">
        <v>46.25</v>
      </c>
      <c r="AD243" t="s">
        <v>81</v>
      </c>
      <c r="AE243">
        <v>34.369999999999997</v>
      </c>
      <c r="AF243">
        <v>2.1621621621621601</v>
      </c>
      <c r="AG243">
        <v>5</v>
      </c>
      <c r="AH243">
        <v>26.25</v>
      </c>
      <c r="AI243">
        <f t="shared" si="26"/>
        <v>8</v>
      </c>
      <c r="AJ243" t="str">
        <f t="shared" si="24"/>
        <v>672082258</v>
      </c>
      <c r="AK243">
        <f t="shared" si="27"/>
        <v>26</v>
      </c>
      <c r="AL243" t="str">
        <f t="shared" si="25"/>
        <v>6720822526</v>
      </c>
    </row>
    <row r="244" spans="1:38" x14ac:dyDescent="0.35">
      <c r="A244" t="s">
        <v>17</v>
      </c>
      <c r="B244" t="s">
        <v>80</v>
      </c>
      <c r="C244" t="s">
        <v>78</v>
      </c>
      <c r="D244" t="s">
        <v>73</v>
      </c>
      <c r="F244" t="s">
        <v>79</v>
      </c>
      <c r="G244" t="s">
        <v>62</v>
      </c>
      <c r="H244">
        <v>0</v>
      </c>
      <c r="I244">
        <v>3</v>
      </c>
      <c r="J244">
        <v>0</v>
      </c>
      <c r="K244">
        <v>0</v>
      </c>
      <c r="L244">
        <v>13</v>
      </c>
      <c r="M244">
        <v>4</v>
      </c>
      <c r="N244">
        <v>0</v>
      </c>
      <c r="O244">
        <v>0</v>
      </c>
      <c r="P244">
        <v>0</v>
      </c>
      <c r="Q244">
        <v>0</v>
      </c>
      <c r="W244">
        <v>1.29</v>
      </c>
      <c r="X244">
        <v>0</v>
      </c>
      <c r="Y244">
        <v>1.29</v>
      </c>
      <c r="Z244">
        <v>85</v>
      </c>
      <c r="AA244">
        <v>14</v>
      </c>
      <c r="AB244" s="25">
        <f>SUM(K244:M244)-H244-I244</f>
        <v>14</v>
      </c>
      <c r="AC244">
        <v>32.25</v>
      </c>
      <c r="AD244" t="s">
        <v>81</v>
      </c>
      <c r="AE244">
        <v>27.95</v>
      </c>
      <c r="AF244">
        <v>2.1705426356589101</v>
      </c>
      <c r="AG244">
        <v>5</v>
      </c>
      <c r="AH244">
        <v>18.25</v>
      </c>
      <c r="AI244">
        <f t="shared" si="26"/>
        <v>9</v>
      </c>
      <c r="AJ244" t="str">
        <f t="shared" si="24"/>
        <v>672301009</v>
      </c>
      <c r="AK244">
        <f t="shared" si="27"/>
        <v>26</v>
      </c>
      <c r="AL244" t="str">
        <f t="shared" si="25"/>
        <v>6723010026</v>
      </c>
    </row>
    <row r="245" spans="1:38" x14ac:dyDescent="0.35">
      <c r="A245" t="s">
        <v>9</v>
      </c>
      <c r="B245" t="s">
        <v>52</v>
      </c>
      <c r="C245" t="s">
        <v>53</v>
      </c>
      <c r="D245" t="s">
        <v>54</v>
      </c>
      <c r="F245" t="s">
        <v>55</v>
      </c>
      <c r="G245" t="s">
        <v>56</v>
      </c>
      <c r="H245">
        <v>0</v>
      </c>
      <c r="I245">
        <v>7</v>
      </c>
      <c r="J245">
        <v>0</v>
      </c>
      <c r="K245">
        <v>27</v>
      </c>
      <c r="L245">
        <v>23</v>
      </c>
      <c r="M245">
        <v>89</v>
      </c>
      <c r="N245">
        <v>4</v>
      </c>
      <c r="O245">
        <v>0</v>
      </c>
      <c r="P245">
        <v>0</v>
      </c>
      <c r="Q245">
        <v>0</v>
      </c>
      <c r="W245">
        <v>4.55</v>
      </c>
      <c r="X245">
        <v>0</v>
      </c>
      <c r="Y245">
        <v>4.55</v>
      </c>
      <c r="Z245">
        <v>300</v>
      </c>
      <c r="AA245">
        <v>132</v>
      </c>
      <c r="AB245" s="25">
        <f>SUM(K245:M245)-H245-I245</f>
        <v>132</v>
      </c>
      <c r="AC245">
        <v>136.5</v>
      </c>
      <c r="AD245" t="s">
        <v>81</v>
      </c>
      <c r="AE245">
        <v>39.99</v>
      </c>
      <c r="AF245">
        <v>5.8021978021978002</v>
      </c>
      <c r="AG245">
        <v>6</v>
      </c>
      <c r="AH245">
        <v>4.5</v>
      </c>
      <c r="AI245">
        <f t="shared" si="26"/>
        <v>1</v>
      </c>
      <c r="AJ245" t="str">
        <f t="shared" si="24"/>
        <v>4400802S1</v>
      </c>
      <c r="AK245">
        <f t="shared" si="27"/>
        <v>27</v>
      </c>
      <c r="AL245" t="str">
        <f t="shared" si="25"/>
        <v>4400802S27</v>
      </c>
    </row>
    <row r="246" spans="1:38" x14ac:dyDescent="0.35">
      <c r="A246" t="s">
        <v>10</v>
      </c>
      <c r="B246" t="s">
        <v>58</v>
      </c>
      <c r="C246" t="s">
        <v>59</v>
      </c>
      <c r="D246" t="s">
        <v>60</v>
      </c>
      <c r="F246" t="s">
        <v>61</v>
      </c>
      <c r="G246" t="s">
        <v>62</v>
      </c>
      <c r="H246">
        <v>14585</v>
      </c>
      <c r="I246">
        <v>36170</v>
      </c>
      <c r="J246">
        <v>11050</v>
      </c>
      <c r="K246">
        <v>11065</v>
      </c>
      <c r="L246">
        <v>22440</v>
      </c>
      <c r="M246">
        <v>32345</v>
      </c>
      <c r="N246">
        <v>175</v>
      </c>
      <c r="O246">
        <v>0</v>
      </c>
      <c r="P246">
        <v>0</v>
      </c>
      <c r="Q246">
        <v>0</v>
      </c>
      <c r="W246">
        <v>1587.65</v>
      </c>
      <c r="X246">
        <v>220.98</v>
      </c>
      <c r="Y246">
        <v>1808.63</v>
      </c>
      <c r="Z246">
        <v>104785</v>
      </c>
      <c r="AA246">
        <v>15095</v>
      </c>
      <c r="AB246" s="25">
        <f>SUM(K246:M246)-H246-I246</f>
        <v>15095</v>
      </c>
      <c r="AC246">
        <v>36172.6</v>
      </c>
      <c r="AD246" t="s">
        <v>81</v>
      </c>
      <c r="AE246">
        <v>4.51</v>
      </c>
      <c r="AF246">
        <v>1.66921924329465</v>
      </c>
      <c r="AG246">
        <v>4</v>
      </c>
      <c r="AH246">
        <v>21077.599999999999</v>
      </c>
      <c r="AI246">
        <f t="shared" si="26"/>
        <v>2</v>
      </c>
      <c r="AJ246" t="str">
        <f t="shared" si="24"/>
        <v>504606X2</v>
      </c>
      <c r="AK246">
        <f t="shared" si="27"/>
        <v>27</v>
      </c>
      <c r="AL246" t="str">
        <f t="shared" si="25"/>
        <v>504606X27</v>
      </c>
    </row>
    <row r="247" spans="1:38" x14ac:dyDescent="0.35">
      <c r="A247" t="s">
        <v>11</v>
      </c>
      <c r="B247" t="s">
        <v>63</v>
      </c>
      <c r="C247" t="s">
        <v>64</v>
      </c>
      <c r="D247" t="s">
        <v>65</v>
      </c>
      <c r="F247" t="s">
        <v>66</v>
      </c>
      <c r="G247" t="s">
        <v>62</v>
      </c>
      <c r="H247">
        <v>0</v>
      </c>
      <c r="I247">
        <v>30</v>
      </c>
      <c r="J247">
        <v>25</v>
      </c>
      <c r="K247">
        <v>0</v>
      </c>
      <c r="L247">
        <v>130</v>
      </c>
      <c r="M247">
        <v>1005</v>
      </c>
      <c r="N247">
        <v>10</v>
      </c>
      <c r="O247">
        <v>0</v>
      </c>
      <c r="P247">
        <v>0</v>
      </c>
      <c r="Q247">
        <v>0</v>
      </c>
      <c r="W247">
        <v>43.86</v>
      </c>
      <c r="X247">
        <v>0</v>
      </c>
      <c r="Y247">
        <v>43.86</v>
      </c>
      <c r="Z247">
        <v>2895</v>
      </c>
      <c r="AA247">
        <v>1105</v>
      </c>
      <c r="AB247" s="25">
        <f>SUM(K247:M247)-H247-I247</f>
        <v>1105</v>
      </c>
      <c r="AC247">
        <v>1096.5</v>
      </c>
      <c r="AD247" t="s">
        <v>81</v>
      </c>
      <c r="AE247">
        <v>5.15</v>
      </c>
      <c r="AF247">
        <v>5.0387596899224798</v>
      </c>
      <c r="AG247">
        <v>5</v>
      </c>
      <c r="AH247">
        <v>0</v>
      </c>
      <c r="AI247">
        <f t="shared" si="26"/>
        <v>3</v>
      </c>
      <c r="AJ247" t="str">
        <f t="shared" si="24"/>
        <v>533533A3</v>
      </c>
      <c r="AK247">
        <f t="shared" si="27"/>
        <v>27</v>
      </c>
      <c r="AL247" t="str">
        <f t="shared" si="25"/>
        <v>533533A27</v>
      </c>
    </row>
    <row r="248" spans="1:38" x14ac:dyDescent="0.35">
      <c r="A248" t="s">
        <v>12</v>
      </c>
      <c r="B248" t="s">
        <v>67</v>
      </c>
      <c r="C248" t="s">
        <v>64</v>
      </c>
      <c r="D248" t="s">
        <v>65</v>
      </c>
      <c r="F248" t="s">
        <v>66</v>
      </c>
      <c r="G248" t="s">
        <v>62</v>
      </c>
      <c r="H248">
        <v>10</v>
      </c>
      <c r="I248">
        <v>4495</v>
      </c>
      <c r="J248">
        <v>10</v>
      </c>
      <c r="K248">
        <v>4275</v>
      </c>
      <c r="L248">
        <v>14140</v>
      </c>
      <c r="M248">
        <v>24540</v>
      </c>
      <c r="N248">
        <v>180</v>
      </c>
      <c r="O248">
        <v>0</v>
      </c>
      <c r="P248">
        <v>0</v>
      </c>
      <c r="Q248">
        <v>0</v>
      </c>
      <c r="W248">
        <v>1990.15</v>
      </c>
      <c r="X248">
        <v>0.15</v>
      </c>
      <c r="Y248">
        <v>1990.3</v>
      </c>
      <c r="Z248">
        <v>131350</v>
      </c>
      <c r="AA248">
        <v>38450</v>
      </c>
      <c r="AB248" s="25">
        <f>SUM(K248:M248)-H248-I248</f>
        <v>38450</v>
      </c>
      <c r="AC248">
        <v>39803</v>
      </c>
      <c r="AD248" t="s">
        <v>81</v>
      </c>
      <c r="AE248">
        <v>4.75</v>
      </c>
      <c r="AF248">
        <v>3.8637391348037999</v>
      </c>
      <c r="AG248">
        <v>4</v>
      </c>
      <c r="AH248">
        <v>1356</v>
      </c>
      <c r="AI248">
        <f t="shared" si="26"/>
        <v>4</v>
      </c>
      <c r="AJ248" t="str">
        <f t="shared" si="24"/>
        <v>5335524</v>
      </c>
      <c r="AK248">
        <f t="shared" si="27"/>
        <v>27</v>
      </c>
      <c r="AL248" t="str">
        <f t="shared" si="25"/>
        <v>53355227</v>
      </c>
    </row>
    <row r="249" spans="1:38" x14ac:dyDescent="0.35">
      <c r="A249" t="s">
        <v>13</v>
      </c>
      <c r="B249" t="s">
        <v>68</v>
      </c>
      <c r="C249" t="s">
        <v>69</v>
      </c>
      <c r="D249" t="s">
        <v>65</v>
      </c>
      <c r="F249" t="s">
        <v>70</v>
      </c>
      <c r="G249" t="s">
        <v>62</v>
      </c>
      <c r="H249">
        <v>0</v>
      </c>
      <c r="I249">
        <v>15</v>
      </c>
      <c r="J249">
        <v>20</v>
      </c>
      <c r="K249">
        <v>0</v>
      </c>
      <c r="L249">
        <v>110</v>
      </c>
      <c r="M249">
        <v>210</v>
      </c>
      <c r="N249">
        <v>5</v>
      </c>
      <c r="O249">
        <v>0</v>
      </c>
      <c r="P249">
        <v>0</v>
      </c>
      <c r="Q249">
        <v>0</v>
      </c>
      <c r="W249">
        <v>11.44</v>
      </c>
      <c r="X249">
        <v>0</v>
      </c>
      <c r="Y249">
        <v>11.44</v>
      </c>
      <c r="Z249">
        <v>755</v>
      </c>
      <c r="AA249">
        <v>305</v>
      </c>
      <c r="AB249" s="25">
        <f>SUM(K249:M249)-H249-I249</f>
        <v>305</v>
      </c>
      <c r="AC249">
        <v>286</v>
      </c>
      <c r="AD249" t="s">
        <v>81</v>
      </c>
      <c r="AE249">
        <v>5.55</v>
      </c>
      <c r="AF249">
        <v>5.3321678321678299</v>
      </c>
      <c r="AG249">
        <v>5</v>
      </c>
      <c r="AH249">
        <v>0</v>
      </c>
      <c r="AI249">
        <f t="shared" si="26"/>
        <v>5</v>
      </c>
      <c r="AJ249" t="str">
        <f t="shared" si="24"/>
        <v>534524T5</v>
      </c>
      <c r="AK249">
        <f t="shared" si="27"/>
        <v>27</v>
      </c>
      <c r="AL249" t="str">
        <f t="shared" si="25"/>
        <v>534524T27</v>
      </c>
    </row>
    <row r="250" spans="1:38" x14ac:dyDescent="0.35">
      <c r="A250" t="s">
        <v>14</v>
      </c>
      <c r="B250" t="s">
        <v>71</v>
      </c>
      <c r="C250" t="s">
        <v>72</v>
      </c>
      <c r="D250" t="s">
        <v>73</v>
      </c>
      <c r="F250" t="s">
        <v>74</v>
      </c>
      <c r="G250" t="s">
        <v>62</v>
      </c>
      <c r="H250">
        <v>0</v>
      </c>
      <c r="I250">
        <v>52</v>
      </c>
      <c r="J250">
        <v>13</v>
      </c>
      <c r="K250">
        <v>42</v>
      </c>
      <c r="L250">
        <v>131</v>
      </c>
      <c r="M250">
        <v>141</v>
      </c>
      <c r="N250">
        <v>2</v>
      </c>
      <c r="O250">
        <v>0</v>
      </c>
      <c r="P250">
        <v>0</v>
      </c>
      <c r="Q250">
        <v>0</v>
      </c>
      <c r="W250">
        <v>10.97</v>
      </c>
      <c r="X250">
        <v>0</v>
      </c>
      <c r="Y250">
        <v>10.97</v>
      </c>
      <c r="Z250">
        <v>724</v>
      </c>
      <c r="AA250">
        <v>262</v>
      </c>
      <c r="AB250" s="25">
        <f>SUM(K250:M250)-H250-I250</f>
        <v>262</v>
      </c>
      <c r="AC250">
        <v>274.25</v>
      </c>
      <c r="AD250" t="s">
        <v>81</v>
      </c>
      <c r="AE250">
        <v>12.14</v>
      </c>
      <c r="AF250">
        <v>4.7766636280765704</v>
      </c>
      <c r="AG250">
        <v>5</v>
      </c>
      <c r="AH250">
        <v>12.25</v>
      </c>
      <c r="AI250">
        <f t="shared" si="26"/>
        <v>6</v>
      </c>
      <c r="AJ250" t="str">
        <f t="shared" si="24"/>
        <v>670037006</v>
      </c>
      <c r="AK250">
        <f t="shared" si="27"/>
        <v>27</v>
      </c>
      <c r="AL250" t="str">
        <f t="shared" si="25"/>
        <v>6700370027</v>
      </c>
    </row>
    <row r="251" spans="1:38" x14ac:dyDescent="0.35">
      <c r="A251" t="s">
        <v>15</v>
      </c>
      <c r="B251" t="s">
        <v>75</v>
      </c>
      <c r="C251" t="s">
        <v>72</v>
      </c>
      <c r="D251" t="s">
        <v>73</v>
      </c>
      <c r="F251" t="s">
        <v>76</v>
      </c>
      <c r="G251" t="s">
        <v>62</v>
      </c>
      <c r="H251">
        <v>3</v>
      </c>
      <c r="I251">
        <v>19293</v>
      </c>
      <c r="J251">
        <v>193</v>
      </c>
      <c r="K251">
        <v>1625</v>
      </c>
      <c r="L251">
        <v>4801</v>
      </c>
      <c r="M251">
        <v>23730</v>
      </c>
      <c r="N251">
        <v>101</v>
      </c>
      <c r="O251">
        <v>0</v>
      </c>
      <c r="P251">
        <v>0</v>
      </c>
      <c r="Q251">
        <v>0</v>
      </c>
      <c r="W251">
        <v>588.89</v>
      </c>
      <c r="X251">
        <v>0.05</v>
      </c>
      <c r="Y251">
        <v>588.94000000000005</v>
      </c>
      <c r="Z251">
        <v>38867</v>
      </c>
      <c r="AA251">
        <v>10860</v>
      </c>
      <c r="AB251" s="25">
        <f>SUM(K251:M251)-H251-I251</f>
        <v>10860</v>
      </c>
      <c r="AC251">
        <v>11777.8</v>
      </c>
      <c r="AD251" t="s">
        <v>81</v>
      </c>
      <c r="AE251">
        <v>12.18</v>
      </c>
      <c r="AF251">
        <v>3.6879817978062301</v>
      </c>
      <c r="AG251">
        <v>4</v>
      </c>
      <c r="AH251">
        <v>918.79999999999905</v>
      </c>
      <c r="AI251">
        <f t="shared" si="26"/>
        <v>7</v>
      </c>
      <c r="AJ251" t="str">
        <f t="shared" si="24"/>
        <v>670054007</v>
      </c>
      <c r="AK251">
        <f t="shared" si="27"/>
        <v>27</v>
      </c>
      <c r="AL251" t="str">
        <f t="shared" si="25"/>
        <v>6700540027</v>
      </c>
    </row>
    <row r="252" spans="1:38" x14ac:dyDescent="0.35">
      <c r="A252" t="s">
        <v>16</v>
      </c>
      <c r="B252" t="s">
        <v>77</v>
      </c>
      <c r="C252" t="s">
        <v>78</v>
      </c>
      <c r="D252" t="s">
        <v>73</v>
      </c>
      <c r="F252" t="s">
        <v>79</v>
      </c>
      <c r="G252" t="s">
        <v>62</v>
      </c>
      <c r="H252">
        <v>3</v>
      </c>
      <c r="I252">
        <v>42</v>
      </c>
      <c r="J252">
        <v>0</v>
      </c>
      <c r="K252">
        <v>0</v>
      </c>
      <c r="L252">
        <v>23</v>
      </c>
      <c r="M252">
        <v>42</v>
      </c>
      <c r="N252">
        <v>0</v>
      </c>
      <c r="O252">
        <v>0</v>
      </c>
      <c r="P252">
        <v>0</v>
      </c>
      <c r="Q252">
        <v>0</v>
      </c>
      <c r="W252">
        <v>1.58</v>
      </c>
      <c r="X252">
        <v>0.05</v>
      </c>
      <c r="Y252">
        <v>1.63</v>
      </c>
      <c r="Z252">
        <v>104</v>
      </c>
      <c r="AA252">
        <v>20</v>
      </c>
      <c r="AB252" s="25">
        <f>SUM(K252:M252)-H252-I252</f>
        <v>20</v>
      </c>
      <c r="AC252">
        <v>40.75</v>
      </c>
      <c r="AD252" t="s">
        <v>81</v>
      </c>
      <c r="AE252">
        <v>34.369999999999997</v>
      </c>
      <c r="AF252">
        <v>2.4539877300613502</v>
      </c>
      <c r="AG252">
        <v>5</v>
      </c>
      <c r="AH252">
        <v>20.75</v>
      </c>
      <c r="AI252">
        <f t="shared" si="26"/>
        <v>8</v>
      </c>
      <c r="AJ252" t="str">
        <f t="shared" si="24"/>
        <v>672082258</v>
      </c>
      <c r="AK252">
        <f t="shared" si="27"/>
        <v>27</v>
      </c>
      <c r="AL252" t="str">
        <f t="shared" si="25"/>
        <v>6720822527</v>
      </c>
    </row>
    <row r="253" spans="1:38" x14ac:dyDescent="0.35">
      <c r="A253" t="s">
        <v>17</v>
      </c>
      <c r="B253" t="s">
        <v>80</v>
      </c>
      <c r="C253" t="s">
        <v>78</v>
      </c>
      <c r="D253" t="s">
        <v>73</v>
      </c>
      <c r="F253" t="s">
        <v>79</v>
      </c>
      <c r="G253" t="s">
        <v>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0</v>
      </c>
      <c r="O253">
        <v>0</v>
      </c>
      <c r="P253">
        <v>0</v>
      </c>
      <c r="Q253">
        <v>0</v>
      </c>
      <c r="W253">
        <v>1.42</v>
      </c>
      <c r="X253">
        <v>0</v>
      </c>
      <c r="Y253">
        <v>1.42</v>
      </c>
      <c r="Z253">
        <v>94</v>
      </c>
      <c r="AA253">
        <v>8</v>
      </c>
      <c r="AB253" s="25">
        <f>SUM(K253:M253)-H253-I253</f>
        <v>8</v>
      </c>
      <c r="AC253">
        <v>35.5</v>
      </c>
      <c r="AD253" t="s">
        <v>81</v>
      </c>
      <c r="AE253">
        <v>27.95</v>
      </c>
      <c r="AF253">
        <v>1.12676056338028</v>
      </c>
      <c r="AG253">
        <v>5</v>
      </c>
      <c r="AH253">
        <v>27.5</v>
      </c>
      <c r="AI253">
        <f t="shared" si="26"/>
        <v>9</v>
      </c>
      <c r="AJ253" t="str">
        <f t="shared" si="24"/>
        <v>672301009</v>
      </c>
      <c r="AK253">
        <f t="shared" si="27"/>
        <v>27</v>
      </c>
      <c r="AL253" t="str">
        <f t="shared" si="25"/>
        <v>6723010027</v>
      </c>
    </row>
    <row r="254" spans="1:38" x14ac:dyDescent="0.35">
      <c r="A254" t="s">
        <v>9</v>
      </c>
      <c r="B254" t="s">
        <v>52</v>
      </c>
      <c r="C254" t="s">
        <v>53</v>
      </c>
      <c r="D254" t="s">
        <v>54</v>
      </c>
      <c r="F254" t="s">
        <v>55</v>
      </c>
      <c r="G254" t="s">
        <v>56</v>
      </c>
      <c r="H254">
        <v>0</v>
      </c>
      <c r="I254">
        <v>1</v>
      </c>
      <c r="J254">
        <v>0</v>
      </c>
      <c r="K254">
        <v>27</v>
      </c>
      <c r="L254">
        <v>23</v>
      </c>
      <c r="M254">
        <v>79</v>
      </c>
      <c r="N254">
        <v>4</v>
      </c>
      <c r="O254">
        <v>0</v>
      </c>
      <c r="P254">
        <v>0</v>
      </c>
      <c r="Q254">
        <v>0</v>
      </c>
      <c r="W254">
        <v>4.71</v>
      </c>
      <c r="X254">
        <v>0</v>
      </c>
      <c r="Y254">
        <v>4.71</v>
      </c>
      <c r="Z254">
        <v>311</v>
      </c>
      <c r="AA254">
        <v>128</v>
      </c>
      <c r="AB254" s="25">
        <f>SUM(K254:M254)-H254-I254</f>
        <v>128</v>
      </c>
      <c r="AC254">
        <v>141.30000000000001</v>
      </c>
      <c r="AD254" t="s">
        <v>81</v>
      </c>
      <c r="AE254">
        <v>39.99</v>
      </c>
      <c r="AF254">
        <v>5.4352441613588098</v>
      </c>
      <c r="AG254">
        <v>6</v>
      </c>
      <c r="AH254">
        <v>13.3</v>
      </c>
      <c r="AI254">
        <f t="shared" si="26"/>
        <v>1</v>
      </c>
      <c r="AJ254" t="str">
        <f t="shared" si="24"/>
        <v>4400802S1</v>
      </c>
      <c r="AK254">
        <f t="shared" si="27"/>
        <v>28</v>
      </c>
      <c r="AL254" t="str">
        <f t="shared" si="25"/>
        <v>4400802S28</v>
      </c>
    </row>
    <row r="255" spans="1:38" x14ac:dyDescent="0.35">
      <c r="A255" t="s">
        <v>10</v>
      </c>
      <c r="B255" t="s">
        <v>58</v>
      </c>
      <c r="C255" t="s">
        <v>59</v>
      </c>
      <c r="D255" t="s">
        <v>60</v>
      </c>
      <c r="F255" t="s">
        <v>61</v>
      </c>
      <c r="G255" t="s">
        <v>62</v>
      </c>
      <c r="H255">
        <v>10750</v>
      </c>
      <c r="I255">
        <v>40815</v>
      </c>
      <c r="J255">
        <v>11050</v>
      </c>
      <c r="K255">
        <v>11065</v>
      </c>
      <c r="L255">
        <v>22440</v>
      </c>
      <c r="M255">
        <v>32345</v>
      </c>
      <c r="N255">
        <v>175</v>
      </c>
      <c r="O255">
        <v>0</v>
      </c>
      <c r="P255">
        <v>0</v>
      </c>
      <c r="Q255">
        <v>0</v>
      </c>
      <c r="W255">
        <v>1578.03</v>
      </c>
      <c r="X255">
        <v>162.88</v>
      </c>
      <c r="Y255">
        <v>1740.91</v>
      </c>
      <c r="Z255">
        <v>104150</v>
      </c>
      <c r="AA255">
        <v>14285</v>
      </c>
      <c r="AB255" s="25">
        <f>SUM(K255:M255)-H255-I255</f>
        <v>14285</v>
      </c>
      <c r="AC255">
        <v>34818.199999999997</v>
      </c>
      <c r="AD255" t="s">
        <v>81</v>
      </c>
      <c r="AE255">
        <v>4.51</v>
      </c>
      <c r="AF255">
        <v>1.6410957487750699</v>
      </c>
      <c r="AG255">
        <v>4</v>
      </c>
      <c r="AH255">
        <v>20533.2</v>
      </c>
      <c r="AI255">
        <f t="shared" si="26"/>
        <v>2</v>
      </c>
      <c r="AJ255" t="str">
        <f t="shared" si="24"/>
        <v>504606X2</v>
      </c>
      <c r="AK255">
        <f t="shared" si="27"/>
        <v>28</v>
      </c>
      <c r="AL255" t="str">
        <f t="shared" si="25"/>
        <v>504606X28</v>
      </c>
    </row>
    <row r="256" spans="1:38" x14ac:dyDescent="0.35">
      <c r="A256" t="s">
        <v>11</v>
      </c>
      <c r="B256" t="s">
        <v>63</v>
      </c>
      <c r="C256" t="s">
        <v>64</v>
      </c>
      <c r="D256" t="s">
        <v>65</v>
      </c>
      <c r="F256" t="s">
        <v>66</v>
      </c>
      <c r="G256" t="s">
        <v>62</v>
      </c>
      <c r="H256">
        <v>0</v>
      </c>
      <c r="I256">
        <v>0</v>
      </c>
      <c r="J256">
        <v>25</v>
      </c>
      <c r="K256">
        <v>0</v>
      </c>
      <c r="L256">
        <v>130</v>
      </c>
      <c r="M256">
        <v>945</v>
      </c>
      <c r="N256">
        <v>10</v>
      </c>
      <c r="O256">
        <v>0</v>
      </c>
      <c r="P256">
        <v>0</v>
      </c>
      <c r="Q256">
        <v>0</v>
      </c>
      <c r="W256">
        <v>44.77</v>
      </c>
      <c r="X256">
        <v>0</v>
      </c>
      <c r="Y256">
        <v>44.77</v>
      </c>
      <c r="Z256">
        <v>2955</v>
      </c>
      <c r="AA256">
        <v>1075</v>
      </c>
      <c r="AB256" s="25">
        <f>SUM(K256:M256)-H256-I256</f>
        <v>1075</v>
      </c>
      <c r="AC256">
        <v>1119.25</v>
      </c>
      <c r="AD256" t="s">
        <v>81</v>
      </c>
      <c r="AE256">
        <v>5.15</v>
      </c>
      <c r="AF256">
        <v>4.8023229841411696</v>
      </c>
      <c r="AG256">
        <v>5</v>
      </c>
      <c r="AH256">
        <v>44.250000000000199</v>
      </c>
      <c r="AI256">
        <f t="shared" si="26"/>
        <v>3</v>
      </c>
      <c r="AJ256" t="str">
        <f t="shared" si="24"/>
        <v>533533A3</v>
      </c>
      <c r="AK256">
        <f t="shared" si="27"/>
        <v>28</v>
      </c>
      <c r="AL256" t="str">
        <f t="shared" si="25"/>
        <v>533533A28</v>
      </c>
    </row>
    <row r="257" spans="1:38" x14ac:dyDescent="0.35">
      <c r="A257" t="s">
        <v>12</v>
      </c>
      <c r="B257" t="s">
        <v>67</v>
      </c>
      <c r="C257" t="s">
        <v>64</v>
      </c>
      <c r="D257" t="s">
        <v>65</v>
      </c>
      <c r="F257" t="s">
        <v>66</v>
      </c>
      <c r="G257" t="s">
        <v>62</v>
      </c>
      <c r="H257">
        <v>200</v>
      </c>
      <c r="I257">
        <v>5830</v>
      </c>
      <c r="J257">
        <v>10</v>
      </c>
      <c r="K257">
        <v>1340</v>
      </c>
      <c r="L257">
        <v>9830</v>
      </c>
      <c r="M257">
        <v>30255</v>
      </c>
      <c r="N257">
        <v>180</v>
      </c>
      <c r="O257">
        <v>0</v>
      </c>
      <c r="P257">
        <v>0</v>
      </c>
      <c r="Q257">
        <v>0</v>
      </c>
      <c r="W257">
        <v>1994.17</v>
      </c>
      <c r="X257">
        <v>3.03</v>
      </c>
      <c r="Y257">
        <v>1997.2</v>
      </c>
      <c r="Z257">
        <v>131615</v>
      </c>
      <c r="AA257">
        <v>35395</v>
      </c>
      <c r="AB257" s="25">
        <f>SUM(K257:M257)-H257-I257</f>
        <v>35395</v>
      </c>
      <c r="AC257">
        <v>39883.4</v>
      </c>
      <c r="AD257" t="s">
        <v>81</v>
      </c>
      <c r="AE257">
        <v>4.75</v>
      </c>
      <c r="AF257">
        <v>3.5444622471459999</v>
      </c>
      <c r="AG257">
        <v>4</v>
      </c>
      <c r="AH257">
        <v>4549</v>
      </c>
      <c r="AI257">
        <f t="shared" si="26"/>
        <v>4</v>
      </c>
      <c r="AJ257" t="str">
        <f t="shared" si="24"/>
        <v>5335524</v>
      </c>
      <c r="AK257">
        <f t="shared" si="27"/>
        <v>28</v>
      </c>
      <c r="AL257" t="str">
        <f t="shared" si="25"/>
        <v>53355228</v>
      </c>
    </row>
    <row r="258" spans="1:38" x14ac:dyDescent="0.35">
      <c r="A258" t="s">
        <v>13</v>
      </c>
      <c r="B258" t="s">
        <v>68</v>
      </c>
      <c r="C258" t="s">
        <v>69</v>
      </c>
      <c r="D258" t="s">
        <v>65</v>
      </c>
      <c r="F258" t="s">
        <v>70</v>
      </c>
      <c r="G258" t="s">
        <v>62</v>
      </c>
      <c r="H258">
        <v>0</v>
      </c>
      <c r="I258">
        <v>5</v>
      </c>
      <c r="J258">
        <v>20</v>
      </c>
      <c r="K258">
        <v>0</v>
      </c>
      <c r="L258">
        <v>110</v>
      </c>
      <c r="M258">
        <v>200</v>
      </c>
      <c r="N258">
        <v>5</v>
      </c>
      <c r="O258">
        <v>0</v>
      </c>
      <c r="P258">
        <v>0</v>
      </c>
      <c r="Q258">
        <v>0</v>
      </c>
      <c r="W258">
        <v>11.52</v>
      </c>
      <c r="X258">
        <v>0</v>
      </c>
      <c r="Y258">
        <v>11.52</v>
      </c>
      <c r="Z258">
        <v>760</v>
      </c>
      <c r="AA258">
        <v>305</v>
      </c>
      <c r="AB258" s="25">
        <f>SUM(K258:M258)-H258-I258</f>
        <v>305</v>
      </c>
      <c r="AC258">
        <v>288</v>
      </c>
      <c r="AD258" t="s">
        <v>81</v>
      </c>
      <c r="AE258">
        <v>5.55</v>
      </c>
      <c r="AF258">
        <v>5.2951388888888902</v>
      </c>
      <c r="AG258">
        <v>5</v>
      </c>
      <c r="AH258">
        <v>0</v>
      </c>
      <c r="AI258">
        <f t="shared" si="26"/>
        <v>5</v>
      </c>
      <c r="AJ258" t="str">
        <f t="shared" si="24"/>
        <v>534524T5</v>
      </c>
      <c r="AK258">
        <f t="shared" si="27"/>
        <v>28</v>
      </c>
      <c r="AL258" t="str">
        <f t="shared" si="25"/>
        <v>534524T28</v>
      </c>
    </row>
    <row r="259" spans="1:38" x14ac:dyDescent="0.35">
      <c r="A259" t="s">
        <v>14</v>
      </c>
      <c r="B259" t="s">
        <v>71</v>
      </c>
      <c r="C259" t="s">
        <v>72</v>
      </c>
      <c r="D259" t="s">
        <v>73</v>
      </c>
      <c r="F259" t="s">
        <v>74</v>
      </c>
      <c r="G259" t="s">
        <v>62</v>
      </c>
      <c r="H259">
        <v>1</v>
      </c>
      <c r="I259">
        <v>61</v>
      </c>
      <c r="J259">
        <v>13</v>
      </c>
      <c r="K259">
        <v>24</v>
      </c>
      <c r="L259">
        <v>107</v>
      </c>
      <c r="M259">
        <v>182</v>
      </c>
      <c r="N259">
        <v>2</v>
      </c>
      <c r="O259">
        <v>0</v>
      </c>
      <c r="P259">
        <v>0</v>
      </c>
      <c r="Q259">
        <v>0</v>
      </c>
      <c r="W259">
        <v>10.92</v>
      </c>
      <c r="X259">
        <v>0.02</v>
      </c>
      <c r="Y259">
        <v>10.94</v>
      </c>
      <c r="Z259">
        <v>721</v>
      </c>
      <c r="AA259">
        <v>251</v>
      </c>
      <c r="AB259" s="25">
        <f>SUM(K259:M259)-H259-I259</f>
        <v>251</v>
      </c>
      <c r="AC259">
        <v>273</v>
      </c>
      <c r="AD259" t="s">
        <v>81</v>
      </c>
      <c r="AE259">
        <v>12.14</v>
      </c>
      <c r="AF259">
        <v>4.5886654478976201</v>
      </c>
      <c r="AG259">
        <v>5</v>
      </c>
      <c r="AH259">
        <v>22.5</v>
      </c>
      <c r="AI259">
        <f t="shared" si="26"/>
        <v>6</v>
      </c>
      <c r="AJ259" t="str">
        <f t="shared" ref="AJ259:AJ322" si="28">A259&amp;AI259</f>
        <v>670037006</v>
      </c>
      <c r="AK259">
        <f t="shared" si="27"/>
        <v>28</v>
      </c>
      <c r="AL259" t="str">
        <f t="shared" ref="AL259:AL322" si="29">A259&amp;AK259</f>
        <v>6700370028</v>
      </c>
    </row>
    <row r="260" spans="1:38" x14ac:dyDescent="0.35">
      <c r="A260" t="s">
        <v>15</v>
      </c>
      <c r="B260" t="s">
        <v>75</v>
      </c>
      <c r="C260" t="s">
        <v>72</v>
      </c>
      <c r="D260" t="s">
        <v>73</v>
      </c>
      <c r="F260" t="s">
        <v>76</v>
      </c>
      <c r="G260" t="s">
        <v>62</v>
      </c>
      <c r="H260">
        <v>2</v>
      </c>
      <c r="I260">
        <v>19605</v>
      </c>
      <c r="J260">
        <v>193</v>
      </c>
      <c r="K260">
        <v>1207</v>
      </c>
      <c r="L260">
        <v>5219</v>
      </c>
      <c r="M260">
        <v>23392</v>
      </c>
      <c r="N260">
        <v>101</v>
      </c>
      <c r="O260">
        <v>0</v>
      </c>
      <c r="P260">
        <v>0</v>
      </c>
      <c r="Q260">
        <v>0</v>
      </c>
      <c r="W260">
        <v>591.71</v>
      </c>
      <c r="X260">
        <v>0.03</v>
      </c>
      <c r="Y260">
        <v>591.74</v>
      </c>
      <c r="Z260">
        <v>39053</v>
      </c>
      <c r="AA260">
        <v>10211</v>
      </c>
      <c r="AB260" s="25">
        <f>SUM(K260:M260)-H260-I260</f>
        <v>10211</v>
      </c>
      <c r="AC260">
        <v>11834.2</v>
      </c>
      <c r="AD260" t="s">
        <v>81</v>
      </c>
      <c r="AE260">
        <v>12.18</v>
      </c>
      <c r="AF260">
        <v>3.4511778821779799</v>
      </c>
      <c r="AG260">
        <v>4</v>
      </c>
      <c r="AH260">
        <v>1623.8</v>
      </c>
      <c r="AI260">
        <f t="shared" ref="AI260:AI323" si="30">IF(A260=$A$2,1,AI259+1)</f>
        <v>7</v>
      </c>
      <c r="AJ260" t="str">
        <f t="shared" si="28"/>
        <v>670054007</v>
      </c>
      <c r="AK260">
        <f t="shared" ref="AK260:AK323" si="31">IF(AI261=2,AK259+1,AK259)</f>
        <v>28</v>
      </c>
      <c r="AL260" t="str">
        <f t="shared" si="29"/>
        <v>6700540028</v>
      </c>
    </row>
    <row r="261" spans="1:38" x14ac:dyDescent="0.35">
      <c r="A261" t="s">
        <v>16</v>
      </c>
      <c r="B261" t="s">
        <v>77</v>
      </c>
      <c r="C261" t="s">
        <v>78</v>
      </c>
      <c r="D261" t="s">
        <v>73</v>
      </c>
      <c r="F261" t="s">
        <v>79</v>
      </c>
      <c r="G261" t="s">
        <v>62</v>
      </c>
      <c r="H261">
        <v>3</v>
      </c>
      <c r="I261">
        <v>35</v>
      </c>
      <c r="J261">
        <v>0</v>
      </c>
      <c r="K261">
        <v>0</v>
      </c>
      <c r="L261">
        <v>23</v>
      </c>
      <c r="M261">
        <v>35</v>
      </c>
      <c r="N261">
        <v>0</v>
      </c>
      <c r="O261">
        <v>0</v>
      </c>
      <c r="P261">
        <v>0</v>
      </c>
      <c r="Q261">
        <v>0</v>
      </c>
      <c r="W261">
        <v>1.67</v>
      </c>
      <c r="X261">
        <v>0.05</v>
      </c>
      <c r="Y261">
        <v>1.72</v>
      </c>
      <c r="Z261">
        <v>110</v>
      </c>
      <c r="AA261">
        <v>20</v>
      </c>
      <c r="AB261" s="25">
        <f>SUM(K261:M261)-H261-I261</f>
        <v>20</v>
      </c>
      <c r="AC261">
        <v>43</v>
      </c>
      <c r="AD261" t="s">
        <v>81</v>
      </c>
      <c r="AE261">
        <v>34.369999999999997</v>
      </c>
      <c r="AF261">
        <v>2.32558139534884</v>
      </c>
      <c r="AG261">
        <v>5</v>
      </c>
      <c r="AH261">
        <v>23</v>
      </c>
      <c r="AI261">
        <f t="shared" si="30"/>
        <v>8</v>
      </c>
      <c r="AJ261" t="str">
        <f t="shared" si="28"/>
        <v>672082258</v>
      </c>
      <c r="AK261">
        <f t="shared" si="31"/>
        <v>28</v>
      </c>
      <c r="AL261" t="str">
        <f t="shared" si="29"/>
        <v>6720822528</v>
      </c>
    </row>
    <row r="262" spans="1:38" x14ac:dyDescent="0.35">
      <c r="A262" t="s">
        <v>17</v>
      </c>
      <c r="B262" t="s">
        <v>80</v>
      </c>
      <c r="C262" t="s">
        <v>78</v>
      </c>
      <c r="D262" t="s">
        <v>73</v>
      </c>
      <c r="F262" t="s">
        <v>79</v>
      </c>
      <c r="G262" t="s">
        <v>62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0</v>
      </c>
      <c r="W262">
        <v>1.42</v>
      </c>
      <c r="X262">
        <v>0</v>
      </c>
      <c r="Y262">
        <v>1.42</v>
      </c>
      <c r="Z262">
        <v>94</v>
      </c>
      <c r="AA262">
        <v>8</v>
      </c>
      <c r="AB262" s="25">
        <f>SUM(K262:M262)-H262-I262</f>
        <v>8</v>
      </c>
      <c r="AC262">
        <v>35.5</v>
      </c>
      <c r="AD262" t="s">
        <v>81</v>
      </c>
      <c r="AE262">
        <v>27.95</v>
      </c>
      <c r="AF262">
        <v>1.12676056338028</v>
      </c>
      <c r="AG262">
        <v>5</v>
      </c>
      <c r="AH262">
        <v>27.5</v>
      </c>
      <c r="AI262">
        <f t="shared" si="30"/>
        <v>9</v>
      </c>
      <c r="AJ262" t="str">
        <f t="shared" si="28"/>
        <v>672301009</v>
      </c>
      <c r="AK262">
        <f t="shared" si="31"/>
        <v>28</v>
      </c>
      <c r="AL262" t="str">
        <f t="shared" si="29"/>
        <v>6723010028</v>
      </c>
    </row>
    <row r="263" spans="1:38" x14ac:dyDescent="0.35">
      <c r="A263" t="s">
        <v>9</v>
      </c>
      <c r="B263" t="s">
        <v>52</v>
      </c>
      <c r="C263" t="s">
        <v>53</v>
      </c>
      <c r="D263" t="s">
        <v>54</v>
      </c>
      <c r="F263" t="s">
        <v>55</v>
      </c>
      <c r="G263" t="s">
        <v>82</v>
      </c>
      <c r="H263">
        <v>0</v>
      </c>
      <c r="I263">
        <v>1</v>
      </c>
      <c r="J263">
        <v>0</v>
      </c>
      <c r="K263">
        <v>40</v>
      </c>
      <c r="L263">
        <v>23</v>
      </c>
      <c r="M263">
        <v>78</v>
      </c>
      <c r="N263">
        <v>4</v>
      </c>
      <c r="O263">
        <v>0</v>
      </c>
      <c r="P263">
        <v>0</v>
      </c>
      <c r="Q263">
        <v>0</v>
      </c>
      <c r="W263">
        <v>4.38</v>
      </c>
      <c r="X263">
        <v>0</v>
      </c>
      <c r="Y263">
        <v>4.38</v>
      </c>
      <c r="Z263">
        <v>289</v>
      </c>
      <c r="AA263">
        <v>140</v>
      </c>
      <c r="AB263" s="25">
        <f>SUM(K263:M263)-H263-I263</f>
        <v>140</v>
      </c>
      <c r="AC263">
        <v>131.4</v>
      </c>
      <c r="AD263" t="s">
        <v>81</v>
      </c>
      <c r="AE263">
        <v>39.99</v>
      </c>
      <c r="AF263">
        <v>6.3926940639269398</v>
      </c>
      <c r="AG263">
        <v>6</v>
      </c>
      <c r="AH263">
        <v>0</v>
      </c>
      <c r="AI263">
        <f t="shared" si="30"/>
        <v>1</v>
      </c>
      <c r="AJ263" t="str">
        <f t="shared" si="28"/>
        <v>4400802S1</v>
      </c>
      <c r="AK263">
        <f t="shared" si="31"/>
        <v>29</v>
      </c>
      <c r="AL263" t="str">
        <f t="shared" si="29"/>
        <v>4400802S29</v>
      </c>
    </row>
    <row r="264" spans="1:38" x14ac:dyDescent="0.35">
      <c r="A264" t="s">
        <v>10</v>
      </c>
      <c r="B264" t="s">
        <v>58</v>
      </c>
      <c r="C264" t="s">
        <v>59</v>
      </c>
      <c r="D264" t="s">
        <v>60</v>
      </c>
      <c r="F264" t="s">
        <v>61</v>
      </c>
      <c r="G264" t="s">
        <v>83</v>
      </c>
      <c r="H264">
        <v>14170</v>
      </c>
      <c r="I264">
        <v>42995</v>
      </c>
      <c r="J264">
        <v>6050</v>
      </c>
      <c r="K264">
        <v>10980</v>
      </c>
      <c r="L264">
        <v>24540</v>
      </c>
      <c r="M264">
        <v>30835</v>
      </c>
      <c r="N264">
        <v>175</v>
      </c>
      <c r="O264">
        <v>0</v>
      </c>
      <c r="P264">
        <v>0</v>
      </c>
      <c r="Q264">
        <v>0</v>
      </c>
      <c r="W264">
        <v>1588.48</v>
      </c>
      <c r="X264">
        <v>214.7</v>
      </c>
      <c r="Y264">
        <v>1803.18</v>
      </c>
      <c r="Z264">
        <v>104840</v>
      </c>
      <c r="AA264">
        <v>9190</v>
      </c>
      <c r="AB264" s="25">
        <f>SUM(K264:M264)-H264-I264</f>
        <v>9190</v>
      </c>
      <c r="AC264">
        <v>36063.599999999999</v>
      </c>
      <c r="AD264" t="s">
        <v>81</v>
      </c>
      <c r="AE264">
        <v>4.51</v>
      </c>
      <c r="AF264">
        <v>1.0193103295289401</v>
      </c>
      <c r="AG264">
        <v>4</v>
      </c>
      <c r="AH264">
        <v>26873.599999999999</v>
      </c>
      <c r="AI264">
        <f t="shared" si="30"/>
        <v>2</v>
      </c>
      <c r="AJ264" t="str">
        <f t="shared" si="28"/>
        <v>504606X2</v>
      </c>
      <c r="AK264">
        <f t="shared" si="31"/>
        <v>29</v>
      </c>
      <c r="AL264" t="str">
        <f t="shared" si="29"/>
        <v>504606X29</v>
      </c>
    </row>
    <row r="265" spans="1:38" x14ac:dyDescent="0.35">
      <c r="A265" t="s">
        <v>11</v>
      </c>
      <c r="B265" t="s">
        <v>63</v>
      </c>
      <c r="C265" t="s">
        <v>64</v>
      </c>
      <c r="D265" t="s">
        <v>65</v>
      </c>
      <c r="F265" t="s">
        <v>66</v>
      </c>
      <c r="G265" t="s">
        <v>83</v>
      </c>
      <c r="H265">
        <v>0</v>
      </c>
      <c r="I265">
        <v>0</v>
      </c>
      <c r="J265">
        <v>25</v>
      </c>
      <c r="K265">
        <v>40</v>
      </c>
      <c r="L265">
        <v>55</v>
      </c>
      <c r="M265">
        <v>1010</v>
      </c>
      <c r="N265">
        <v>10</v>
      </c>
      <c r="O265">
        <v>0</v>
      </c>
      <c r="P265">
        <v>0</v>
      </c>
      <c r="Q265">
        <v>0</v>
      </c>
      <c r="W265">
        <v>32.5</v>
      </c>
      <c r="X265">
        <v>0</v>
      </c>
      <c r="Y265">
        <v>32.5</v>
      </c>
      <c r="Z265">
        <v>2145</v>
      </c>
      <c r="AA265">
        <v>1105</v>
      </c>
      <c r="AB265" s="25">
        <f>SUM(K265:M265)-H265-I265</f>
        <v>1105</v>
      </c>
      <c r="AC265">
        <v>812.5</v>
      </c>
      <c r="AD265" t="s">
        <v>81</v>
      </c>
      <c r="AE265">
        <v>5.15</v>
      </c>
      <c r="AF265">
        <v>6.8</v>
      </c>
      <c r="AG265">
        <v>5</v>
      </c>
      <c r="AH265">
        <v>0</v>
      </c>
      <c r="AI265">
        <f t="shared" si="30"/>
        <v>3</v>
      </c>
      <c r="AJ265" t="str">
        <f t="shared" si="28"/>
        <v>533533A3</v>
      </c>
      <c r="AK265">
        <f t="shared" si="31"/>
        <v>29</v>
      </c>
      <c r="AL265" t="str">
        <f t="shared" si="29"/>
        <v>533533A29</v>
      </c>
    </row>
    <row r="266" spans="1:38" x14ac:dyDescent="0.35">
      <c r="A266" t="s">
        <v>12</v>
      </c>
      <c r="B266" t="s">
        <v>67</v>
      </c>
      <c r="C266" t="s">
        <v>64</v>
      </c>
      <c r="D266" t="s">
        <v>65</v>
      </c>
      <c r="F266" t="s">
        <v>66</v>
      </c>
      <c r="G266" t="s">
        <v>83</v>
      </c>
      <c r="H266">
        <v>145</v>
      </c>
      <c r="I266">
        <v>5540</v>
      </c>
      <c r="J266">
        <v>0</v>
      </c>
      <c r="K266">
        <v>5885</v>
      </c>
      <c r="L266">
        <v>8260</v>
      </c>
      <c r="M266">
        <v>29540</v>
      </c>
      <c r="N266">
        <v>180</v>
      </c>
      <c r="O266">
        <v>0</v>
      </c>
      <c r="P266">
        <v>0</v>
      </c>
      <c r="Q266">
        <v>0</v>
      </c>
      <c r="W266">
        <v>1975.68</v>
      </c>
      <c r="X266">
        <v>2.2000000000000002</v>
      </c>
      <c r="Y266">
        <v>1977.88</v>
      </c>
      <c r="Z266">
        <v>130395</v>
      </c>
      <c r="AA266">
        <v>38000</v>
      </c>
      <c r="AB266" s="25">
        <f>SUM(K266:M266)-H266-I266</f>
        <v>38000</v>
      </c>
      <c r="AC266">
        <v>39513.599999999999</v>
      </c>
      <c r="AD266" t="s">
        <v>81</v>
      </c>
      <c r="AE266">
        <v>4.75</v>
      </c>
      <c r="AF266">
        <v>3.8424980281918</v>
      </c>
      <c r="AG266">
        <v>4</v>
      </c>
      <c r="AH266">
        <v>1557.6</v>
      </c>
      <c r="AI266">
        <f t="shared" si="30"/>
        <v>4</v>
      </c>
      <c r="AJ266" t="str">
        <f t="shared" si="28"/>
        <v>5335524</v>
      </c>
      <c r="AK266">
        <f t="shared" si="31"/>
        <v>29</v>
      </c>
      <c r="AL266" t="str">
        <f t="shared" si="29"/>
        <v>53355229</v>
      </c>
    </row>
    <row r="267" spans="1:38" x14ac:dyDescent="0.35">
      <c r="A267" t="s">
        <v>13</v>
      </c>
      <c r="B267" t="s">
        <v>68</v>
      </c>
      <c r="C267" t="s">
        <v>69</v>
      </c>
      <c r="D267" t="s">
        <v>65</v>
      </c>
      <c r="F267" t="s">
        <v>70</v>
      </c>
      <c r="G267" t="s">
        <v>83</v>
      </c>
      <c r="H267">
        <v>0</v>
      </c>
      <c r="I267">
        <v>30</v>
      </c>
      <c r="J267">
        <v>10</v>
      </c>
      <c r="K267">
        <v>0</v>
      </c>
      <c r="L267">
        <v>110</v>
      </c>
      <c r="M267">
        <v>200</v>
      </c>
      <c r="N267">
        <v>5</v>
      </c>
      <c r="O267">
        <v>0</v>
      </c>
      <c r="P267">
        <v>0</v>
      </c>
      <c r="Q267">
        <v>0</v>
      </c>
      <c r="W267">
        <v>11.29</v>
      </c>
      <c r="X267">
        <v>0</v>
      </c>
      <c r="Y267">
        <v>11.29</v>
      </c>
      <c r="Z267">
        <v>745</v>
      </c>
      <c r="AA267">
        <v>280</v>
      </c>
      <c r="AB267" s="25">
        <f>SUM(K267:M267)-H267-I267</f>
        <v>280</v>
      </c>
      <c r="AC267">
        <v>282.25</v>
      </c>
      <c r="AD267" t="s">
        <v>81</v>
      </c>
      <c r="AE267">
        <v>5.55</v>
      </c>
      <c r="AF267">
        <v>4.9601417183348104</v>
      </c>
      <c r="AG267">
        <v>5</v>
      </c>
      <c r="AH267">
        <v>2.25</v>
      </c>
      <c r="AI267">
        <f t="shared" si="30"/>
        <v>5</v>
      </c>
      <c r="AJ267" t="str">
        <f t="shared" si="28"/>
        <v>534524T5</v>
      </c>
      <c r="AK267">
        <f t="shared" si="31"/>
        <v>29</v>
      </c>
      <c r="AL267" t="str">
        <f t="shared" si="29"/>
        <v>534524T29</v>
      </c>
    </row>
    <row r="268" spans="1:38" x14ac:dyDescent="0.35">
      <c r="A268" t="s">
        <v>14</v>
      </c>
      <c r="B268" t="s">
        <v>71</v>
      </c>
      <c r="C268" t="s">
        <v>72</v>
      </c>
      <c r="D268" t="s">
        <v>73</v>
      </c>
      <c r="F268" t="s">
        <v>74</v>
      </c>
      <c r="G268" t="s">
        <v>83</v>
      </c>
      <c r="H268">
        <v>0</v>
      </c>
      <c r="I268">
        <v>61</v>
      </c>
      <c r="J268">
        <v>0</v>
      </c>
      <c r="K268">
        <v>40</v>
      </c>
      <c r="L268">
        <v>107</v>
      </c>
      <c r="M268">
        <v>156</v>
      </c>
      <c r="N268">
        <v>2</v>
      </c>
      <c r="O268">
        <v>0</v>
      </c>
      <c r="P268">
        <v>0</v>
      </c>
      <c r="Q268">
        <v>0</v>
      </c>
      <c r="W268">
        <v>10.88</v>
      </c>
      <c r="X268">
        <v>0</v>
      </c>
      <c r="Y268">
        <v>10.88</v>
      </c>
      <c r="Z268">
        <v>718</v>
      </c>
      <c r="AA268">
        <v>242</v>
      </c>
      <c r="AB268" s="25">
        <f>SUM(K268:M268)-H268-I268</f>
        <v>242</v>
      </c>
      <c r="AC268">
        <v>272</v>
      </c>
      <c r="AD268" t="s">
        <v>81</v>
      </c>
      <c r="AE268">
        <v>12.14</v>
      </c>
      <c r="AF268">
        <v>4.4485294117647101</v>
      </c>
      <c r="AG268">
        <v>5</v>
      </c>
      <c r="AH268">
        <v>30</v>
      </c>
      <c r="AI268">
        <f t="shared" si="30"/>
        <v>6</v>
      </c>
      <c r="AJ268" t="str">
        <f t="shared" si="28"/>
        <v>670037006</v>
      </c>
      <c r="AK268">
        <f t="shared" si="31"/>
        <v>29</v>
      </c>
      <c r="AL268" t="str">
        <f t="shared" si="29"/>
        <v>6700370029</v>
      </c>
    </row>
    <row r="269" spans="1:38" x14ac:dyDescent="0.35">
      <c r="A269" t="s">
        <v>15</v>
      </c>
      <c r="B269" t="s">
        <v>75</v>
      </c>
      <c r="C269" t="s">
        <v>72</v>
      </c>
      <c r="D269" t="s">
        <v>73</v>
      </c>
      <c r="F269" t="s">
        <v>76</v>
      </c>
      <c r="G269" t="s">
        <v>83</v>
      </c>
      <c r="H269">
        <v>33</v>
      </c>
      <c r="I269">
        <v>20039</v>
      </c>
      <c r="J269">
        <v>0</v>
      </c>
      <c r="K269">
        <v>2508</v>
      </c>
      <c r="L269">
        <v>5219</v>
      </c>
      <c r="M269">
        <v>23098</v>
      </c>
      <c r="N269">
        <v>101</v>
      </c>
      <c r="O269">
        <v>0</v>
      </c>
      <c r="P269">
        <v>0</v>
      </c>
      <c r="Q269">
        <v>0</v>
      </c>
      <c r="W269">
        <v>578.61</v>
      </c>
      <c r="X269">
        <v>0.5</v>
      </c>
      <c r="Y269">
        <v>579.11</v>
      </c>
      <c r="Z269">
        <v>38188</v>
      </c>
      <c r="AA269">
        <v>10753</v>
      </c>
      <c r="AB269" s="25">
        <f>SUM(K269:M269)-H269-I269</f>
        <v>10753</v>
      </c>
      <c r="AC269">
        <v>11572.2</v>
      </c>
      <c r="AD269" t="s">
        <v>81</v>
      </c>
      <c r="AE269">
        <v>12.18</v>
      </c>
      <c r="AF269">
        <v>3.7136295349760799</v>
      </c>
      <c r="AG269">
        <v>4</v>
      </c>
      <c r="AH269">
        <v>829.2</v>
      </c>
      <c r="AI269">
        <f t="shared" si="30"/>
        <v>7</v>
      </c>
      <c r="AJ269" t="str">
        <f t="shared" si="28"/>
        <v>670054007</v>
      </c>
      <c r="AK269">
        <f t="shared" si="31"/>
        <v>29</v>
      </c>
      <c r="AL269" t="str">
        <f t="shared" si="29"/>
        <v>6700540029</v>
      </c>
    </row>
    <row r="270" spans="1:38" x14ac:dyDescent="0.35">
      <c r="A270" t="s">
        <v>16</v>
      </c>
      <c r="B270" t="s">
        <v>77</v>
      </c>
      <c r="C270" t="s">
        <v>78</v>
      </c>
      <c r="D270" t="s">
        <v>73</v>
      </c>
      <c r="F270" t="s">
        <v>79</v>
      </c>
      <c r="G270" t="s">
        <v>83</v>
      </c>
      <c r="H270">
        <v>3</v>
      </c>
      <c r="I270">
        <v>37</v>
      </c>
      <c r="J270">
        <v>0</v>
      </c>
      <c r="K270">
        <v>20</v>
      </c>
      <c r="L270">
        <v>23</v>
      </c>
      <c r="M270">
        <v>35</v>
      </c>
      <c r="N270">
        <v>0</v>
      </c>
      <c r="O270">
        <v>0</v>
      </c>
      <c r="P270">
        <v>0</v>
      </c>
      <c r="Q270">
        <v>0</v>
      </c>
      <c r="W270">
        <v>1.67</v>
      </c>
      <c r="X270">
        <v>0.05</v>
      </c>
      <c r="Y270">
        <v>1.72</v>
      </c>
      <c r="Z270">
        <v>110</v>
      </c>
      <c r="AA270">
        <v>38</v>
      </c>
      <c r="AB270" s="25">
        <f>SUM(K270:M270)-H270-I270</f>
        <v>38</v>
      </c>
      <c r="AC270">
        <v>41.75</v>
      </c>
      <c r="AD270" t="s">
        <v>81</v>
      </c>
      <c r="AE270">
        <v>34.369999999999997</v>
      </c>
      <c r="AF270">
        <v>4.4186046511627897</v>
      </c>
      <c r="AG270">
        <v>5</v>
      </c>
      <c r="AH270">
        <v>5</v>
      </c>
      <c r="AI270">
        <f t="shared" si="30"/>
        <v>8</v>
      </c>
      <c r="AJ270" t="str">
        <f t="shared" si="28"/>
        <v>672082258</v>
      </c>
      <c r="AK270">
        <f t="shared" si="31"/>
        <v>29</v>
      </c>
      <c r="AL270" t="str">
        <f t="shared" si="29"/>
        <v>6720822529</v>
      </c>
    </row>
    <row r="271" spans="1:38" x14ac:dyDescent="0.35">
      <c r="A271" t="s">
        <v>17</v>
      </c>
      <c r="B271" t="s">
        <v>80</v>
      </c>
      <c r="C271" t="s">
        <v>78</v>
      </c>
      <c r="D271" t="s">
        <v>73</v>
      </c>
      <c r="F271" t="s">
        <v>79</v>
      </c>
      <c r="G271" t="s">
        <v>83</v>
      </c>
      <c r="H271">
        <v>0</v>
      </c>
      <c r="I271">
        <v>0</v>
      </c>
      <c r="J271">
        <v>0</v>
      </c>
      <c r="K271">
        <v>21</v>
      </c>
      <c r="L271">
        <v>0</v>
      </c>
      <c r="M271">
        <v>7</v>
      </c>
      <c r="N271">
        <v>0</v>
      </c>
      <c r="O271">
        <v>0</v>
      </c>
      <c r="P271">
        <v>0</v>
      </c>
      <c r="Q271">
        <v>0</v>
      </c>
      <c r="W271">
        <v>1.38</v>
      </c>
      <c r="X271">
        <v>0</v>
      </c>
      <c r="Y271">
        <v>1.38</v>
      </c>
      <c r="Z271">
        <v>91</v>
      </c>
      <c r="AA271">
        <v>28</v>
      </c>
      <c r="AB271" s="25">
        <f>SUM(K271:M271)-H271-I271</f>
        <v>28</v>
      </c>
      <c r="AC271">
        <v>34.5</v>
      </c>
      <c r="AD271" t="s">
        <v>81</v>
      </c>
      <c r="AE271">
        <v>27.95</v>
      </c>
      <c r="AF271">
        <v>4.0579710144927503</v>
      </c>
      <c r="AG271">
        <v>5</v>
      </c>
      <c r="AH271">
        <v>6.5</v>
      </c>
      <c r="AI271">
        <f t="shared" si="30"/>
        <v>9</v>
      </c>
      <c r="AJ271" t="str">
        <f t="shared" si="28"/>
        <v>672301009</v>
      </c>
      <c r="AK271">
        <f t="shared" si="31"/>
        <v>29</v>
      </c>
      <c r="AL271" t="str">
        <f t="shared" si="29"/>
        <v>6723010029</v>
      </c>
    </row>
    <row r="272" spans="1:38" x14ac:dyDescent="0.35">
      <c r="A272" t="s">
        <v>9</v>
      </c>
      <c r="B272" t="s">
        <v>52</v>
      </c>
      <c r="C272" t="s">
        <v>53</v>
      </c>
      <c r="D272" t="s">
        <v>54</v>
      </c>
      <c r="F272" t="s">
        <v>55</v>
      </c>
      <c r="G272" t="s">
        <v>82</v>
      </c>
      <c r="H272">
        <v>0</v>
      </c>
      <c r="I272">
        <v>2</v>
      </c>
      <c r="J272">
        <v>0</v>
      </c>
      <c r="K272">
        <v>40</v>
      </c>
      <c r="L272">
        <v>23</v>
      </c>
      <c r="M272">
        <v>75</v>
      </c>
      <c r="N272">
        <v>4</v>
      </c>
      <c r="O272">
        <v>0</v>
      </c>
      <c r="P272">
        <v>0</v>
      </c>
      <c r="Q272">
        <v>0</v>
      </c>
      <c r="W272">
        <v>4.42</v>
      </c>
      <c r="X272">
        <v>0</v>
      </c>
      <c r="Y272">
        <v>4.42</v>
      </c>
      <c r="Z272">
        <v>292</v>
      </c>
      <c r="AA272">
        <v>136</v>
      </c>
      <c r="AB272" s="25">
        <f>SUM(K272:M272)-H272-I272</f>
        <v>136</v>
      </c>
      <c r="AC272">
        <v>132.6</v>
      </c>
      <c r="AD272" t="s">
        <v>81</v>
      </c>
      <c r="AE272">
        <v>39.99</v>
      </c>
      <c r="AF272">
        <v>6.1538461538461497</v>
      </c>
      <c r="AG272">
        <v>6</v>
      </c>
      <c r="AH272">
        <v>0</v>
      </c>
      <c r="AI272">
        <f t="shared" si="30"/>
        <v>1</v>
      </c>
      <c r="AJ272" t="str">
        <f t="shared" si="28"/>
        <v>4400802S1</v>
      </c>
      <c r="AK272">
        <f t="shared" si="31"/>
        <v>30</v>
      </c>
      <c r="AL272" t="str">
        <f t="shared" si="29"/>
        <v>4400802S30</v>
      </c>
    </row>
    <row r="273" spans="1:38" x14ac:dyDescent="0.35">
      <c r="A273" t="s">
        <v>10</v>
      </c>
      <c r="B273" t="s">
        <v>58</v>
      </c>
      <c r="C273" t="s">
        <v>59</v>
      </c>
      <c r="D273" t="s">
        <v>60</v>
      </c>
      <c r="F273" t="s">
        <v>61</v>
      </c>
      <c r="G273" t="s">
        <v>83</v>
      </c>
      <c r="H273">
        <v>21360</v>
      </c>
      <c r="I273">
        <v>37130</v>
      </c>
      <c r="J273">
        <v>6050</v>
      </c>
      <c r="K273">
        <v>10980</v>
      </c>
      <c r="L273">
        <v>24540</v>
      </c>
      <c r="M273">
        <v>30815</v>
      </c>
      <c r="N273">
        <v>175</v>
      </c>
      <c r="O273">
        <v>0</v>
      </c>
      <c r="P273">
        <v>0</v>
      </c>
      <c r="Q273">
        <v>0</v>
      </c>
      <c r="W273">
        <v>1588.79</v>
      </c>
      <c r="X273">
        <v>323.64</v>
      </c>
      <c r="Y273">
        <v>1912.43</v>
      </c>
      <c r="Z273">
        <v>104860</v>
      </c>
      <c r="AA273">
        <v>7845</v>
      </c>
      <c r="AB273" s="25">
        <f>SUM(K273:M273)-H273-I273</f>
        <v>7845</v>
      </c>
      <c r="AC273">
        <v>38248.6</v>
      </c>
      <c r="AD273" t="s">
        <v>81</v>
      </c>
      <c r="AE273">
        <v>4.51</v>
      </c>
      <c r="AF273">
        <v>0.82042218538717804</v>
      </c>
      <c r="AG273">
        <v>4</v>
      </c>
      <c r="AH273">
        <v>30403.599999999999</v>
      </c>
      <c r="AI273">
        <f t="shared" si="30"/>
        <v>2</v>
      </c>
      <c r="AJ273" t="str">
        <f t="shared" si="28"/>
        <v>504606X2</v>
      </c>
      <c r="AK273">
        <f t="shared" si="31"/>
        <v>30</v>
      </c>
      <c r="AL273" t="str">
        <f t="shared" si="29"/>
        <v>504606X30</v>
      </c>
    </row>
    <row r="274" spans="1:38" x14ac:dyDescent="0.35">
      <c r="A274" t="s">
        <v>11</v>
      </c>
      <c r="B274" t="s">
        <v>63</v>
      </c>
      <c r="C274" t="s">
        <v>64</v>
      </c>
      <c r="D274" t="s">
        <v>65</v>
      </c>
      <c r="F274" t="s">
        <v>66</v>
      </c>
      <c r="G274" t="s">
        <v>83</v>
      </c>
      <c r="H274">
        <v>0</v>
      </c>
      <c r="I274">
        <v>350</v>
      </c>
      <c r="J274">
        <v>25</v>
      </c>
      <c r="K274">
        <v>40</v>
      </c>
      <c r="L274">
        <v>55</v>
      </c>
      <c r="M274">
        <v>1010</v>
      </c>
      <c r="N274">
        <v>10</v>
      </c>
      <c r="O274">
        <v>0</v>
      </c>
      <c r="P274">
        <v>0</v>
      </c>
      <c r="Q274">
        <v>0</v>
      </c>
      <c r="W274">
        <v>32.5</v>
      </c>
      <c r="X274">
        <v>0</v>
      </c>
      <c r="Y274">
        <v>32.5</v>
      </c>
      <c r="Z274">
        <v>2145</v>
      </c>
      <c r="AA274">
        <v>755</v>
      </c>
      <c r="AB274" s="25">
        <f>SUM(K274:M274)-H274-I274</f>
        <v>755</v>
      </c>
      <c r="AC274">
        <v>812.5</v>
      </c>
      <c r="AD274" t="s">
        <v>81</v>
      </c>
      <c r="AE274">
        <v>5.15</v>
      </c>
      <c r="AF274">
        <v>4.6461538461538501</v>
      </c>
      <c r="AG274">
        <v>5</v>
      </c>
      <c r="AH274">
        <v>57.499999999999901</v>
      </c>
      <c r="AI274">
        <f t="shared" si="30"/>
        <v>3</v>
      </c>
      <c r="AJ274" t="str">
        <f t="shared" si="28"/>
        <v>533533A3</v>
      </c>
      <c r="AK274">
        <f t="shared" si="31"/>
        <v>30</v>
      </c>
      <c r="AL274" t="str">
        <f t="shared" si="29"/>
        <v>533533A30</v>
      </c>
    </row>
    <row r="275" spans="1:38" x14ac:dyDescent="0.35">
      <c r="A275" t="s">
        <v>12</v>
      </c>
      <c r="B275" t="s">
        <v>67</v>
      </c>
      <c r="C275" t="s">
        <v>64</v>
      </c>
      <c r="D275" t="s">
        <v>65</v>
      </c>
      <c r="F275" t="s">
        <v>66</v>
      </c>
      <c r="G275" t="s">
        <v>83</v>
      </c>
      <c r="H275">
        <v>120</v>
      </c>
      <c r="I275">
        <v>4535</v>
      </c>
      <c r="J275">
        <v>0</v>
      </c>
      <c r="K275">
        <v>7440</v>
      </c>
      <c r="L275">
        <v>7950</v>
      </c>
      <c r="M275">
        <v>27330</v>
      </c>
      <c r="N275">
        <v>180</v>
      </c>
      <c r="O275">
        <v>0</v>
      </c>
      <c r="P275">
        <v>0</v>
      </c>
      <c r="Q275">
        <v>0</v>
      </c>
      <c r="W275">
        <v>2017.58</v>
      </c>
      <c r="X275">
        <v>1.82</v>
      </c>
      <c r="Y275">
        <v>2019.4</v>
      </c>
      <c r="Z275">
        <v>133160</v>
      </c>
      <c r="AA275">
        <v>38065</v>
      </c>
      <c r="AB275" s="25">
        <f>SUM(K275:M275)-H275-I275</f>
        <v>38065</v>
      </c>
      <c r="AC275">
        <v>40351.599999999999</v>
      </c>
      <c r="AD275" t="s">
        <v>81</v>
      </c>
      <c r="AE275">
        <v>4.75</v>
      </c>
      <c r="AF275">
        <v>3.7699316628701598</v>
      </c>
      <c r="AG275">
        <v>4</v>
      </c>
      <c r="AH275">
        <v>2323</v>
      </c>
      <c r="AI275">
        <f t="shared" si="30"/>
        <v>4</v>
      </c>
      <c r="AJ275" t="str">
        <f t="shared" si="28"/>
        <v>5335524</v>
      </c>
      <c r="AK275">
        <f t="shared" si="31"/>
        <v>30</v>
      </c>
      <c r="AL275" t="str">
        <f t="shared" si="29"/>
        <v>53355230</v>
      </c>
    </row>
    <row r="276" spans="1:38" x14ac:dyDescent="0.35">
      <c r="A276" t="s">
        <v>13</v>
      </c>
      <c r="B276" t="s">
        <v>68</v>
      </c>
      <c r="C276" t="s">
        <v>69</v>
      </c>
      <c r="D276" t="s">
        <v>65</v>
      </c>
      <c r="F276" t="s">
        <v>70</v>
      </c>
      <c r="G276" t="s">
        <v>83</v>
      </c>
      <c r="H276">
        <v>0</v>
      </c>
      <c r="I276">
        <v>25</v>
      </c>
      <c r="J276">
        <v>10</v>
      </c>
      <c r="K276">
        <v>0</v>
      </c>
      <c r="L276">
        <v>110</v>
      </c>
      <c r="M276">
        <v>195</v>
      </c>
      <c r="N276">
        <v>5</v>
      </c>
      <c r="O276">
        <v>0</v>
      </c>
      <c r="P276">
        <v>0</v>
      </c>
      <c r="Q276">
        <v>0</v>
      </c>
      <c r="W276">
        <v>11.36</v>
      </c>
      <c r="X276">
        <v>0</v>
      </c>
      <c r="Y276">
        <v>11.36</v>
      </c>
      <c r="Z276">
        <v>750</v>
      </c>
      <c r="AA276">
        <v>280</v>
      </c>
      <c r="AB276" s="25">
        <f>SUM(K276:M276)-H276-I276</f>
        <v>280</v>
      </c>
      <c r="AC276">
        <v>284</v>
      </c>
      <c r="AD276" t="s">
        <v>81</v>
      </c>
      <c r="AE276">
        <v>5.55</v>
      </c>
      <c r="AF276">
        <v>4.9295774647887303</v>
      </c>
      <c r="AG276">
        <v>5</v>
      </c>
      <c r="AH276">
        <v>3.9999999999999698</v>
      </c>
      <c r="AI276">
        <f t="shared" si="30"/>
        <v>5</v>
      </c>
      <c r="AJ276" t="str">
        <f t="shared" si="28"/>
        <v>534524T5</v>
      </c>
      <c r="AK276">
        <f t="shared" si="31"/>
        <v>30</v>
      </c>
      <c r="AL276" t="str">
        <f t="shared" si="29"/>
        <v>534524T30</v>
      </c>
    </row>
    <row r="277" spans="1:38" x14ac:dyDescent="0.35">
      <c r="A277" t="s">
        <v>14</v>
      </c>
      <c r="B277" t="s">
        <v>71</v>
      </c>
      <c r="C277" t="s">
        <v>72</v>
      </c>
      <c r="D277" t="s">
        <v>73</v>
      </c>
      <c r="F277" t="s">
        <v>74</v>
      </c>
      <c r="G277" t="s">
        <v>83</v>
      </c>
      <c r="H277">
        <v>0</v>
      </c>
      <c r="I277">
        <v>64</v>
      </c>
      <c r="J277">
        <v>0</v>
      </c>
      <c r="K277">
        <v>16</v>
      </c>
      <c r="L277">
        <v>90</v>
      </c>
      <c r="M277">
        <v>168</v>
      </c>
      <c r="N277">
        <v>3</v>
      </c>
      <c r="O277">
        <v>0</v>
      </c>
      <c r="P277">
        <v>0</v>
      </c>
      <c r="Q277">
        <v>0</v>
      </c>
      <c r="W277">
        <v>11.3</v>
      </c>
      <c r="X277">
        <v>0</v>
      </c>
      <c r="Y277">
        <v>11.3</v>
      </c>
      <c r="Z277">
        <v>746</v>
      </c>
      <c r="AA277">
        <v>210</v>
      </c>
      <c r="AB277" s="25">
        <f>SUM(K277:M277)-H277-I277</f>
        <v>210</v>
      </c>
      <c r="AC277">
        <v>282.5</v>
      </c>
      <c r="AD277" t="s">
        <v>81</v>
      </c>
      <c r="AE277">
        <v>12.14</v>
      </c>
      <c r="AF277">
        <v>3.7168141592920398</v>
      </c>
      <c r="AG277">
        <v>5</v>
      </c>
      <c r="AH277">
        <v>72.5</v>
      </c>
      <c r="AI277">
        <f t="shared" si="30"/>
        <v>6</v>
      </c>
      <c r="AJ277" t="str">
        <f t="shared" si="28"/>
        <v>670037006</v>
      </c>
      <c r="AK277">
        <f t="shared" si="31"/>
        <v>30</v>
      </c>
      <c r="AL277" t="str">
        <f t="shared" si="29"/>
        <v>6700370030</v>
      </c>
    </row>
    <row r="278" spans="1:38" x14ac:dyDescent="0.35">
      <c r="A278" t="s">
        <v>15</v>
      </c>
      <c r="B278" t="s">
        <v>75</v>
      </c>
      <c r="C278" t="s">
        <v>72</v>
      </c>
      <c r="D278" t="s">
        <v>73</v>
      </c>
      <c r="F278" t="s">
        <v>76</v>
      </c>
      <c r="G278" t="s">
        <v>83</v>
      </c>
      <c r="H278">
        <v>4</v>
      </c>
      <c r="I278">
        <v>19393</v>
      </c>
      <c r="J278">
        <v>0</v>
      </c>
      <c r="K278">
        <v>1979</v>
      </c>
      <c r="L278">
        <v>4124</v>
      </c>
      <c r="M278">
        <v>24478</v>
      </c>
      <c r="N278">
        <v>101</v>
      </c>
      <c r="O278">
        <v>0</v>
      </c>
      <c r="P278">
        <v>0</v>
      </c>
      <c r="Q278">
        <v>0</v>
      </c>
      <c r="W278">
        <v>593.03</v>
      </c>
      <c r="X278">
        <v>0.06</v>
      </c>
      <c r="Y278">
        <v>593.09</v>
      </c>
      <c r="Z278">
        <v>39140</v>
      </c>
      <c r="AA278">
        <v>11184</v>
      </c>
      <c r="AB278" s="25">
        <f>SUM(K278:M278)-H278-I278</f>
        <v>11184</v>
      </c>
      <c r="AC278">
        <v>11860.6</v>
      </c>
      <c r="AD278" t="s">
        <v>81</v>
      </c>
      <c r="AE278">
        <v>12.18</v>
      </c>
      <c r="AF278">
        <v>3.7714343522905498</v>
      </c>
      <c r="AG278">
        <v>4</v>
      </c>
      <c r="AH278">
        <v>677.8</v>
      </c>
      <c r="AI278">
        <f t="shared" si="30"/>
        <v>7</v>
      </c>
      <c r="AJ278" t="str">
        <f t="shared" si="28"/>
        <v>670054007</v>
      </c>
      <c r="AK278">
        <f t="shared" si="31"/>
        <v>30</v>
      </c>
      <c r="AL278" t="str">
        <f t="shared" si="29"/>
        <v>6700540030</v>
      </c>
    </row>
    <row r="279" spans="1:38" x14ac:dyDescent="0.35">
      <c r="A279" t="s">
        <v>16</v>
      </c>
      <c r="B279" t="s">
        <v>77</v>
      </c>
      <c r="C279" t="s">
        <v>78</v>
      </c>
      <c r="D279" t="s">
        <v>73</v>
      </c>
      <c r="F279" t="s">
        <v>79</v>
      </c>
      <c r="G279" t="s">
        <v>83</v>
      </c>
      <c r="H279">
        <v>8</v>
      </c>
      <c r="I279">
        <v>35</v>
      </c>
      <c r="J279">
        <v>0</v>
      </c>
      <c r="K279">
        <v>20</v>
      </c>
      <c r="L279">
        <v>23</v>
      </c>
      <c r="M279">
        <v>35</v>
      </c>
      <c r="N279">
        <v>0</v>
      </c>
      <c r="O279">
        <v>0</v>
      </c>
      <c r="P279">
        <v>0</v>
      </c>
      <c r="Q279">
        <v>0</v>
      </c>
      <c r="W279">
        <v>1.67</v>
      </c>
      <c r="X279">
        <v>0.12</v>
      </c>
      <c r="Y279">
        <v>1.79</v>
      </c>
      <c r="Z279">
        <v>110</v>
      </c>
      <c r="AA279">
        <v>35</v>
      </c>
      <c r="AB279" s="25">
        <f>SUM(K279:M279)-H279-I279</f>
        <v>35</v>
      </c>
      <c r="AC279">
        <v>44.75</v>
      </c>
      <c r="AD279" t="s">
        <v>81</v>
      </c>
      <c r="AE279">
        <v>34.369999999999997</v>
      </c>
      <c r="AF279">
        <v>3.91061452513966</v>
      </c>
      <c r="AG279">
        <v>5</v>
      </c>
      <c r="AH279">
        <v>9.75</v>
      </c>
      <c r="AI279">
        <f t="shared" si="30"/>
        <v>8</v>
      </c>
      <c r="AJ279" t="str">
        <f t="shared" si="28"/>
        <v>672082258</v>
      </c>
      <c r="AK279">
        <f t="shared" si="31"/>
        <v>30</v>
      </c>
      <c r="AL279" t="str">
        <f t="shared" si="29"/>
        <v>6720822530</v>
      </c>
    </row>
    <row r="280" spans="1:38" x14ac:dyDescent="0.35">
      <c r="A280" t="s">
        <v>17</v>
      </c>
      <c r="B280" t="s">
        <v>80</v>
      </c>
      <c r="C280" t="s">
        <v>78</v>
      </c>
      <c r="D280" t="s">
        <v>73</v>
      </c>
      <c r="F280" t="s">
        <v>79</v>
      </c>
      <c r="G280" t="s">
        <v>83</v>
      </c>
      <c r="H280">
        <v>0</v>
      </c>
      <c r="I280">
        <v>0</v>
      </c>
      <c r="J280">
        <v>0</v>
      </c>
      <c r="K280">
        <v>21</v>
      </c>
      <c r="L280">
        <v>0</v>
      </c>
      <c r="M280">
        <v>7</v>
      </c>
      <c r="N280">
        <v>0</v>
      </c>
      <c r="O280">
        <v>0</v>
      </c>
      <c r="P280">
        <v>0</v>
      </c>
      <c r="Q280">
        <v>0</v>
      </c>
      <c r="W280">
        <v>1.38</v>
      </c>
      <c r="X280">
        <v>0</v>
      </c>
      <c r="Y280">
        <v>1.38</v>
      </c>
      <c r="Z280">
        <v>91</v>
      </c>
      <c r="AA280">
        <v>28</v>
      </c>
      <c r="AB280" s="25">
        <f>SUM(K280:M280)-H280-I280</f>
        <v>28</v>
      </c>
      <c r="AC280">
        <v>34.5</v>
      </c>
      <c r="AD280" t="s">
        <v>81</v>
      </c>
      <c r="AE280">
        <v>27.95</v>
      </c>
      <c r="AF280">
        <v>4.0579710144927503</v>
      </c>
      <c r="AG280">
        <v>5</v>
      </c>
      <c r="AH280">
        <v>6.5</v>
      </c>
      <c r="AI280">
        <f t="shared" si="30"/>
        <v>9</v>
      </c>
      <c r="AJ280" t="str">
        <f t="shared" si="28"/>
        <v>672301009</v>
      </c>
      <c r="AK280">
        <f t="shared" si="31"/>
        <v>30</v>
      </c>
      <c r="AL280" t="str">
        <f t="shared" si="29"/>
        <v>6723010030</v>
      </c>
    </row>
    <row r="281" spans="1:38" x14ac:dyDescent="0.35">
      <c r="A281" t="s">
        <v>9</v>
      </c>
      <c r="B281" t="s">
        <v>52</v>
      </c>
      <c r="C281" t="s">
        <v>53</v>
      </c>
      <c r="D281" t="s">
        <v>54</v>
      </c>
      <c r="F281" t="s">
        <v>55</v>
      </c>
      <c r="G281" t="s">
        <v>82</v>
      </c>
      <c r="H281">
        <v>0</v>
      </c>
      <c r="I281">
        <v>4</v>
      </c>
      <c r="J281">
        <v>0</v>
      </c>
      <c r="K281">
        <v>13</v>
      </c>
      <c r="L281">
        <v>50</v>
      </c>
      <c r="M281">
        <v>71</v>
      </c>
      <c r="N281">
        <v>4</v>
      </c>
      <c r="O281">
        <v>0</v>
      </c>
      <c r="P281">
        <v>0</v>
      </c>
      <c r="Q281">
        <v>0</v>
      </c>
      <c r="W281">
        <v>4.3899999999999997</v>
      </c>
      <c r="X281">
        <v>0</v>
      </c>
      <c r="Y281">
        <v>4.3899999999999997</v>
      </c>
      <c r="Z281">
        <v>290</v>
      </c>
      <c r="AA281">
        <v>130</v>
      </c>
      <c r="AB281" s="25">
        <f>SUM(K281:M281)-H281-I281</f>
        <v>130</v>
      </c>
      <c r="AC281">
        <v>131.69999999999999</v>
      </c>
      <c r="AD281" t="s">
        <v>81</v>
      </c>
      <c r="AE281">
        <v>39.99</v>
      </c>
      <c r="AF281">
        <v>5.9225512528473798</v>
      </c>
      <c r="AG281">
        <v>6</v>
      </c>
      <c r="AH281">
        <v>1.69999999999999</v>
      </c>
      <c r="AI281">
        <f t="shared" si="30"/>
        <v>1</v>
      </c>
      <c r="AJ281" t="str">
        <f t="shared" si="28"/>
        <v>4400802S1</v>
      </c>
      <c r="AK281">
        <f t="shared" si="31"/>
        <v>31</v>
      </c>
      <c r="AL281" t="str">
        <f t="shared" si="29"/>
        <v>4400802S31</v>
      </c>
    </row>
    <row r="282" spans="1:38" x14ac:dyDescent="0.35">
      <c r="A282" t="s">
        <v>10</v>
      </c>
      <c r="B282" t="s">
        <v>58</v>
      </c>
      <c r="C282" t="s">
        <v>59</v>
      </c>
      <c r="D282" t="s">
        <v>60</v>
      </c>
      <c r="F282" t="s">
        <v>61</v>
      </c>
      <c r="G282" t="s">
        <v>83</v>
      </c>
      <c r="H282">
        <v>22300</v>
      </c>
      <c r="I282">
        <v>37400</v>
      </c>
      <c r="J282">
        <v>6050</v>
      </c>
      <c r="K282">
        <v>0</v>
      </c>
      <c r="L282">
        <v>33525</v>
      </c>
      <c r="M282">
        <v>32810</v>
      </c>
      <c r="N282">
        <v>175</v>
      </c>
      <c r="O282">
        <v>0</v>
      </c>
      <c r="P282">
        <v>0</v>
      </c>
      <c r="Q282">
        <v>0</v>
      </c>
      <c r="W282">
        <v>1576.67</v>
      </c>
      <c r="X282">
        <v>337.88</v>
      </c>
      <c r="Y282">
        <v>1914.55</v>
      </c>
      <c r="Z282">
        <v>104060</v>
      </c>
      <c r="AA282">
        <v>6635</v>
      </c>
      <c r="AB282" s="25">
        <f>SUM(K282:M282)-H282-I282</f>
        <v>6635</v>
      </c>
      <c r="AC282">
        <v>38291</v>
      </c>
      <c r="AD282" t="s">
        <v>81</v>
      </c>
      <c r="AE282">
        <v>4.51</v>
      </c>
      <c r="AF282">
        <v>0.69311326421352304</v>
      </c>
      <c r="AG282">
        <v>4</v>
      </c>
      <c r="AH282">
        <v>31656</v>
      </c>
      <c r="AI282">
        <f t="shared" si="30"/>
        <v>2</v>
      </c>
      <c r="AJ282" t="str">
        <f t="shared" si="28"/>
        <v>504606X2</v>
      </c>
      <c r="AK282">
        <f t="shared" si="31"/>
        <v>31</v>
      </c>
      <c r="AL282" t="str">
        <f t="shared" si="29"/>
        <v>504606X31</v>
      </c>
    </row>
    <row r="283" spans="1:38" x14ac:dyDescent="0.35">
      <c r="A283" t="s">
        <v>11</v>
      </c>
      <c r="B283" t="s">
        <v>63</v>
      </c>
      <c r="C283" t="s">
        <v>64</v>
      </c>
      <c r="D283" t="s">
        <v>65</v>
      </c>
      <c r="F283" t="s">
        <v>66</v>
      </c>
      <c r="G283" t="s">
        <v>83</v>
      </c>
      <c r="H283">
        <v>0</v>
      </c>
      <c r="I283">
        <v>160</v>
      </c>
      <c r="J283">
        <v>25</v>
      </c>
      <c r="K283">
        <v>40</v>
      </c>
      <c r="L283">
        <v>55</v>
      </c>
      <c r="M283">
        <v>700</v>
      </c>
      <c r="N283">
        <v>10</v>
      </c>
      <c r="O283">
        <v>0</v>
      </c>
      <c r="P283">
        <v>0</v>
      </c>
      <c r="Q283">
        <v>0</v>
      </c>
      <c r="W283">
        <v>36.29</v>
      </c>
      <c r="X283">
        <v>0</v>
      </c>
      <c r="Y283">
        <v>36.29</v>
      </c>
      <c r="Z283">
        <v>2395</v>
      </c>
      <c r="AA283">
        <v>635</v>
      </c>
      <c r="AB283" s="25">
        <f>SUM(K283:M283)-H283-I283</f>
        <v>635</v>
      </c>
      <c r="AC283">
        <v>907.25</v>
      </c>
      <c r="AD283" t="s">
        <v>81</v>
      </c>
      <c r="AE283">
        <v>5.15</v>
      </c>
      <c r="AF283">
        <v>3.4995866629925598</v>
      </c>
      <c r="AG283">
        <v>5</v>
      </c>
      <c r="AH283">
        <v>272.25</v>
      </c>
      <c r="AI283">
        <f t="shared" si="30"/>
        <v>3</v>
      </c>
      <c r="AJ283" t="str">
        <f t="shared" si="28"/>
        <v>533533A3</v>
      </c>
      <c r="AK283">
        <f t="shared" si="31"/>
        <v>31</v>
      </c>
      <c r="AL283" t="str">
        <f t="shared" si="29"/>
        <v>533533A31</v>
      </c>
    </row>
    <row r="284" spans="1:38" x14ac:dyDescent="0.35">
      <c r="A284" t="s">
        <v>12</v>
      </c>
      <c r="B284" t="s">
        <v>67</v>
      </c>
      <c r="C284" t="s">
        <v>64</v>
      </c>
      <c r="D284" t="s">
        <v>65</v>
      </c>
      <c r="F284" t="s">
        <v>66</v>
      </c>
      <c r="G284" t="s">
        <v>83</v>
      </c>
      <c r="H284">
        <v>110</v>
      </c>
      <c r="I284">
        <v>4670</v>
      </c>
      <c r="J284">
        <v>0</v>
      </c>
      <c r="K284">
        <v>1555</v>
      </c>
      <c r="L284">
        <v>9020</v>
      </c>
      <c r="M284">
        <v>30950</v>
      </c>
      <c r="N284">
        <v>180</v>
      </c>
      <c r="O284">
        <v>0</v>
      </c>
      <c r="P284">
        <v>0</v>
      </c>
      <c r="Q284">
        <v>0</v>
      </c>
      <c r="W284">
        <v>2013.03</v>
      </c>
      <c r="X284">
        <v>1.67</v>
      </c>
      <c r="Y284">
        <v>2014.7</v>
      </c>
      <c r="Z284">
        <v>132860</v>
      </c>
      <c r="AA284">
        <v>36745</v>
      </c>
      <c r="AB284" s="25">
        <f>SUM(K284:M284)-H284-I284</f>
        <v>36745</v>
      </c>
      <c r="AC284">
        <v>40260.6</v>
      </c>
      <c r="AD284" t="s">
        <v>81</v>
      </c>
      <c r="AE284">
        <v>4.75</v>
      </c>
      <c r="AF284">
        <v>3.6476894823050601</v>
      </c>
      <c r="AG284">
        <v>4</v>
      </c>
      <c r="AH284">
        <v>3549</v>
      </c>
      <c r="AI284">
        <f t="shared" si="30"/>
        <v>4</v>
      </c>
      <c r="AJ284" t="str">
        <f t="shared" si="28"/>
        <v>5335524</v>
      </c>
      <c r="AK284">
        <f t="shared" si="31"/>
        <v>31</v>
      </c>
      <c r="AL284" t="str">
        <f t="shared" si="29"/>
        <v>53355231</v>
      </c>
    </row>
    <row r="285" spans="1:38" x14ac:dyDescent="0.35">
      <c r="A285" t="s">
        <v>13</v>
      </c>
      <c r="B285" t="s">
        <v>68</v>
      </c>
      <c r="C285" t="s">
        <v>69</v>
      </c>
      <c r="D285" t="s">
        <v>65</v>
      </c>
      <c r="F285" t="s">
        <v>70</v>
      </c>
      <c r="G285" t="s">
        <v>83</v>
      </c>
      <c r="H285">
        <v>0</v>
      </c>
      <c r="I285">
        <v>30</v>
      </c>
      <c r="J285">
        <v>10</v>
      </c>
      <c r="K285">
        <v>0</v>
      </c>
      <c r="L285">
        <v>90</v>
      </c>
      <c r="M285">
        <v>215</v>
      </c>
      <c r="N285">
        <v>5</v>
      </c>
      <c r="O285">
        <v>0</v>
      </c>
      <c r="P285">
        <v>0</v>
      </c>
      <c r="Q285">
        <v>0</v>
      </c>
      <c r="W285">
        <v>11.29</v>
      </c>
      <c r="X285">
        <v>0</v>
      </c>
      <c r="Y285">
        <v>11.29</v>
      </c>
      <c r="Z285">
        <v>745</v>
      </c>
      <c r="AA285">
        <v>275</v>
      </c>
      <c r="AB285" s="25">
        <f>SUM(K285:M285)-H285-I285</f>
        <v>275</v>
      </c>
      <c r="AC285">
        <v>282.25</v>
      </c>
      <c r="AD285" t="s">
        <v>81</v>
      </c>
      <c r="AE285">
        <v>5.55</v>
      </c>
      <c r="AF285">
        <v>4.8715677590788298</v>
      </c>
      <c r="AG285">
        <v>5</v>
      </c>
      <c r="AH285">
        <v>7.24999999999996</v>
      </c>
      <c r="AI285">
        <f t="shared" si="30"/>
        <v>5</v>
      </c>
      <c r="AJ285" t="str">
        <f t="shared" si="28"/>
        <v>534524T5</v>
      </c>
      <c r="AK285">
        <f t="shared" si="31"/>
        <v>31</v>
      </c>
      <c r="AL285" t="str">
        <f t="shared" si="29"/>
        <v>534524T31</v>
      </c>
    </row>
    <row r="286" spans="1:38" x14ac:dyDescent="0.35">
      <c r="A286" t="s">
        <v>14</v>
      </c>
      <c r="B286" t="s">
        <v>71</v>
      </c>
      <c r="C286" t="s">
        <v>72</v>
      </c>
      <c r="D286" t="s">
        <v>73</v>
      </c>
      <c r="F286" t="s">
        <v>74</v>
      </c>
      <c r="G286" t="s">
        <v>83</v>
      </c>
      <c r="H286">
        <v>0</v>
      </c>
      <c r="I286">
        <v>60</v>
      </c>
      <c r="J286">
        <v>0</v>
      </c>
      <c r="K286">
        <v>16</v>
      </c>
      <c r="L286">
        <v>90</v>
      </c>
      <c r="M286">
        <v>152</v>
      </c>
      <c r="N286">
        <v>3</v>
      </c>
      <c r="O286">
        <v>0</v>
      </c>
      <c r="P286">
        <v>0</v>
      </c>
      <c r="Q286">
        <v>0</v>
      </c>
      <c r="W286">
        <v>11.42</v>
      </c>
      <c r="X286">
        <v>0</v>
      </c>
      <c r="Y286">
        <v>11.42</v>
      </c>
      <c r="Z286">
        <v>754</v>
      </c>
      <c r="AA286">
        <v>198</v>
      </c>
      <c r="AB286" s="25">
        <f>SUM(K286:M286)-H286-I286</f>
        <v>198</v>
      </c>
      <c r="AC286">
        <v>285.5</v>
      </c>
      <c r="AD286" t="s">
        <v>81</v>
      </c>
      <c r="AE286">
        <v>12.14</v>
      </c>
      <c r="AF286">
        <v>3.4676007005253902</v>
      </c>
      <c r="AG286">
        <v>5</v>
      </c>
      <c r="AH286">
        <v>87.5</v>
      </c>
      <c r="AI286">
        <f t="shared" si="30"/>
        <v>6</v>
      </c>
      <c r="AJ286" t="str">
        <f t="shared" si="28"/>
        <v>670037006</v>
      </c>
      <c r="AK286">
        <f t="shared" si="31"/>
        <v>31</v>
      </c>
      <c r="AL286" t="str">
        <f t="shared" si="29"/>
        <v>6700370031</v>
      </c>
    </row>
    <row r="287" spans="1:38" x14ac:dyDescent="0.35">
      <c r="A287" t="s">
        <v>15</v>
      </c>
      <c r="B287" t="s">
        <v>75</v>
      </c>
      <c r="C287" t="s">
        <v>72</v>
      </c>
      <c r="D287" t="s">
        <v>73</v>
      </c>
      <c r="F287" t="s">
        <v>76</v>
      </c>
      <c r="G287" t="s">
        <v>83</v>
      </c>
      <c r="H287">
        <v>10</v>
      </c>
      <c r="I287">
        <v>19379</v>
      </c>
      <c r="J287">
        <v>0</v>
      </c>
      <c r="K287">
        <v>678</v>
      </c>
      <c r="L287">
        <v>3793</v>
      </c>
      <c r="M287">
        <v>25793</v>
      </c>
      <c r="N287">
        <v>111</v>
      </c>
      <c r="O287">
        <v>0</v>
      </c>
      <c r="P287">
        <v>0</v>
      </c>
      <c r="Q287">
        <v>0</v>
      </c>
      <c r="W287">
        <v>592.17999999999995</v>
      </c>
      <c r="X287">
        <v>0.15</v>
      </c>
      <c r="Y287">
        <v>592.33000000000004</v>
      </c>
      <c r="Z287">
        <v>39084</v>
      </c>
      <c r="AA287">
        <v>10875</v>
      </c>
      <c r="AB287" s="25">
        <f>SUM(K287:M287)-H287-I287</f>
        <v>10875</v>
      </c>
      <c r="AC287">
        <v>11843.6</v>
      </c>
      <c r="AD287" t="s">
        <v>81</v>
      </c>
      <c r="AE287">
        <v>12.18</v>
      </c>
      <c r="AF287">
        <v>3.6719396282477699</v>
      </c>
      <c r="AG287">
        <v>4</v>
      </c>
      <c r="AH287">
        <v>971.599999999999</v>
      </c>
      <c r="AI287">
        <f t="shared" si="30"/>
        <v>7</v>
      </c>
      <c r="AJ287" t="str">
        <f t="shared" si="28"/>
        <v>670054007</v>
      </c>
      <c r="AK287">
        <f t="shared" si="31"/>
        <v>31</v>
      </c>
      <c r="AL287" t="str">
        <f t="shared" si="29"/>
        <v>6700540031</v>
      </c>
    </row>
    <row r="288" spans="1:38" x14ac:dyDescent="0.35">
      <c r="A288" t="s">
        <v>16</v>
      </c>
      <c r="B288" t="s">
        <v>77</v>
      </c>
      <c r="C288" t="s">
        <v>78</v>
      </c>
      <c r="D288" t="s">
        <v>73</v>
      </c>
      <c r="F288" t="s">
        <v>79</v>
      </c>
      <c r="G288" t="s">
        <v>83</v>
      </c>
      <c r="H288">
        <v>8</v>
      </c>
      <c r="I288">
        <v>35</v>
      </c>
      <c r="J288">
        <v>0</v>
      </c>
      <c r="K288">
        <v>0</v>
      </c>
      <c r="L288">
        <v>43</v>
      </c>
      <c r="M288">
        <v>35</v>
      </c>
      <c r="N288">
        <v>0</v>
      </c>
      <c r="O288">
        <v>0</v>
      </c>
      <c r="P288">
        <v>0</v>
      </c>
      <c r="Q288">
        <v>0</v>
      </c>
      <c r="W288">
        <v>1.67</v>
      </c>
      <c r="X288">
        <v>0.12</v>
      </c>
      <c r="Y288">
        <v>1.79</v>
      </c>
      <c r="Z288">
        <v>110</v>
      </c>
      <c r="AA288">
        <v>35</v>
      </c>
      <c r="AB288" s="25">
        <f>SUM(K288:M288)-H288-I288</f>
        <v>35</v>
      </c>
      <c r="AC288">
        <v>44.75</v>
      </c>
      <c r="AD288" t="s">
        <v>81</v>
      </c>
      <c r="AE288">
        <v>34.369999999999997</v>
      </c>
      <c r="AF288">
        <v>3.91061452513966</v>
      </c>
      <c r="AG288">
        <v>5</v>
      </c>
      <c r="AH288">
        <v>9.75</v>
      </c>
      <c r="AI288">
        <f t="shared" si="30"/>
        <v>8</v>
      </c>
      <c r="AJ288" t="str">
        <f t="shared" si="28"/>
        <v>672082258</v>
      </c>
      <c r="AK288">
        <f t="shared" si="31"/>
        <v>31</v>
      </c>
      <c r="AL288" t="str">
        <f t="shared" si="29"/>
        <v>6720822531</v>
      </c>
    </row>
    <row r="289" spans="1:38" x14ac:dyDescent="0.35">
      <c r="A289" t="s">
        <v>17</v>
      </c>
      <c r="B289" t="s">
        <v>80</v>
      </c>
      <c r="C289" t="s">
        <v>78</v>
      </c>
      <c r="D289" t="s">
        <v>73</v>
      </c>
      <c r="F289" t="s">
        <v>79</v>
      </c>
      <c r="G289" t="s">
        <v>83</v>
      </c>
      <c r="H289">
        <v>0</v>
      </c>
      <c r="I289">
        <v>0</v>
      </c>
      <c r="J289">
        <v>0</v>
      </c>
      <c r="K289">
        <v>0</v>
      </c>
      <c r="L289">
        <v>21</v>
      </c>
      <c r="M289">
        <v>7</v>
      </c>
      <c r="N289">
        <v>0</v>
      </c>
      <c r="O289">
        <v>0</v>
      </c>
      <c r="P289">
        <v>0</v>
      </c>
      <c r="Q289">
        <v>0</v>
      </c>
      <c r="W289">
        <v>1.38</v>
      </c>
      <c r="X289">
        <v>0</v>
      </c>
      <c r="Y289">
        <v>1.38</v>
      </c>
      <c r="Z289">
        <v>91</v>
      </c>
      <c r="AA289">
        <v>28</v>
      </c>
      <c r="AB289" s="25">
        <f>SUM(K289:M289)-H289-I289</f>
        <v>28</v>
      </c>
      <c r="AC289">
        <v>34.5</v>
      </c>
      <c r="AD289" t="s">
        <v>81</v>
      </c>
      <c r="AE289">
        <v>27.95</v>
      </c>
      <c r="AF289">
        <v>4.0579710144927503</v>
      </c>
      <c r="AG289">
        <v>5</v>
      </c>
      <c r="AH289">
        <v>6.5</v>
      </c>
      <c r="AI289">
        <f t="shared" si="30"/>
        <v>9</v>
      </c>
      <c r="AJ289" t="str">
        <f t="shared" si="28"/>
        <v>672301009</v>
      </c>
      <c r="AK289">
        <f t="shared" si="31"/>
        <v>31</v>
      </c>
      <c r="AL289" t="str">
        <f t="shared" si="29"/>
        <v>6723010031</v>
      </c>
    </row>
    <row r="290" spans="1:38" x14ac:dyDescent="0.35">
      <c r="A290" t="s">
        <v>9</v>
      </c>
      <c r="B290" t="s">
        <v>52</v>
      </c>
      <c r="C290" t="s">
        <v>53</v>
      </c>
      <c r="D290" t="s">
        <v>54</v>
      </c>
      <c r="F290" t="s">
        <v>55</v>
      </c>
      <c r="G290" t="s">
        <v>82</v>
      </c>
      <c r="H290">
        <v>0</v>
      </c>
      <c r="I290">
        <v>6</v>
      </c>
      <c r="J290">
        <v>0</v>
      </c>
      <c r="K290">
        <v>0</v>
      </c>
      <c r="L290">
        <v>51</v>
      </c>
      <c r="M290">
        <v>82</v>
      </c>
      <c r="N290">
        <v>4</v>
      </c>
      <c r="O290">
        <v>0</v>
      </c>
      <c r="P290">
        <v>0</v>
      </c>
      <c r="Q290">
        <v>0</v>
      </c>
      <c r="W290">
        <v>4.3</v>
      </c>
      <c r="X290">
        <v>0</v>
      </c>
      <c r="Y290">
        <v>4.3</v>
      </c>
      <c r="Z290">
        <v>284</v>
      </c>
      <c r="AA290">
        <v>127</v>
      </c>
      <c r="AB290" s="25">
        <f>SUM(K290:M290)-H290-I290</f>
        <v>127</v>
      </c>
      <c r="AC290">
        <v>129</v>
      </c>
      <c r="AD290" t="s">
        <v>81</v>
      </c>
      <c r="AE290">
        <v>39.99</v>
      </c>
      <c r="AF290">
        <v>5.9069767441860499</v>
      </c>
      <c r="AG290">
        <v>6</v>
      </c>
      <c r="AH290">
        <v>2</v>
      </c>
      <c r="AI290">
        <f t="shared" si="30"/>
        <v>1</v>
      </c>
      <c r="AJ290" t="str">
        <f t="shared" si="28"/>
        <v>4400802S1</v>
      </c>
      <c r="AK290">
        <f t="shared" si="31"/>
        <v>32</v>
      </c>
      <c r="AL290" t="str">
        <f t="shared" si="29"/>
        <v>4400802S32</v>
      </c>
    </row>
    <row r="291" spans="1:38" x14ac:dyDescent="0.35">
      <c r="A291" t="s">
        <v>10</v>
      </c>
      <c r="B291" t="s">
        <v>58</v>
      </c>
      <c r="C291" t="s">
        <v>59</v>
      </c>
      <c r="D291" t="s">
        <v>60</v>
      </c>
      <c r="F291" t="s">
        <v>61</v>
      </c>
      <c r="G291" t="s">
        <v>83</v>
      </c>
      <c r="H291">
        <v>23375</v>
      </c>
      <c r="I291">
        <v>39175</v>
      </c>
      <c r="J291">
        <v>6050</v>
      </c>
      <c r="K291">
        <v>8110</v>
      </c>
      <c r="L291">
        <v>31080</v>
      </c>
      <c r="M291">
        <v>35245</v>
      </c>
      <c r="N291">
        <v>175</v>
      </c>
      <c r="O291">
        <v>0</v>
      </c>
      <c r="P291">
        <v>0</v>
      </c>
      <c r="Q291">
        <v>0</v>
      </c>
      <c r="W291">
        <v>1573.79</v>
      </c>
      <c r="X291">
        <v>354.17</v>
      </c>
      <c r="Y291">
        <v>1927.96</v>
      </c>
      <c r="Z291">
        <v>103870</v>
      </c>
      <c r="AA291">
        <v>11885</v>
      </c>
      <c r="AB291" s="25">
        <f>SUM(K291:M291)-H291-I291</f>
        <v>11885</v>
      </c>
      <c r="AC291">
        <v>38559.199999999997</v>
      </c>
      <c r="AD291" t="s">
        <v>81</v>
      </c>
      <c r="AE291">
        <v>4.51</v>
      </c>
      <c r="AF291">
        <v>1.23290939646051</v>
      </c>
      <c r="AG291">
        <v>4</v>
      </c>
      <c r="AH291">
        <v>26674.2</v>
      </c>
      <c r="AI291">
        <f t="shared" si="30"/>
        <v>2</v>
      </c>
      <c r="AJ291" t="str">
        <f t="shared" si="28"/>
        <v>504606X2</v>
      </c>
      <c r="AK291">
        <f t="shared" si="31"/>
        <v>32</v>
      </c>
      <c r="AL291" t="str">
        <f t="shared" si="29"/>
        <v>504606X32</v>
      </c>
    </row>
    <row r="292" spans="1:38" x14ac:dyDescent="0.35">
      <c r="A292" t="s">
        <v>11</v>
      </c>
      <c r="B292" t="s">
        <v>63</v>
      </c>
      <c r="C292" t="s">
        <v>64</v>
      </c>
      <c r="D292" t="s">
        <v>65</v>
      </c>
      <c r="F292" t="s">
        <v>66</v>
      </c>
      <c r="G292" t="s">
        <v>83</v>
      </c>
      <c r="H292">
        <v>0</v>
      </c>
      <c r="I292">
        <v>0</v>
      </c>
      <c r="J292">
        <v>25</v>
      </c>
      <c r="K292">
        <v>270</v>
      </c>
      <c r="L292">
        <v>65</v>
      </c>
      <c r="M292">
        <v>570</v>
      </c>
      <c r="N292">
        <v>10</v>
      </c>
      <c r="O292">
        <v>0</v>
      </c>
      <c r="P292">
        <v>0</v>
      </c>
      <c r="Q292">
        <v>0</v>
      </c>
      <c r="W292">
        <v>37.799999999999997</v>
      </c>
      <c r="X292">
        <v>0</v>
      </c>
      <c r="Y292">
        <v>37.799999999999997</v>
      </c>
      <c r="Z292">
        <v>2495</v>
      </c>
      <c r="AA292">
        <v>905</v>
      </c>
      <c r="AB292" s="25">
        <f>SUM(K292:M292)-H292-I292</f>
        <v>905</v>
      </c>
      <c r="AC292">
        <v>945</v>
      </c>
      <c r="AD292" t="s">
        <v>81</v>
      </c>
      <c r="AE292">
        <v>5.15</v>
      </c>
      <c r="AF292">
        <v>4.7883597883597897</v>
      </c>
      <c r="AG292">
        <v>5</v>
      </c>
      <c r="AH292">
        <v>40.000000000000099</v>
      </c>
      <c r="AI292">
        <f t="shared" si="30"/>
        <v>3</v>
      </c>
      <c r="AJ292" t="str">
        <f t="shared" si="28"/>
        <v>533533A3</v>
      </c>
      <c r="AK292">
        <f t="shared" si="31"/>
        <v>32</v>
      </c>
      <c r="AL292" t="str">
        <f t="shared" si="29"/>
        <v>533533A32</v>
      </c>
    </row>
    <row r="293" spans="1:38" x14ac:dyDescent="0.35">
      <c r="A293" t="s">
        <v>12</v>
      </c>
      <c r="B293" t="s">
        <v>67</v>
      </c>
      <c r="C293" t="s">
        <v>64</v>
      </c>
      <c r="D293" t="s">
        <v>65</v>
      </c>
      <c r="F293" t="s">
        <v>66</v>
      </c>
      <c r="G293" t="s">
        <v>83</v>
      </c>
      <c r="H293">
        <v>45</v>
      </c>
      <c r="I293">
        <v>5610</v>
      </c>
      <c r="J293">
        <v>0</v>
      </c>
      <c r="K293">
        <v>3545</v>
      </c>
      <c r="L293">
        <v>10575</v>
      </c>
      <c r="M293">
        <v>29405</v>
      </c>
      <c r="N293">
        <v>180</v>
      </c>
      <c r="O293">
        <v>0</v>
      </c>
      <c r="P293">
        <v>0</v>
      </c>
      <c r="Q293">
        <v>0</v>
      </c>
      <c r="W293">
        <v>2007.73</v>
      </c>
      <c r="X293">
        <v>0.68</v>
      </c>
      <c r="Y293">
        <v>2008.41</v>
      </c>
      <c r="Z293">
        <v>132510</v>
      </c>
      <c r="AA293">
        <v>37870</v>
      </c>
      <c r="AB293" s="25">
        <f>SUM(K293:M293)-H293-I293</f>
        <v>37870</v>
      </c>
      <c r="AC293">
        <v>40154.6</v>
      </c>
      <c r="AD293" t="s">
        <v>81</v>
      </c>
      <c r="AE293">
        <v>4.75</v>
      </c>
      <c r="AF293">
        <v>3.7711423464332499</v>
      </c>
      <c r="AG293">
        <v>4</v>
      </c>
      <c r="AH293">
        <v>2298.2000000000098</v>
      </c>
      <c r="AI293">
        <f t="shared" si="30"/>
        <v>4</v>
      </c>
      <c r="AJ293" t="str">
        <f t="shared" si="28"/>
        <v>5335524</v>
      </c>
      <c r="AK293">
        <f t="shared" si="31"/>
        <v>32</v>
      </c>
      <c r="AL293" t="str">
        <f t="shared" si="29"/>
        <v>53355232</v>
      </c>
    </row>
    <row r="294" spans="1:38" x14ac:dyDescent="0.35">
      <c r="A294" t="s">
        <v>13</v>
      </c>
      <c r="B294" t="s">
        <v>68</v>
      </c>
      <c r="C294" t="s">
        <v>69</v>
      </c>
      <c r="D294" t="s">
        <v>65</v>
      </c>
      <c r="F294" t="s">
        <v>70</v>
      </c>
      <c r="G294" t="s">
        <v>83</v>
      </c>
      <c r="H294">
        <v>0</v>
      </c>
      <c r="I294">
        <v>20</v>
      </c>
      <c r="J294">
        <v>10</v>
      </c>
      <c r="K294">
        <v>0</v>
      </c>
      <c r="L294">
        <v>90</v>
      </c>
      <c r="M294">
        <v>190</v>
      </c>
      <c r="N294">
        <v>5</v>
      </c>
      <c r="O294">
        <v>0</v>
      </c>
      <c r="P294">
        <v>0</v>
      </c>
      <c r="Q294">
        <v>0</v>
      </c>
      <c r="W294">
        <v>11.52</v>
      </c>
      <c r="X294">
        <v>0</v>
      </c>
      <c r="Y294">
        <v>11.52</v>
      </c>
      <c r="Z294">
        <v>760</v>
      </c>
      <c r="AA294">
        <v>260</v>
      </c>
      <c r="AB294" s="25">
        <f>SUM(K294:M294)-H294-I294</f>
        <v>260</v>
      </c>
      <c r="AC294">
        <v>288</v>
      </c>
      <c r="AD294" t="s">
        <v>81</v>
      </c>
      <c r="AE294">
        <v>5.55</v>
      </c>
      <c r="AF294">
        <v>4.5138888888888902</v>
      </c>
      <c r="AG294">
        <v>5</v>
      </c>
      <c r="AH294">
        <v>28</v>
      </c>
      <c r="AI294">
        <f t="shared" si="30"/>
        <v>5</v>
      </c>
      <c r="AJ294" t="str">
        <f t="shared" si="28"/>
        <v>534524T5</v>
      </c>
      <c r="AK294">
        <f t="shared" si="31"/>
        <v>32</v>
      </c>
      <c r="AL294" t="str">
        <f t="shared" si="29"/>
        <v>534524T32</v>
      </c>
    </row>
    <row r="295" spans="1:38" x14ac:dyDescent="0.35">
      <c r="A295" t="s">
        <v>14</v>
      </c>
      <c r="B295" t="s">
        <v>71</v>
      </c>
      <c r="C295" t="s">
        <v>72</v>
      </c>
      <c r="D295" t="s">
        <v>73</v>
      </c>
      <c r="F295" t="s">
        <v>74</v>
      </c>
      <c r="G295" t="s">
        <v>83</v>
      </c>
      <c r="H295">
        <v>0</v>
      </c>
      <c r="I295">
        <v>50</v>
      </c>
      <c r="J295">
        <v>0</v>
      </c>
      <c r="K295">
        <v>89</v>
      </c>
      <c r="L295">
        <v>104</v>
      </c>
      <c r="M295">
        <v>140</v>
      </c>
      <c r="N295">
        <v>3</v>
      </c>
      <c r="O295">
        <v>0</v>
      </c>
      <c r="P295">
        <v>0</v>
      </c>
      <c r="Q295">
        <v>0</v>
      </c>
      <c r="W295">
        <v>11.56</v>
      </c>
      <c r="X295">
        <v>0</v>
      </c>
      <c r="Y295">
        <v>11.56</v>
      </c>
      <c r="Z295">
        <v>763</v>
      </c>
      <c r="AA295">
        <v>283</v>
      </c>
      <c r="AB295" s="25">
        <f>SUM(K295:M295)-H295-I295</f>
        <v>283</v>
      </c>
      <c r="AC295">
        <v>289</v>
      </c>
      <c r="AD295" t="s">
        <v>81</v>
      </c>
      <c r="AE295">
        <v>12.14</v>
      </c>
      <c r="AF295">
        <v>4.8961937716263</v>
      </c>
      <c r="AG295">
        <v>5</v>
      </c>
      <c r="AH295">
        <v>6.0000000000000204</v>
      </c>
      <c r="AI295">
        <f t="shared" si="30"/>
        <v>6</v>
      </c>
      <c r="AJ295" t="str">
        <f t="shared" si="28"/>
        <v>670037006</v>
      </c>
      <c r="AK295">
        <f t="shared" si="31"/>
        <v>32</v>
      </c>
      <c r="AL295" t="str">
        <f t="shared" si="29"/>
        <v>6700370032</v>
      </c>
    </row>
    <row r="296" spans="1:38" x14ac:dyDescent="0.35">
      <c r="A296" t="s">
        <v>15</v>
      </c>
      <c r="B296" t="s">
        <v>75</v>
      </c>
      <c r="C296" t="s">
        <v>72</v>
      </c>
      <c r="D296" t="s">
        <v>73</v>
      </c>
      <c r="F296" t="s">
        <v>76</v>
      </c>
      <c r="G296" t="s">
        <v>83</v>
      </c>
      <c r="H296">
        <v>0</v>
      </c>
      <c r="I296">
        <v>19448</v>
      </c>
      <c r="J296">
        <v>0</v>
      </c>
      <c r="K296">
        <v>1200</v>
      </c>
      <c r="L296">
        <v>3618</v>
      </c>
      <c r="M296">
        <v>25746</v>
      </c>
      <c r="N296">
        <v>111</v>
      </c>
      <c r="O296">
        <v>0</v>
      </c>
      <c r="P296">
        <v>0</v>
      </c>
      <c r="Q296">
        <v>0</v>
      </c>
      <c r="W296">
        <v>593.89</v>
      </c>
      <c r="X296">
        <v>0</v>
      </c>
      <c r="Y296">
        <v>593.89</v>
      </c>
      <c r="Z296">
        <v>39197</v>
      </c>
      <c r="AA296">
        <v>11116</v>
      </c>
      <c r="AB296" s="25">
        <f>SUM(K296:M296)-H296-I296</f>
        <v>11116</v>
      </c>
      <c r="AC296">
        <v>11877.8</v>
      </c>
      <c r="AD296" t="s">
        <v>81</v>
      </c>
      <c r="AE296">
        <v>12.18</v>
      </c>
      <c r="AF296">
        <v>3.7434541750155801</v>
      </c>
      <c r="AG296">
        <v>4</v>
      </c>
      <c r="AH296">
        <v>761.79999999999905</v>
      </c>
      <c r="AI296">
        <f t="shared" si="30"/>
        <v>7</v>
      </c>
      <c r="AJ296" t="str">
        <f t="shared" si="28"/>
        <v>670054007</v>
      </c>
      <c r="AK296">
        <f t="shared" si="31"/>
        <v>32</v>
      </c>
      <c r="AL296" t="str">
        <f t="shared" si="29"/>
        <v>6700540032</v>
      </c>
    </row>
    <row r="297" spans="1:38" x14ac:dyDescent="0.35">
      <c r="A297" t="s">
        <v>16</v>
      </c>
      <c r="B297" t="s">
        <v>77</v>
      </c>
      <c r="C297" t="s">
        <v>78</v>
      </c>
      <c r="D297" t="s">
        <v>73</v>
      </c>
      <c r="F297" t="s">
        <v>79</v>
      </c>
      <c r="G297" t="s">
        <v>83</v>
      </c>
      <c r="H297">
        <v>10</v>
      </c>
      <c r="I297">
        <v>35</v>
      </c>
      <c r="J297">
        <v>0</v>
      </c>
      <c r="K297">
        <v>0</v>
      </c>
      <c r="L297">
        <v>43</v>
      </c>
      <c r="M297">
        <v>35</v>
      </c>
      <c r="N297">
        <v>0</v>
      </c>
      <c r="O297">
        <v>0</v>
      </c>
      <c r="P297">
        <v>0</v>
      </c>
      <c r="Q297">
        <v>0</v>
      </c>
      <c r="W297">
        <v>1.59</v>
      </c>
      <c r="X297">
        <v>0.15</v>
      </c>
      <c r="Y297">
        <v>1.74</v>
      </c>
      <c r="Z297">
        <v>105</v>
      </c>
      <c r="AA297">
        <v>33</v>
      </c>
      <c r="AB297" s="25">
        <f>SUM(K297:M297)-H297-I297</f>
        <v>33</v>
      </c>
      <c r="AC297">
        <v>43.5</v>
      </c>
      <c r="AD297" t="s">
        <v>81</v>
      </c>
      <c r="AE297">
        <v>34.369999999999997</v>
      </c>
      <c r="AF297">
        <v>3.7931034482758599</v>
      </c>
      <c r="AG297">
        <v>5</v>
      </c>
      <c r="AH297">
        <v>10.5</v>
      </c>
      <c r="AI297">
        <f t="shared" si="30"/>
        <v>8</v>
      </c>
      <c r="AJ297" t="str">
        <f t="shared" si="28"/>
        <v>672082258</v>
      </c>
      <c r="AK297">
        <f t="shared" si="31"/>
        <v>32</v>
      </c>
      <c r="AL297" t="str">
        <f t="shared" si="29"/>
        <v>6720822532</v>
      </c>
    </row>
    <row r="298" spans="1:38" x14ac:dyDescent="0.35">
      <c r="A298" t="s">
        <v>17</v>
      </c>
      <c r="B298" t="s">
        <v>80</v>
      </c>
      <c r="C298" t="s">
        <v>78</v>
      </c>
      <c r="D298" t="s">
        <v>73</v>
      </c>
      <c r="F298" t="s">
        <v>79</v>
      </c>
      <c r="G298" t="s">
        <v>83</v>
      </c>
      <c r="H298">
        <v>3</v>
      </c>
      <c r="I298">
        <v>0</v>
      </c>
      <c r="J298">
        <v>0</v>
      </c>
      <c r="K298">
        <v>0</v>
      </c>
      <c r="L298">
        <v>21</v>
      </c>
      <c r="M298">
        <v>0</v>
      </c>
      <c r="N298">
        <v>0</v>
      </c>
      <c r="O298">
        <v>0</v>
      </c>
      <c r="P298">
        <v>0</v>
      </c>
      <c r="Q298">
        <v>0</v>
      </c>
      <c r="W298">
        <v>1.48</v>
      </c>
      <c r="X298">
        <v>0.05</v>
      </c>
      <c r="Y298">
        <v>1.53</v>
      </c>
      <c r="Z298">
        <v>98</v>
      </c>
      <c r="AA298">
        <v>18</v>
      </c>
      <c r="AB298" s="25">
        <f>SUM(K298:M298)-H298-I298</f>
        <v>18</v>
      </c>
      <c r="AC298">
        <v>38.25</v>
      </c>
      <c r="AD298" t="s">
        <v>81</v>
      </c>
      <c r="AE298">
        <v>27.95</v>
      </c>
      <c r="AF298">
        <v>2.3529411764705901</v>
      </c>
      <c r="AG298">
        <v>5</v>
      </c>
      <c r="AH298">
        <v>20.25</v>
      </c>
      <c r="AI298">
        <f t="shared" si="30"/>
        <v>9</v>
      </c>
      <c r="AJ298" t="str">
        <f t="shared" si="28"/>
        <v>672301009</v>
      </c>
      <c r="AK298">
        <f t="shared" si="31"/>
        <v>32</v>
      </c>
      <c r="AL298" t="str">
        <f t="shared" si="29"/>
        <v>6723010032</v>
      </c>
    </row>
    <row r="299" spans="1:38" x14ac:dyDescent="0.35">
      <c r="A299" t="s">
        <v>9</v>
      </c>
      <c r="B299" t="s">
        <v>52</v>
      </c>
      <c r="C299" t="s">
        <v>53</v>
      </c>
      <c r="D299" t="s">
        <v>54</v>
      </c>
      <c r="F299" t="s">
        <v>55</v>
      </c>
      <c r="G299" t="s">
        <v>82</v>
      </c>
      <c r="H299">
        <v>0</v>
      </c>
      <c r="I299">
        <v>8</v>
      </c>
      <c r="J299">
        <v>0</v>
      </c>
      <c r="K299">
        <v>18</v>
      </c>
      <c r="L299">
        <v>51</v>
      </c>
      <c r="M299">
        <v>58</v>
      </c>
      <c r="N299">
        <v>4</v>
      </c>
      <c r="O299">
        <v>0</v>
      </c>
      <c r="P299">
        <v>0</v>
      </c>
      <c r="Q299">
        <v>0</v>
      </c>
      <c r="W299">
        <v>4.2699999999999996</v>
      </c>
      <c r="X299">
        <v>0</v>
      </c>
      <c r="Y299">
        <v>4.2699999999999996</v>
      </c>
      <c r="Z299">
        <v>282</v>
      </c>
      <c r="AA299">
        <v>119</v>
      </c>
      <c r="AB299" s="25">
        <f>SUM(K299:M299)-H299-I299</f>
        <v>119</v>
      </c>
      <c r="AC299">
        <v>128.1</v>
      </c>
      <c r="AD299" t="s">
        <v>81</v>
      </c>
      <c r="AE299">
        <v>39.99</v>
      </c>
      <c r="AF299">
        <v>5.5737704918032804</v>
      </c>
      <c r="AG299">
        <v>6</v>
      </c>
      <c r="AH299">
        <v>9.0999999999999801</v>
      </c>
      <c r="AI299">
        <f t="shared" si="30"/>
        <v>1</v>
      </c>
      <c r="AJ299" t="str">
        <f t="shared" si="28"/>
        <v>4400802S1</v>
      </c>
      <c r="AK299">
        <f t="shared" si="31"/>
        <v>33</v>
      </c>
      <c r="AL299" t="str">
        <f t="shared" si="29"/>
        <v>4400802S33</v>
      </c>
    </row>
    <row r="300" spans="1:38" x14ac:dyDescent="0.35">
      <c r="A300" t="s">
        <v>10</v>
      </c>
      <c r="B300" t="s">
        <v>58</v>
      </c>
      <c r="C300" t="s">
        <v>59</v>
      </c>
      <c r="D300" t="s">
        <v>60</v>
      </c>
      <c r="F300" t="s">
        <v>61</v>
      </c>
      <c r="G300" t="s">
        <v>83</v>
      </c>
      <c r="H300">
        <v>5040</v>
      </c>
      <c r="I300">
        <v>61470</v>
      </c>
      <c r="J300">
        <v>6050</v>
      </c>
      <c r="K300">
        <v>1915</v>
      </c>
      <c r="L300">
        <v>34090</v>
      </c>
      <c r="M300">
        <v>38205</v>
      </c>
      <c r="N300">
        <v>175</v>
      </c>
      <c r="O300">
        <v>0</v>
      </c>
      <c r="P300">
        <v>0</v>
      </c>
      <c r="Q300">
        <v>0</v>
      </c>
      <c r="W300">
        <v>1446.74</v>
      </c>
      <c r="X300">
        <v>76.36</v>
      </c>
      <c r="Y300">
        <v>1523.1</v>
      </c>
      <c r="Z300">
        <v>95485</v>
      </c>
      <c r="AA300">
        <v>7700</v>
      </c>
      <c r="AB300" s="25">
        <f>SUM(K300:M300)-H300-I300</f>
        <v>7700</v>
      </c>
      <c r="AC300">
        <v>30462</v>
      </c>
      <c r="AD300" t="s">
        <v>81</v>
      </c>
      <c r="AE300">
        <v>4.51</v>
      </c>
      <c r="AF300">
        <v>1.01109579147791</v>
      </c>
      <c r="AG300">
        <v>4</v>
      </c>
      <c r="AH300">
        <v>22762</v>
      </c>
      <c r="AI300">
        <f t="shared" si="30"/>
        <v>2</v>
      </c>
      <c r="AJ300" t="str">
        <f t="shared" si="28"/>
        <v>504606X2</v>
      </c>
      <c r="AK300">
        <f t="shared" si="31"/>
        <v>33</v>
      </c>
      <c r="AL300" t="str">
        <f t="shared" si="29"/>
        <v>504606X33</v>
      </c>
    </row>
    <row r="301" spans="1:38" x14ac:dyDescent="0.35">
      <c r="A301" t="s">
        <v>11</v>
      </c>
      <c r="B301" t="s">
        <v>63</v>
      </c>
      <c r="C301" t="s">
        <v>64</v>
      </c>
      <c r="D301" t="s">
        <v>65</v>
      </c>
      <c r="F301" t="s">
        <v>66</v>
      </c>
      <c r="G301" t="s">
        <v>83</v>
      </c>
      <c r="H301">
        <v>50</v>
      </c>
      <c r="I301">
        <v>25</v>
      </c>
      <c r="J301">
        <v>25</v>
      </c>
      <c r="K301">
        <v>65</v>
      </c>
      <c r="L301">
        <v>310</v>
      </c>
      <c r="M301">
        <v>595</v>
      </c>
      <c r="N301">
        <v>10</v>
      </c>
      <c r="O301">
        <v>0</v>
      </c>
      <c r="P301">
        <v>0</v>
      </c>
      <c r="Q301">
        <v>0</v>
      </c>
      <c r="W301">
        <v>37.5</v>
      </c>
      <c r="X301">
        <v>0.76</v>
      </c>
      <c r="Y301">
        <v>38.26</v>
      </c>
      <c r="Z301">
        <v>2475</v>
      </c>
      <c r="AA301">
        <v>895</v>
      </c>
      <c r="AB301" s="25">
        <f>SUM(K301:M301)-H301-I301</f>
        <v>895</v>
      </c>
      <c r="AC301">
        <v>937.5</v>
      </c>
      <c r="AD301" t="s">
        <v>81</v>
      </c>
      <c r="AE301">
        <v>5.15</v>
      </c>
      <c r="AF301">
        <v>4.6785154208050201</v>
      </c>
      <c r="AG301">
        <v>5</v>
      </c>
      <c r="AH301">
        <v>61.5</v>
      </c>
      <c r="AI301">
        <f t="shared" si="30"/>
        <v>3</v>
      </c>
      <c r="AJ301" t="str">
        <f t="shared" si="28"/>
        <v>533533A3</v>
      </c>
      <c r="AK301">
        <f t="shared" si="31"/>
        <v>33</v>
      </c>
      <c r="AL301" t="str">
        <f t="shared" si="29"/>
        <v>533533A33</v>
      </c>
    </row>
    <row r="302" spans="1:38" x14ac:dyDescent="0.35">
      <c r="A302" t="s">
        <v>12</v>
      </c>
      <c r="B302" t="s">
        <v>67</v>
      </c>
      <c r="C302" t="s">
        <v>64</v>
      </c>
      <c r="D302" t="s">
        <v>65</v>
      </c>
      <c r="F302" t="s">
        <v>66</v>
      </c>
      <c r="G302" t="s">
        <v>83</v>
      </c>
      <c r="H302">
        <v>140</v>
      </c>
      <c r="I302">
        <v>5300</v>
      </c>
      <c r="J302">
        <v>0</v>
      </c>
      <c r="K302">
        <v>1940</v>
      </c>
      <c r="L302">
        <v>14120</v>
      </c>
      <c r="M302">
        <v>26430</v>
      </c>
      <c r="N302">
        <v>180</v>
      </c>
      <c r="O302">
        <v>0</v>
      </c>
      <c r="P302">
        <v>0</v>
      </c>
      <c r="Q302">
        <v>0</v>
      </c>
      <c r="W302">
        <v>1913.56</v>
      </c>
      <c r="X302">
        <v>2.12</v>
      </c>
      <c r="Y302">
        <v>1915.68</v>
      </c>
      <c r="Z302">
        <v>126295</v>
      </c>
      <c r="AA302">
        <v>37050</v>
      </c>
      <c r="AB302" s="25">
        <f>SUM(K302:M302)-H302-I302</f>
        <v>37050</v>
      </c>
      <c r="AC302">
        <v>38271.199999999997</v>
      </c>
      <c r="AD302" t="s">
        <v>81</v>
      </c>
      <c r="AE302">
        <v>4.75</v>
      </c>
      <c r="AF302">
        <v>3.8680781758957701</v>
      </c>
      <c r="AG302">
        <v>4</v>
      </c>
      <c r="AH302">
        <v>1263.5999999999999</v>
      </c>
      <c r="AI302">
        <f t="shared" si="30"/>
        <v>4</v>
      </c>
      <c r="AJ302" t="str">
        <f t="shared" si="28"/>
        <v>5335524</v>
      </c>
      <c r="AK302">
        <f t="shared" si="31"/>
        <v>33</v>
      </c>
      <c r="AL302" t="str">
        <f t="shared" si="29"/>
        <v>53355233</v>
      </c>
    </row>
    <row r="303" spans="1:38" x14ac:dyDescent="0.35">
      <c r="A303" t="s">
        <v>13</v>
      </c>
      <c r="B303" t="s">
        <v>68</v>
      </c>
      <c r="C303" t="s">
        <v>69</v>
      </c>
      <c r="D303" t="s">
        <v>65</v>
      </c>
      <c r="F303" t="s">
        <v>70</v>
      </c>
      <c r="G303" t="s">
        <v>83</v>
      </c>
      <c r="H303">
        <v>0</v>
      </c>
      <c r="I303">
        <v>10</v>
      </c>
      <c r="J303">
        <v>10</v>
      </c>
      <c r="K303">
        <v>25</v>
      </c>
      <c r="L303">
        <v>60</v>
      </c>
      <c r="M303">
        <v>205</v>
      </c>
      <c r="N303">
        <v>5</v>
      </c>
      <c r="O303">
        <v>0</v>
      </c>
      <c r="P303">
        <v>0</v>
      </c>
      <c r="Q303">
        <v>0</v>
      </c>
      <c r="W303">
        <v>11.29</v>
      </c>
      <c r="X303">
        <v>0</v>
      </c>
      <c r="Y303">
        <v>11.29</v>
      </c>
      <c r="Z303">
        <v>745</v>
      </c>
      <c r="AA303">
        <v>280</v>
      </c>
      <c r="AB303" s="25">
        <f>SUM(K303:M303)-H303-I303</f>
        <v>280</v>
      </c>
      <c r="AC303">
        <v>282.25</v>
      </c>
      <c r="AD303" t="s">
        <v>81</v>
      </c>
      <c r="AE303">
        <v>5.55</v>
      </c>
      <c r="AF303">
        <v>4.9601417183348104</v>
      </c>
      <c r="AG303">
        <v>5</v>
      </c>
      <c r="AH303">
        <v>2.25</v>
      </c>
      <c r="AI303">
        <f t="shared" si="30"/>
        <v>5</v>
      </c>
      <c r="AJ303" t="str">
        <f t="shared" si="28"/>
        <v>534524T5</v>
      </c>
      <c r="AK303">
        <f t="shared" si="31"/>
        <v>33</v>
      </c>
      <c r="AL303" t="str">
        <f t="shared" si="29"/>
        <v>534524T33</v>
      </c>
    </row>
    <row r="304" spans="1:38" x14ac:dyDescent="0.35">
      <c r="A304" t="s">
        <v>14</v>
      </c>
      <c r="B304" t="s">
        <v>71</v>
      </c>
      <c r="C304" t="s">
        <v>72</v>
      </c>
      <c r="D304" t="s">
        <v>73</v>
      </c>
      <c r="F304" t="s">
        <v>74</v>
      </c>
      <c r="G304" t="s">
        <v>83</v>
      </c>
      <c r="H304">
        <v>0</v>
      </c>
      <c r="I304">
        <v>50</v>
      </c>
      <c r="J304">
        <v>0</v>
      </c>
      <c r="K304">
        <v>13</v>
      </c>
      <c r="L304">
        <v>155</v>
      </c>
      <c r="M304">
        <v>161</v>
      </c>
      <c r="N304">
        <v>3</v>
      </c>
      <c r="O304">
        <v>0</v>
      </c>
      <c r="P304">
        <v>0</v>
      </c>
      <c r="Q304">
        <v>0</v>
      </c>
      <c r="W304">
        <v>11.09</v>
      </c>
      <c r="X304">
        <v>0</v>
      </c>
      <c r="Y304">
        <v>11.09</v>
      </c>
      <c r="Z304">
        <v>732</v>
      </c>
      <c r="AA304">
        <v>279</v>
      </c>
      <c r="AB304" s="25">
        <f>SUM(K304:M304)-H304-I304</f>
        <v>279</v>
      </c>
      <c r="AC304">
        <v>277.25</v>
      </c>
      <c r="AD304" t="s">
        <v>81</v>
      </c>
      <c r="AE304">
        <v>12.14</v>
      </c>
      <c r="AF304">
        <v>5.0315599639314703</v>
      </c>
      <c r="AG304">
        <v>5</v>
      </c>
      <c r="AH304">
        <v>0</v>
      </c>
      <c r="AI304">
        <f t="shared" si="30"/>
        <v>6</v>
      </c>
      <c r="AJ304" t="str">
        <f t="shared" si="28"/>
        <v>670037006</v>
      </c>
      <c r="AK304">
        <f t="shared" si="31"/>
        <v>33</v>
      </c>
      <c r="AL304" t="str">
        <f t="shared" si="29"/>
        <v>6700370033</v>
      </c>
    </row>
    <row r="305" spans="1:38" x14ac:dyDescent="0.35">
      <c r="A305" t="s">
        <v>15</v>
      </c>
      <c r="B305" t="s">
        <v>75</v>
      </c>
      <c r="C305" t="s">
        <v>72</v>
      </c>
      <c r="D305" t="s">
        <v>73</v>
      </c>
      <c r="F305" t="s">
        <v>76</v>
      </c>
      <c r="G305" t="s">
        <v>83</v>
      </c>
      <c r="H305">
        <v>0</v>
      </c>
      <c r="I305">
        <v>14505</v>
      </c>
      <c r="J305">
        <v>0</v>
      </c>
      <c r="K305">
        <v>1173</v>
      </c>
      <c r="L305">
        <v>4468</v>
      </c>
      <c r="M305">
        <v>20076</v>
      </c>
      <c r="N305">
        <v>111</v>
      </c>
      <c r="O305">
        <v>0</v>
      </c>
      <c r="P305">
        <v>0</v>
      </c>
      <c r="Q305">
        <v>0</v>
      </c>
      <c r="W305">
        <v>565.05999999999995</v>
      </c>
      <c r="X305">
        <v>0</v>
      </c>
      <c r="Y305">
        <v>565.05999999999995</v>
      </c>
      <c r="Z305">
        <v>37294</v>
      </c>
      <c r="AA305">
        <v>11212</v>
      </c>
      <c r="AB305" s="25">
        <f>SUM(K305:M305)-H305-I305</f>
        <v>11212</v>
      </c>
      <c r="AC305">
        <v>11301.2</v>
      </c>
      <c r="AD305" t="s">
        <v>81</v>
      </c>
      <c r="AE305">
        <v>12.18</v>
      </c>
      <c r="AF305">
        <v>3.9684281315258598</v>
      </c>
      <c r="AG305">
        <v>4</v>
      </c>
      <c r="AH305">
        <v>89.199999999999505</v>
      </c>
      <c r="AI305">
        <f t="shared" si="30"/>
        <v>7</v>
      </c>
      <c r="AJ305" t="str">
        <f t="shared" si="28"/>
        <v>670054007</v>
      </c>
      <c r="AK305">
        <f t="shared" si="31"/>
        <v>33</v>
      </c>
      <c r="AL305" t="str">
        <f t="shared" si="29"/>
        <v>6700540033</v>
      </c>
    </row>
    <row r="306" spans="1:38" x14ac:dyDescent="0.35">
      <c r="A306" t="s">
        <v>16</v>
      </c>
      <c r="B306" t="s">
        <v>77</v>
      </c>
      <c r="C306" t="s">
        <v>78</v>
      </c>
      <c r="D306" t="s">
        <v>73</v>
      </c>
      <c r="F306" t="s">
        <v>79</v>
      </c>
      <c r="G306" t="s">
        <v>83</v>
      </c>
      <c r="H306">
        <v>11</v>
      </c>
      <c r="I306">
        <v>14</v>
      </c>
      <c r="J306">
        <v>0</v>
      </c>
      <c r="K306">
        <v>0</v>
      </c>
      <c r="L306">
        <v>43</v>
      </c>
      <c r="M306">
        <v>14</v>
      </c>
      <c r="N306">
        <v>0</v>
      </c>
      <c r="O306">
        <v>0</v>
      </c>
      <c r="P306">
        <v>0</v>
      </c>
      <c r="Q306">
        <v>0</v>
      </c>
      <c r="W306">
        <v>1.88</v>
      </c>
      <c r="X306">
        <v>0.17</v>
      </c>
      <c r="Y306">
        <v>2.0499999999999998</v>
      </c>
      <c r="Z306">
        <v>124</v>
      </c>
      <c r="AA306">
        <v>32</v>
      </c>
      <c r="AB306" s="25">
        <f>SUM(K306:M306)-H306-I306</f>
        <v>32</v>
      </c>
      <c r="AC306">
        <v>51.25</v>
      </c>
      <c r="AD306" t="s">
        <v>81</v>
      </c>
      <c r="AE306">
        <v>34.369999999999997</v>
      </c>
      <c r="AF306">
        <v>3.1219512195122001</v>
      </c>
      <c r="AG306">
        <v>5</v>
      </c>
      <c r="AH306">
        <v>19.25</v>
      </c>
      <c r="AI306">
        <f t="shared" si="30"/>
        <v>8</v>
      </c>
      <c r="AJ306" t="str">
        <f t="shared" si="28"/>
        <v>672082258</v>
      </c>
      <c r="AK306">
        <f t="shared" si="31"/>
        <v>33</v>
      </c>
      <c r="AL306" t="str">
        <f t="shared" si="29"/>
        <v>6720822533</v>
      </c>
    </row>
    <row r="307" spans="1:38" x14ac:dyDescent="0.35">
      <c r="A307" t="s">
        <v>17</v>
      </c>
      <c r="B307" t="s">
        <v>80</v>
      </c>
      <c r="C307" t="s">
        <v>78</v>
      </c>
      <c r="D307" t="s">
        <v>73</v>
      </c>
      <c r="F307" t="s">
        <v>79</v>
      </c>
      <c r="G307" t="s">
        <v>83</v>
      </c>
      <c r="H307">
        <v>3</v>
      </c>
      <c r="I307">
        <v>0</v>
      </c>
      <c r="J307">
        <v>0</v>
      </c>
      <c r="K307">
        <v>0</v>
      </c>
      <c r="L307">
        <v>21</v>
      </c>
      <c r="M307">
        <v>0</v>
      </c>
      <c r="N307">
        <v>0</v>
      </c>
      <c r="O307">
        <v>0</v>
      </c>
      <c r="P307">
        <v>0</v>
      </c>
      <c r="Q307">
        <v>0</v>
      </c>
      <c r="W307">
        <v>1.42</v>
      </c>
      <c r="X307">
        <v>0.05</v>
      </c>
      <c r="Y307">
        <v>1.47</v>
      </c>
      <c r="Z307">
        <v>94</v>
      </c>
      <c r="AA307">
        <v>18</v>
      </c>
      <c r="AB307" s="25">
        <f>SUM(K307:M307)-H307-I307</f>
        <v>18</v>
      </c>
      <c r="AC307">
        <v>36.75</v>
      </c>
      <c r="AD307" t="s">
        <v>81</v>
      </c>
      <c r="AE307">
        <v>27.95</v>
      </c>
      <c r="AF307">
        <v>2.4489795918367299</v>
      </c>
      <c r="AG307">
        <v>5</v>
      </c>
      <c r="AH307">
        <v>18.75</v>
      </c>
      <c r="AI307">
        <f t="shared" si="30"/>
        <v>9</v>
      </c>
      <c r="AJ307" t="str">
        <f t="shared" si="28"/>
        <v>672301009</v>
      </c>
      <c r="AK307">
        <f t="shared" si="31"/>
        <v>33</v>
      </c>
      <c r="AL307" t="str">
        <f t="shared" si="29"/>
        <v>6723010033</v>
      </c>
    </row>
    <row r="308" spans="1:38" x14ac:dyDescent="0.35">
      <c r="A308" t="s">
        <v>9</v>
      </c>
      <c r="B308" t="s">
        <v>52</v>
      </c>
      <c r="C308" t="s">
        <v>53</v>
      </c>
      <c r="D308" t="s">
        <v>54</v>
      </c>
      <c r="F308" t="s">
        <v>55</v>
      </c>
      <c r="G308" t="s">
        <v>82</v>
      </c>
      <c r="H308">
        <v>0</v>
      </c>
      <c r="I308">
        <v>8</v>
      </c>
      <c r="J308">
        <v>0</v>
      </c>
      <c r="K308">
        <v>18</v>
      </c>
      <c r="L308">
        <v>51</v>
      </c>
      <c r="M308">
        <v>54</v>
      </c>
      <c r="N308">
        <v>4</v>
      </c>
      <c r="O308">
        <v>0</v>
      </c>
      <c r="P308">
        <v>0</v>
      </c>
      <c r="Q308">
        <v>0</v>
      </c>
      <c r="W308">
        <v>4.33</v>
      </c>
      <c r="X308">
        <v>0</v>
      </c>
      <c r="Y308">
        <v>4.33</v>
      </c>
      <c r="Z308">
        <v>286</v>
      </c>
      <c r="AA308">
        <v>115</v>
      </c>
      <c r="AB308" s="25">
        <f>SUM(K308:M308)-H308-I308</f>
        <v>115</v>
      </c>
      <c r="AC308">
        <v>129.9</v>
      </c>
      <c r="AE308">
        <v>39.99</v>
      </c>
      <c r="AF308">
        <v>5.31177829099307</v>
      </c>
      <c r="AG308">
        <v>6</v>
      </c>
      <c r="AH308">
        <v>14.9</v>
      </c>
      <c r="AI308">
        <f t="shared" si="30"/>
        <v>1</v>
      </c>
      <c r="AJ308" t="str">
        <f t="shared" si="28"/>
        <v>4400802S1</v>
      </c>
      <c r="AK308">
        <f t="shared" si="31"/>
        <v>34</v>
      </c>
      <c r="AL308" t="str">
        <f t="shared" si="29"/>
        <v>4400802S34</v>
      </c>
    </row>
    <row r="309" spans="1:38" x14ac:dyDescent="0.35">
      <c r="A309" t="s">
        <v>10</v>
      </c>
      <c r="B309" t="s">
        <v>58</v>
      </c>
      <c r="C309" t="s">
        <v>59</v>
      </c>
      <c r="D309" t="s">
        <v>60</v>
      </c>
      <c r="F309" t="s">
        <v>61</v>
      </c>
      <c r="G309" t="s">
        <v>83</v>
      </c>
      <c r="H309">
        <v>13525</v>
      </c>
      <c r="I309">
        <v>49365</v>
      </c>
      <c r="J309">
        <v>6050</v>
      </c>
      <c r="K309">
        <v>0</v>
      </c>
      <c r="L309">
        <v>29505</v>
      </c>
      <c r="M309">
        <v>40335</v>
      </c>
      <c r="N309">
        <v>315</v>
      </c>
      <c r="O309">
        <v>0</v>
      </c>
      <c r="P309">
        <v>0</v>
      </c>
      <c r="Q309">
        <v>0</v>
      </c>
      <c r="W309">
        <v>1519.55</v>
      </c>
      <c r="X309">
        <v>204.92</v>
      </c>
      <c r="Y309">
        <v>1724.47</v>
      </c>
      <c r="Z309">
        <v>100290</v>
      </c>
      <c r="AA309">
        <v>6950</v>
      </c>
      <c r="AB309" s="25">
        <f>SUM(K309:M309)-H309-I309</f>
        <v>6950</v>
      </c>
      <c r="AC309">
        <v>34489.4</v>
      </c>
      <c r="AE309">
        <v>4.51</v>
      </c>
      <c r="AF309">
        <v>0.80604475578003698</v>
      </c>
      <c r="AG309">
        <v>4</v>
      </c>
      <c r="AH309">
        <v>27539.4</v>
      </c>
      <c r="AI309">
        <f t="shared" si="30"/>
        <v>2</v>
      </c>
      <c r="AJ309" t="str">
        <f t="shared" si="28"/>
        <v>504606X2</v>
      </c>
      <c r="AK309">
        <f t="shared" si="31"/>
        <v>34</v>
      </c>
      <c r="AL309" t="str">
        <f t="shared" si="29"/>
        <v>504606X34</v>
      </c>
    </row>
    <row r="310" spans="1:38" x14ac:dyDescent="0.35">
      <c r="A310" t="s">
        <v>11</v>
      </c>
      <c r="B310" t="s">
        <v>63</v>
      </c>
      <c r="C310" t="s">
        <v>64</v>
      </c>
      <c r="D310" t="s">
        <v>65</v>
      </c>
      <c r="F310" t="s">
        <v>66</v>
      </c>
      <c r="G310" t="s">
        <v>83</v>
      </c>
      <c r="H310">
        <v>0</v>
      </c>
      <c r="I310">
        <v>35</v>
      </c>
      <c r="J310">
        <v>25</v>
      </c>
      <c r="K310">
        <v>65</v>
      </c>
      <c r="L310">
        <v>310</v>
      </c>
      <c r="M310">
        <v>545</v>
      </c>
      <c r="N310">
        <v>10</v>
      </c>
      <c r="O310">
        <v>0</v>
      </c>
      <c r="P310">
        <v>0</v>
      </c>
      <c r="Q310">
        <v>0</v>
      </c>
      <c r="W310">
        <v>38.26</v>
      </c>
      <c r="X310">
        <v>0</v>
      </c>
      <c r="Y310">
        <v>38.26</v>
      </c>
      <c r="Z310">
        <v>2525</v>
      </c>
      <c r="AA310">
        <v>885</v>
      </c>
      <c r="AB310" s="25">
        <f>SUM(K310:M310)-H310-I310</f>
        <v>885</v>
      </c>
      <c r="AC310">
        <v>956.5</v>
      </c>
      <c r="AE310">
        <v>5.15</v>
      </c>
      <c r="AF310">
        <v>4.6262415054887596</v>
      </c>
      <c r="AG310">
        <v>5</v>
      </c>
      <c r="AH310">
        <v>71.499999999999901</v>
      </c>
      <c r="AI310">
        <f t="shared" si="30"/>
        <v>3</v>
      </c>
      <c r="AJ310" t="str">
        <f t="shared" si="28"/>
        <v>533533A3</v>
      </c>
      <c r="AK310">
        <f t="shared" si="31"/>
        <v>34</v>
      </c>
      <c r="AL310" t="str">
        <f t="shared" si="29"/>
        <v>533533A34</v>
      </c>
    </row>
    <row r="311" spans="1:38" x14ac:dyDescent="0.35">
      <c r="A311" t="s">
        <v>12</v>
      </c>
      <c r="B311" t="s">
        <v>67</v>
      </c>
      <c r="C311" t="s">
        <v>64</v>
      </c>
      <c r="D311" t="s">
        <v>65</v>
      </c>
      <c r="F311" t="s">
        <v>66</v>
      </c>
      <c r="G311" t="s">
        <v>83</v>
      </c>
      <c r="H311">
        <v>10</v>
      </c>
      <c r="I311">
        <v>5760</v>
      </c>
      <c r="J311">
        <v>0</v>
      </c>
      <c r="K311">
        <v>1940</v>
      </c>
      <c r="L311">
        <v>14120</v>
      </c>
      <c r="M311">
        <v>25035</v>
      </c>
      <c r="N311">
        <v>180</v>
      </c>
      <c r="O311">
        <v>0</v>
      </c>
      <c r="P311">
        <v>0</v>
      </c>
      <c r="Q311">
        <v>0</v>
      </c>
      <c r="W311">
        <v>1937.05</v>
      </c>
      <c r="X311">
        <v>0.15</v>
      </c>
      <c r="Y311">
        <v>1937.2</v>
      </c>
      <c r="Z311">
        <v>127845</v>
      </c>
      <c r="AA311">
        <v>35325</v>
      </c>
      <c r="AB311" s="25">
        <f>SUM(K311:M311)-H311-I311</f>
        <v>35325</v>
      </c>
      <c r="AC311">
        <v>38741</v>
      </c>
      <c r="AE311">
        <v>4.75</v>
      </c>
      <c r="AF311">
        <v>3.64701631220318</v>
      </c>
      <c r="AG311">
        <v>4</v>
      </c>
      <c r="AH311">
        <v>3419</v>
      </c>
      <c r="AI311">
        <f t="shared" si="30"/>
        <v>4</v>
      </c>
      <c r="AJ311" t="str">
        <f t="shared" si="28"/>
        <v>5335524</v>
      </c>
      <c r="AK311">
        <f t="shared" si="31"/>
        <v>34</v>
      </c>
      <c r="AL311" t="str">
        <f t="shared" si="29"/>
        <v>53355234</v>
      </c>
    </row>
    <row r="312" spans="1:38" x14ac:dyDescent="0.35">
      <c r="A312" t="s">
        <v>13</v>
      </c>
      <c r="B312" t="s">
        <v>68</v>
      </c>
      <c r="C312" t="s">
        <v>69</v>
      </c>
      <c r="D312" t="s">
        <v>65</v>
      </c>
      <c r="F312" t="s">
        <v>70</v>
      </c>
      <c r="G312" t="s">
        <v>83</v>
      </c>
      <c r="H312">
        <v>0</v>
      </c>
      <c r="I312">
        <v>15</v>
      </c>
      <c r="J312">
        <v>10</v>
      </c>
      <c r="K312">
        <v>25</v>
      </c>
      <c r="L312">
        <v>0</v>
      </c>
      <c r="M312">
        <v>265</v>
      </c>
      <c r="N312">
        <v>5</v>
      </c>
      <c r="O312">
        <v>0</v>
      </c>
      <c r="P312">
        <v>0</v>
      </c>
      <c r="Q312">
        <v>0</v>
      </c>
      <c r="W312">
        <v>11.29</v>
      </c>
      <c r="X312">
        <v>0</v>
      </c>
      <c r="Y312">
        <v>11.29</v>
      </c>
      <c r="Z312">
        <v>745</v>
      </c>
      <c r="AA312">
        <v>275</v>
      </c>
      <c r="AB312" s="25">
        <f>SUM(K312:M312)-H312-I312</f>
        <v>275</v>
      </c>
      <c r="AC312">
        <v>282.25</v>
      </c>
      <c r="AE312">
        <v>5.55</v>
      </c>
      <c r="AF312">
        <v>4.8715677590788298</v>
      </c>
      <c r="AG312">
        <v>5</v>
      </c>
      <c r="AH312">
        <v>7.24999999999996</v>
      </c>
      <c r="AI312">
        <f t="shared" si="30"/>
        <v>5</v>
      </c>
      <c r="AJ312" t="str">
        <f t="shared" si="28"/>
        <v>534524T5</v>
      </c>
      <c r="AK312">
        <f t="shared" si="31"/>
        <v>34</v>
      </c>
      <c r="AL312" t="str">
        <f t="shared" si="29"/>
        <v>534524T34</v>
      </c>
    </row>
    <row r="313" spans="1:38" x14ac:dyDescent="0.35">
      <c r="A313" t="s">
        <v>14</v>
      </c>
      <c r="B313" t="s">
        <v>71</v>
      </c>
      <c r="C313" t="s">
        <v>72</v>
      </c>
      <c r="D313" t="s">
        <v>73</v>
      </c>
      <c r="F313" t="s">
        <v>74</v>
      </c>
      <c r="G313" t="s">
        <v>83</v>
      </c>
      <c r="H313">
        <v>0</v>
      </c>
      <c r="I313">
        <v>74</v>
      </c>
      <c r="J313">
        <v>0</v>
      </c>
      <c r="K313">
        <v>0</v>
      </c>
      <c r="L313">
        <v>168</v>
      </c>
      <c r="M313">
        <v>162</v>
      </c>
      <c r="N313">
        <v>3</v>
      </c>
      <c r="O313">
        <v>0</v>
      </c>
      <c r="P313">
        <v>0</v>
      </c>
      <c r="Q313">
        <v>0</v>
      </c>
      <c r="W313">
        <v>11.12</v>
      </c>
      <c r="X313">
        <v>0</v>
      </c>
      <c r="Y313">
        <v>11.12</v>
      </c>
      <c r="Z313">
        <v>734</v>
      </c>
      <c r="AA313">
        <v>256</v>
      </c>
      <c r="AB313" s="25">
        <f>SUM(K313:M313)-H313-I313</f>
        <v>256</v>
      </c>
      <c r="AC313">
        <v>278</v>
      </c>
      <c r="AE313">
        <v>12.14</v>
      </c>
      <c r="AF313">
        <v>4.6043165467625897</v>
      </c>
      <c r="AG313">
        <v>5</v>
      </c>
      <c r="AH313">
        <v>22</v>
      </c>
      <c r="AI313">
        <f t="shared" si="30"/>
        <v>6</v>
      </c>
      <c r="AJ313" t="str">
        <f t="shared" si="28"/>
        <v>670037006</v>
      </c>
      <c r="AK313">
        <f t="shared" si="31"/>
        <v>34</v>
      </c>
      <c r="AL313" t="str">
        <f t="shared" si="29"/>
        <v>6700370034</v>
      </c>
    </row>
    <row r="314" spans="1:38" x14ac:dyDescent="0.35">
      <c r="A314" t="s">
        <v>15</v>
      </c>
      <c r="B314" t="s">
        <v>75</v>
      </c>
      <c r="C314" t="s">
        <v>72</v>
      </c>
      <c r="D314" t="s">
        <v>73</v>
      </c>
      <c r="F314" t="s">
        <v>76</v>
      </c>
      <c r="G314" t="s">
        <v>83</v>
      </c>
      <c r="H314">
        <v>11</v>
      </c>
      <c r="I314">
        <v>14645</v>
      </c>
      <c r="J314">
        <v>0</v>
      </c>
      <c r="K314">
        <v>816</v>
      </c>
      <c r="L314">
        <v>4536</v>
      </c>
      <c r="M314">
        <v>20025</v>
      </c>
      <c r="N314">
        <v>111</v>
      </c>
      <c r="O314">
        <v>0</v>
      </c>
      <c r="P314">
        <v>0</v>
      </c>
      <c r="Q314">
        <v>0</v>
      </c>
      <c r="W314">
        <v>570.44000000000005</v>
      </c>
      <c r="X314">
        <v>0.17</v>
      </c>
      <c r="Y314">
        <v>570.61</v>
      </c>
      <c r="Z314">
        <v>37649</v>
      </c>
      <c r="AA314">
        <v>10721</v>
      </c>
      <c r="AB314" s="25">
        <f>SUM(K314:M314)-H314-I314</f>
        <v>10721</v>
      </c>
      <c r="AC314">
        <v>11408.8</v>
      </c>
      <c r="AE314">
        <v>12.18</v>
      </c>
      <c r="AF314">
        <v>3.7577329524543899</v>
      </c>
      <c r="AG314">
        <v>4</v>
      </c>
      <c r="AH314">
        <v>691.20000000000095</v>
      </c>
      <c r="AI314">
        <f t="shared" si="30"/>
        <v>7</v>
      </c>
      <c r="AJ314" t="str">
        <f t="shared" si="28"/>
        <v>670054007</v>
      </c>
      <c r="AK314">
        <f t="shared" si="31"/>
        <v>34</v>
      </c>
      <c r="AL314" t="str">
        <f t="shared" si="29"/>
        <v>6700540034</v>
      </c>
    </row>
    <row r="315" spans="1:38" x14ac:dyDescent="0.35">
      <c r="A315" t="s">
        <v>16</v>
      </c>
      <c r="B315" t="s">
        <v>77</v>
      </c>
      <c r="C315" t="s">
        <v>78</v>
      </c>
      <c r="D315" t="s">
        <v>73</v>
      </c>
      <c r="F315" t="s">
        <v>79</v>
      </c>
      <c r="G315" t="s">
        <v>83</v>
      </c>
      <c r="H315">
        <v>0</v>
      </c>
      <c r="I315">
        <v>26</v>
      </c>
      <c r="J315">
        <v>0</v>
      </c>
      <c r="K315">
        <v>0</v>
      </c>
      <c r="L315">
        <v>20</v>
      </c>
      <c r="M315">
        <v>37</v>
      </c>
      <c r="N315">
        <v>0</v>
      </c>
      <c r="O315">
        <v>0</v>
      </c>
      <c r="P315">
        <v>0</v>
      </c>
      <c r="Q315">
        <v>0</v>
      </c>
      <c r="W315">
        <v>1.88</v>
      </c>
      <c r="X315">
        <v>0</v>
      </c>
      <c r="Y315">
        <v>1.88</v>
      </c>
      <c r="Z315">
        <v>124</v>
      </c>
      <c r="AA315">
        <v>31</v>
      </c>
      <c r="AB315" s="25">
        <f>SUM(K315:M315)-H315-I315</f>
        <v>31</v>
      </c>
      <c r="AC315">
        <v>47</v>
      </c>
      <c r="AE315">
        <v>34.369999999999997</v>
      </c>
      <c r="AF315">
        <v>3.2978723404255299</v>
      </c>
      <c r="AG315">
        <v>5</v>
      </c>
      <c r="AH315">
        <v>16</v>
      </c>
      <c r="AI315">
        <f t="shared" si="30"/>
        <v>8</v>
      </c>
      <c r="AJ315" t="str">
        <f t="shared" si="28"/>
        <v>672082258</v>
      </c>
      <c r="AK315">
        <f t="shared" si="31"/>
        <v>34</v>
      </c>
      <c r="AL315" t="str">
        <f t="shared" si="29"/>
        <v>6720822534</v>
      </c>
    </row>
    <row r="316" spans="1:38" x14ac:dyDescent="0.35">
      <c r="A316" t="s">
        <v>17</v>
      </c>
      <c r="B316" t="s">
        <v>80</v>
      </c>
      <c r="C316" t="s">
        <v>78</v>
      </c>
      <c r="D316" t="s">
        <v>73</v>
      </c>
      <c r="F316" t="s">
        <v>79</v>
      </c>
      <c r="G316" t="s">
        <v>83</v>
      </c>
      <c r="H316">
        <v>3</v>
      </c>
      <c r="I316">
        <v>0</v>
      </c>
      <c r="J316">
        <v>0</v>
      </c>
      <c r="K316">
        <v>0</v>
      </c>
      <c r="L316">
        <v>21</v>
      </c>
      <c r="M316">
        <v>0</v>
      </c>
      <c r="N316">
        <v>0</v>
      </c>
      <c r="O316">
        <v>0</v>
      </c>
      <c r="P316">
        <v>0</v>
      </c>
      <c r="Q316">
        <v>0</v>
      </c>
      <c r="W316">
        <v>1.42</v>
      </c>
      <c r="X316">
        <v>0.05</v>
      </c>
      <c r="Y316">
        <v>1.47</v>
      </c>
      <c r="Z316">
        <v>94</v>
      </c>
      <c r="AA316">
        <v>18</v>
      </c>
      <c r="AB316" s="25">
        <f>SUM(K316:M316)-H316-I316</f>
        <v>18</v>
      </c>
      <c r="AC316">
        <v>36.75</v>
      </c>
      <c r="AE316">
        <v>27.95</v>
      </c>
      <c r="AF316">
        <v>2.4489795918367299</v>
      </c>
      <c r="AG316">
        <v>5</v>
      </c>
      <c r="AH316">
        <v>18.75</v>
      </c>
      <c r="AI316">
        <f t="shared" si="30"/>
        <v>9</v>
      </c>
      <c r="AJ316" t="str">
        <f t="shared" si="28"/>
        <v>672301009</v>
      </c>
      <c r="AK316">
        <f t="shared" si="31"/>
        <v>34</v>
      </c>
      <c r="AL316" t="str">
        <f t="shared" si="29"/>
        <v>6723010034</v>
      </c>
    </row>
    <row r="317" spans="1:38" x14ac:dyDescent="0.35">
      <c r="A317" t="s">
        <v>9</v>
      </c>
      <c r="B317" t="s">
        <v>52</v>
      </c>
      <c r="C317" t="s">
        <v>53</v>
      </c>
      <c r="D317" t="s">
        <v>54</v>
      </c>
      <c r="F317" t="s">
        <v>55</v>
      </c>
      <c r="G317" t="s">
        <v>82</v>
      </c>
      <c r="H317">
        <v>2</v>
      </c>
      <c r="I317">
        <v>12</v>
      </c>
      <c r="J317">
        <v>0</v>
      </c>
      <c r="K317">
        <v>14</v>
      </c>
      <c r="L317">
        <v>58</v>
      </c>
      <c r="M317">
        <v>61</v>
      </c>
      <c r="N317">
        <v>4</v>
      </c>
      <c r="O317">
        <v>0</v>
      </c>
      <c r="P317">
        <v>0</v>
      </c>
      <c r="Q317">
        <v>0</v>
      </c>
      <c r="W317">
        <v>4.1399999999999997</v>
      </c>
      <c r="X317">
        <v>0.03</v>
      </c>
      <c r="Y317">
        <v>4.17</v>
      </c>
      <c r="Z317">
        <v>273</v>
      </c>
      <c r="AA317">
        <v>119</v>
      </c>
      <c r="AB317" s="25">
        <f>SUM(K317:M317)-H317-I317</f>
        <v>119</v>
      </c>
      <c r="AC317">
        <v>124.2</v>
      </c>
      <c r="AE317">
        <v>39.99</v>
      </c>
      <c r="AF317">
        <v>5.7074340527577903</v>
      </c>
      <c r="AG317">
        <v>6</v>
      </c>
      <c r="AH317">
        <v>6.1</v>
      </c>
      <c r="AI317">
        <f t="shared" si="30"/>
        <v>1</v>
      </c>
      <c r="AJ317" t="str">
        <f t="shared" si="28"/>
        <v>4400802S1</v>
      </c>
      <c r="AK317">
        <f t="shared" si="31"/>
        <v>35</v>
      </c>
      <c r="AL317" t="str">
        <f t="shared" si="29"/>
        <v>4400802S35</v>
      </c>
    </row>
    <row r="318" spans="1:38" x14ac:dyDescent="0.35">
      <c r="A318" t="s">
        <v>10</v>
      </c>
      <c r="B318" t="s">
        <v>58</v>
      </c>
      <c r="C318" t="s">
        <v>59</v>
      </c>
      <c r="D318" t="s">
        <v>60</v>
      </c>
      <c r="F318" t="s">
        <v>61</v>
      </c>
      <c r="G318" t="s">
        <v>83</v>
      </c>
      <c r="H318">
        <v>14360</v>
      </c>
      <c r="I318">
        <v>45435</v>
      </c>
      <c r="J318">
        <v>6050</v>
      </c>
      <c r="K318">
        <v>480</v>
      </c>
      <c r="L318">
        <v>23105</v>
      </c>
      <c r="M318">
        <v>40270</v>
      </c>
      <c r="N318">
        <v>315</v>
      </c>
      <c r="O318">
        <v>0</v>
      </c>
      <c r="P318">
        <v>0</v>
      </c>
      <c r="Q318">
        <v>0</v>
      </c>
      <c r="W318">
        <v>1539.02</v>
      </c>
      <c r="X318">
        <v>217.58</v>
      </c>
      <c r="Y318">
        <v>1756.6</v>
      </c>
      <c r="Z318">
        <v>101575</v>
      </c>
      <c r="AA318">
        <v>4060</v>
      </c>
      <c r="AB318" s="25">
        <f>SUM(K318:M318)-H318-I318</f>
        <v>4060</v>
      </c>
      <c r="AC318">
        <v>35132</v>
      </c>
      <c r="AE318">
        <v>4.51</v>
      </c>
      <c r="AF318">
        <v>0.46225663213025198</v>
      </c>
      <c r="AG318">
        <v>4</v>
      </c>
      <c r="AH318">
        <v>31072</v>
      </c>
      <c r="AI318">
        <f t="shared" si="30"/>
        <v>2</v>
      </c>
      <c r="AJ318" t="str">
        <f t="shared" si="28"/>
        <v>504606X2</v>
      </c>
      <c r="AK318">
        <f t="shared" si="31"/>
        <v>35</v>
      </c>
      <c r="AL318" t="str">
        <f t="shared" si="29"/>
        <v>504606X35</v>
      </c>
    </row>
    <row r="319" spans="1:38" x14ac:dyDescent="0.35">
      <c r="A319" t="s">
        <v>11</v>
      </c>
      <c r="B319" t="s">
        <v>63</v>
      </c>
      <c r="C319" t="s">
        <v>64</v>
      </c>
      <c r="D319" t="s">
        <v>65</v>
      </c>
      <c r="F319" t="s">
        <v>66</v>
      </c>
      <c r="G319" t="s">
        <v>83</v>
      </c>
      <c r="H319">
        <v>0</v>
      </c>
      <c r="I319">
        <v>125</v>
      </c>
      <c r="J319">
        <v>0</v>
      </c>
      <c r="K319">
        <v>70</v>
      </c>
      <c r="L319">
        <v>375</v>
      </c>
      <c r="M319">
        <v>505</v>
      </c>
      <c r="N319">
        <v>10</v>
      </c>
      <c r="O319">
        <v>0</v>
      </c>
      <c r="P319">
        <v>0</v>
      </c>
      <c r="Q319">
        <v>0</v>
      </c>
      <c r="W319">
        <v>38.79</v>
      </c>
      <c r="X319">
        <v>0</v>
      </c>
      <c r="Y319">
        <v>38.79</v>
      </c>
      <c r="Z319">
        <v>2560</v>
      </c>
      <c r="AA319">
        <v>825</v>
      </c>
      <c r="AB319" s="25">
        <f>SUM(K319:M319)-H319-I319</f>
        <v>825</v>
      </c>
      <c r="AC319">
        <v>969.75</v>
      </c>
      <c r="AE319">
        <v>5.15</v>
      </c>
      <c r="AF319">
        <v>4.2536736272235096</v>
      </c>
      <c r="AG319">
        <v>5</v>
      </c>
      <c r="AH319">
        <v>144.75</v>
      </c>
      <c r="AI319">
        <f t="shared" si="30"/>
        <v>3</v>
      </c>
      <c r="AJ319" t="str">
        <f t="shared" si="28"/>
        <v>533533A3</v>
      </c>
      <c r="AK319">
        <f t="shared" si="31"/>
        <v>35</v>
      </c>
      <c r="AL319" t="str">
        <f t="shared" si="29"/>
        <v>533533A35</v>
      </c>
    </row>
    <row r="320" spans="1:38" x14ac:dyDescent="0.35">
      <c r="A320" t="s">
        <v>12</v>
      </c>
      <c r="B320" t="s">
        <v>67</v>
      </c>
      <c r="C320" t="s">
        <v>64</v>
      </c>
      <c r="D320" t="s">
        <v>65</v>
      </c>
      <c r="F320" t="s">
        <v>66</v>
      </c>
      <c r="G320" t="s">
        <v>83</v>
      </c>
      <c r="H320">
        <v>30</v>
      </c>
      <c r="I320">
        <v>5620</v>
      </c>
      <c r="J320">
        <v>0</v>
      </c>
      <c r="K320">
        <v>3415</v>
      </c>
      <c r="L320">
        <v>15350</v>
      </c>
      <c r="M320">
        <v>22185</v>
      </c>
      <c r="N320">
        <v>180</v>
      </c>
      <c r="O320">
        <v>0</v>
      </c>
      <c r="P320">
        <v>0</v>
      </c>
      <c r="Q320">
        <v>0</v>
      </c>
      <c r="W320">
        <v>1949.32</v>
      </c>
      <c r="X320">
        <v>0.45</v>
      </c>
      <c r="Y320">
        <v>1949.77</v>
      </c>
      <c r="Z320">
        <v>128655</v>
      </c>
      <c r="AA320">
        <v>35300</v>
      </c>
      <c r="AB320" s="25">
        <f>SUM(K320:M320)-H320-I320</f>
        <v>35300</v>
      </c>
      <c r="AC320">
        <v>38986.400000000001</v>
      </c>
      <c r="AE320">
        <v>4.75</v>
      </c>
      <c r="AF320">
        <v>3.6209399057324698</v>
      </c>
      <c r="AG320">
        <v>4</v>
      </c>
      <c r="AH320">
        <v>3695.4</v>
      </c>
      <c r="AI320">
        <f t="shared" si="30"/>
        <v>4</v>
      </c>
      <c r="AJ320" t="str">
        <f t="shared" si="28"/>
        <v>5335524</v>
      </c>
      <c r="AK320">
        <f t="shared" si="31"/>
        <v>35</v>
      </c>
      <c r="AL320" t="str">
        <f t="shared" si="29"/>
        <v>53355235</v>
      </c>
    </row>
    <row r="321" spans="1:38" x14ac:dyDescent="0.35">
      <c r="A321" t="s">
        <v>13</v>
      </c>
      <c r="B321" t="s">
        <v>68</v>
      </c>
      <c r="C321" t="s">
        <v>69</v>
      </c>
      <c r="D321" t="s">
        <v>65</v>
      </c>
      <c r="F321" t="s">
        <v>70</v>
      </c>
      <c r="G321" t="s">
        <v>83</v>
      </c>
      <c r="H321">
        <v>0</v>
      </c>
      <c r="I321">
        <v>20</v>
      </c>
      <c r="J321">
        <v>10</v>
      </c>
      <c r="K321">
        <v>5</v>
      </c>
      <c r="L321">
        <v>25</v>
      </c>
      <c r="M321">
        <v>250</v>
      </c>
      <c r="N321">
        <v>5</v>
      </c>
      <c r="O321">
        <v>0</v>
      </c>
      <c r="P321">
        <v>0</v>
      </c>
      <c r="Q321">
        <v>0</v>
      </c>
      <c r="W321">
        <v>11.52</v>
      </c>
      <c r="X321">
        <v>0</v>
      </c>
      <c r="Y321">
        <v>11.52</v>
      </c>
      <c r="Z321">
        <v>760</v>
      </c>
      <c r="AA321">
        <v>260</v>
      </c>
      <c r="AB321" s="25">
        <f>SUM(K321:M321)-H321-I321</f>
        <v>260</v>
      </c>
      <c r="AC321">
        <v>288</v>
      </c>
      <c r="AE321">
        <v>5.55</v>
      </c>
      <c r="AF321">
        <v>4.5138888888888902</v>
      </c>
      <c r="AG321">
        <v>5</v>
      </c>
      <c r="AH321">
        <v>28</v>
      </c>
      <c r="AI321">
        <f t="shared" si="30"/>
        <v>5</v>
      </c>
      <c r="AJ321" t="str">
        <f t="shared" si="28"/>
        <v>534524T5</v>
      </c>
      <c r="AK321">
        <f t="shared" si="31"/>
        <v>35</v>
      </c>
      <c r="AL321" t="str">
        <f t="shared" si="29"/>
        <v>534524T35</v>
      </c>
    </row>
    <row r="322" spans="1:38" x14ac:dyDescent="0.35">
      <c r="A322" t="s">
        <v>14</v>
      </c>
      <c r="B322" t="s">
        <v>71</v>
      </c>
      <c r="C322" t="s">
        <v>72</v>
      </c>
      <c r="D322" t="s">
        <v>73</v>
      </c>
      <c r="F322" t="s">
        <v>74</v>
      </c>
      <c r="G322" t="s">
        <v>83</v>
      </c>
      <c r="H322">
        <v>0</v>
      </c>
      <c r="I322">
        <v>69</v>
      </c>
      <c r="J322">
        <v>0</v>
      </c>
      <c r="K322">
        <v>0</v>
      </c>
      <c r="L322">
        <v>149</v>
      </c>
      <c r="M322">
        <v>154</v>
      </c>
      <c r="N322">
        <v>3</v>
      </c>
      <c r="O322">
        <v>0</v>
      </c>
      <c r="P322">
        <v>0</v>
      </c>
      <c r="Q322">
        <v>0</v>
      </c>
      <c r="W322">
        <v>11.55</v>
      </c>
      <c r="X322">
        <v>0</v>
      </c>
      <c r="Y322">
        <v>11.55</v>
      </c>
      <c r="Z322">
        <v>762</v>
      </c>
      <c r="AA322">
        <v>234</v>
      </c>
      <c r="AB322" s="25">
        <f>SUM(K322:M322)-H322-I322</f>
        <v>234</v>
      </c>
      <c r="AC322">
        <v>288.75</v>
      </c>
      <c r="AE322">
        <v>12.14</v>
      </c>
      <c r="AF322">
        <v>4.0519480519480497</v>
      </c>
      <c r="AG322">
        <v>5</v>
      </c>
      <c r="AH322">
        <v>54.75</v>
      </c>
      <c r="AI322">
        <f t="shared" si="30"/>
        <v>6</v>
      </c>
      <c r="AJ322" t="str">
        <f t="shared" si="28"/>
        <v>670037006</v>
      </c>
      <c r="AK322">
        <f t="shared" si="31"/>
        <v>35</v>
      </c>
      <c r="AL322" t="str">
        <f t="shared" si="29"/>
        <v>6700370035</v>
      </c>
    </row>
    <row r="323" spans="1:38" x14ac:dyDescent="0.35">
      <c r="A323" t="s">
        <v>15</v>
      </c>
      <c r="B323" t="s">
        <v>75</v>
      </c>
      <c r="C323" t="s">
        <v>72</v>
      </c>
      <c r="D323" t="s">
        <v>73</v>
      </c>
      <c r="F323" t="s">
        <v>76</v>
      </c>
      <c r="G323" t="s">
        <v>83</v>
      </c>
      <c r="H323">
        <v>0</v>
      </c>
      <c r="I323">
        <v>13226</v>
      </c>
      <c r="J323">
        <v>0</v>
      </c>
      <c r="K323">
        <v>691</v>
      </c>
      <c r="L323">
        <v>4880</v>
      </c>
      <c r="M323">
        <v>18481</v>
      </c>
      <c r="N323">
        <v>115</v>
      </c>
      <c r="O323">
        <v>0</v>
      </c>
      <c r="P323">
        <v>0</v>
      </c>
      <c r="Q323">
        <v>0</v>
      </c>
      <c r="W323">
        <v>576.16999999999996</v>
      </c>
      <c r="X323">
        <v>0</v>
      </c>
      <c r="Y323">
        <v>576.16999999999996</v>
      </c>
      <c r="Z323">
        <v>38027</v>
      </c>
      <c r="AA323">
        <v>10826</v>
      </c>
      <c r="AB323" s="25">
        <f>SUM(K323:M323)-H323-I323</f>
        <v>10826</v>
      </c>
      <c r="AC323">
        <v>11523.4</v>
      </c>
      <c r="AE323">
        <v>12.18</v>
      </c>
      <c r="AF323">
        <v>3.7579186698370299</v>
      </c>
      <c r="AG323">
        <v>4</v>
      </c>
      <c r="AH323">
        <v>697.4</v>
      </c>
      <c r="AI323">
        <f t="shared" si="30"/>
        <v>7</v>
      </c>
      <c r="AJ323" t="str">
        <f t="shared" ref="AJ323:AJ386" si="32">A323&amp;AI323</f>
        <v>670054007</v>
      </c>
      <c r="AK323">
        <f t="shared" si="31"/>
        <v>35</v>
      </c>
      <c r="AL323" t="str">
        <f t="shared" ref="AL323:AL386" si="33">A323&amp;AK323</f>
        <v>6700540035</v>
      </c>
    </row>
    <row r="324" spans="1:38" x14ac:dyDescent="0.35">
      <c r="A324" t="s">
        <v>16</v>
      </c>
      <c r="B324" t="s">
        <v>77</v>
      </c>
      <c r="C324" t="s">
        <v>78</v>
      </c>
      <c r="D324" t="s">
        <v>73</v>
      </c>
      <c r="F324" t="s">
        <v>79</v>
      </c>
      <c r="G324" t="s">
        <v>83</v>
      </c>
      <c r="H324">
        <v>0</v>
      </c>
      <c r="I324">
        <v>19</v>
      </c>
      <c r="J324">
        <v>0</v>
      </c>
      <c r="K324">
        <v>10</v>
      </c>
      <c r="L324">
        <v>20</v>
      </c>
      <c r="M324">
        <v>29</v>
      </c>
      <c r="N324">
        <v>0</v>
      </c>
      <c r="O324">
        <v>0</v>
      </c>
      <c r="P324">
        <v>0</v>
      </c>
      <c r="Q324">
        <v>0</v>
      </c>
      <c r="W324">
        <v>2</v>
      </c>
      <c r="X324">
        <v>0</v>
      </c>
      <c r="Y324">
        <v>2</v>
      </c>
      <c r="Z324">
        <v>132</v>
      </c>
      <c r="AA324">
        <v>40</v>
      </c>
      <c r="AB324" s="25">
        <f>SUM(K324:M324)-H324-I324</f>
        <v>40</v>
      </c>
      <c r="AC324">
        <v>50</v>
      </c>
      <c r="AE324">
        <v>34.369999999999997</v>
      </c>
      <c r="AF324">
        <v>4</v>
      </c>
      <c r="AG324">
        <v>5</v>
      </c>
      <c r="AH324">
        <v>10</v>
      </c>
      <c r="AI324">
        <f t="shared" ref="AI324:AI387" si="34">IF(A324=$A$2,1,AI323+1)</f>
        <v>8</v>
      </c>
      <c r="AJ324" t="str">
        <f t="shared" si="32"/>
        <v>672082258</v>
      </c>
      <c r="AK324">
        <f t="shared" ref="AK324:AK387" si="35">IF(AI325=2,AK323+1,AK323)</f>
        <v>35</v>
      </c>
      <c r="AL324" t="str">
        <f t="shared" si="33"/>
        <v>6720822535</v>
      </c>
    </row>
    <row r="325" spans="1:38" x14ac:dyDescent="0.35">
      <c r="A325" t="s">
        <v>17</v>
      </c>
      <c r="B325" t="s">
        <v>80</v>
      </c>
      <c r="C325" t="s">
        <v>78</v>
      </c>
      <c r="D325" t="s">
        <v>73</v>
      </c>
      <c r="F325" t="s">
        <v>79</v>
      </c>
      <c r="G325" t="s">
        <v>83</v>
      </c>
      <c r="H325">
        <v>5</v>
      </c>
      <c r="I325">
        <v>0</v>
      </c>
      <c r="J325">
        <v>0</v>
      </c>
      <c r="K325">
        <v>18</v>
      </c>
      <c r="L325">
        <v>21</v>
      </c>
      <c r="M325">
        <v>0</v>
      </c>
      <c r="N325">
        <v>0</v>
      </c>
      <c r="O325">
        <v>0</v>
      </c>
      <c r="P325">
        <v>0</v>
      </c>
      <c r="Q325">
        <v>0</v>
      </c>
      <c r="W325">
        <v>1.42</v>
      </c>
      <c r="X325">
        <v>0.08</v>
      </c>
      <c r="Y325">
        <v>1.5</v>
      </c>
      <c r="Z325">
        <v>94</v>
      </c>
      <c r="AA325">
        <v>34</v>
      </c>
      <c r="AB325" s="25">
        <f>SUM(K325:M325)-H325-I325</f>
        <v>34</v>
      </c>
      <c r="AC325">
        <v>35.5</v>
      </c>
      <c r="AE325">
        <v>27.95</v>
      </c>
      <c r="AF325">
        <v>4.5333333333333297</v>
      </c>
      <c r="AG325">
        <v>5</v>
      </c>
      <c r="AH325">
        <v>3.5</v>
      </c>
      <c r="AI325">
        <f t="shared" si="34"/>
        <v>9</v>
      </c>
      <c r="AJ325" t="str">
        <f t="shared" si="32"/>
        <v>672301009</v>
      </c>
      <c r="AK325">
        <f t="shared" si="35"/>
        <v>35</v>
      </c>
      <c r="AL325" t="str">
        <f t="shared" si="33"/>
        <v>6723010035</v>
      </c>
    </row>
    <row r="326" spans="1:38" x14ac:dyDescent="0.35">
      <c r="A326" t="s">
        <v>9</v>
      </c>
      <c r="B326" t="s">
        <v>52</v>
      </c>
      <c r="C326" t="s">
        <v>53</v>
      </c>
      <c r="D326" t="s">
        <v>54</v>
      </c>
      <c r="F326" t="s">
        <v>55</v>
      </c>
      <c r="G326" t="s">
        <v>82</v>
      </c>
      <c r="H326">
        <v>1</v>
      </c>
      <c r="I326">
        <v>8</v>
      </c>
      <c r="J326">
        <v>0</v>
      </c>
      <c r="K326">
        <v>6</v>
      </c>
      <c r="L326">
        <v>72</v>
      </c>
      <c r="M326">
        <v>49</v>
      </c>
      <c r="N326">
        <v>7</v>
      </c>
      <c r="O326">
        <v>0</v>
      </c>
      <c r="P326">
        <v>0</v>
      </c>
      <c r="Q326">
        <v>0</v>
      </c>
      <c r="W326">
        <v>4.24</v>
      </c>
      <c r="X326">
        <v>0.02</v>
      </c>
      <c r="Y326">
        <v>4.26</v>
      </c>
      <c r="Z326">
        <v>280</v>
      </c>
      <c r="AA326">
        <v>118</v>
      </c>
      <c r="AB326" s="25">
        <f>SUM(K326:M326)-H326-I326</f>
        <v>118</v>
      </c>
      <c r="AC326">
        <v>127.2</v>
      </c>
      <c r="AE326">
        <v>39.99</v>
      </c>
      <c r="AF326">
        <v>5.5399061032863903</v>
      </c>
      <c r="AG326">
        <v>6</v>
      </c>
      <c r="AH326">
        <v>9.7999999999999794</v>
      </c>
      <c r="AI326">
        <f t="shared" si="34"/>
        <v>1</v>
      </c>
      <c r="AJ326" t="str">
        <f t="shared" si="32"/>
        <v>4400802S1</v>
      </c>
      <c r="AK326">
        <f t="shared" si="35"/>
        <v>36</v>
      </c>
      <c r="AL326" t="str">
        <f t="shared" si="33"/>
        <v>4400802S36</v>
      </c>
    </row>
    <row r="327" spans="1:38" x14ac:dyDescent="0.35">
      <c r="A327" t="s">
        <v>10</v>
      </c>
      <c r="B327" t="s">
        <v>58</v>
      </c>
      <c r="C327" t="s">
        <v>59</v>
      </c>
      <c r="D327" t="s">
        <v>60</v>
      </c>
      <c r="F327" t="s">
        <v>61</v>
      </c>
      <c r="G327" t="s">
        <v>83</v>
      </c>
      <c r="H327">
        <v>3830</v>
      </c>
      <c r="I327">
        <v>55540</v>
      </c>
      <c r="J327">
        <v>6050</v>
      </c>
      <c r="K327">
        <v>4715</v>
      </c>
      <c r="L327">
        <v>23585</v>
      </c>
      <c r="M327">
        <v>38400</v>
      </c>
      <c r="N327">
        <v>315</v>
      </c>
      <c r="O327">
        <v>0</v>
      </c>
      <c r="P327">
        <v>0</v>
      </c>
      <c r="Q327">
        <v>0</v>
      </c>
      <c r="W327">
        <v>1546.21</v>
      </c>
      <c r="X327">
        <v>58.03</v>
      </c>
      <c r="Y327">
        <v>1604.24</v>
      </c>
      <c r="Z327">
        <v>102050</v>
      </c>
      <c r="AA327">
        <v>7330</v>
      </c>
      <c r="AB327" s="25">
        <f>SUM(K327:M327)-H327-I327</f>
        <v>7330</v>
      </c>
      <c r="AC327">
        <v>32084.799999999999</v>
      </c>
      <c r="AE327">
        <v>4.51</v>
      </c>
      <c r="AF327">
        <v>0.91382835485962199</v>
      </c>
      <c r="AG327">
        <v>4</v>
      </c>
      <c r="AH327">
        <v>24754.799999999999</v>
      </c>
      <c r="AI327">
        <f t="shared" si="34"/>
        <v>2</v>
      </c>
      <c r="AJ327" t="str">
        <f t="shared" si="32"/>
        <v>504606X2</v>
      </c>
      <c r="AK327">
        <f t="shared" si="35"/>
        <v>36</v>
      </c>
      <c r="AL327" t="str">
        <f t="shared" si="33"/>
        <v>504606X36</v>
      </c>
    </row>
    <row r="328" spans="1:38" x14ac:dyDescent="0.35">
      <c r="A328" t="s">
        <v>11</v>
      </c>
      <c r="B328" t="s">
        <v>63</v>
      </c>
      <c r="C328" t="s">
        <v>64</v>
      </c>
      <c r="D328" t="s">
        <v>65</v>
      </c>
      <c r="F328" t="s">
        <v>66</v>
      </c>
      <c r="G328" t="s">
        <v>83</v>
      </c>
      <c r="H328">
        <v>0</v>
      </c>
      <c r="I328">
        <v>100</v>
      </c>
      <c r="J328">
        <v>0</v>
      </c>
      <c r="K328">
        <v>140</v>
      </c>
      <c r="L328">
        <v>445</v>
      </c>
      <c r="M328">
        <v>480</v>
      </c>
      <c r="N328">
        <v>10</v>
      </c>
      <c r="O328">
        <v>0</v>
      </c>
      <c r="P328">
        <v>0</v>
      </c>
      <c r="Q328">
        <v>0</v>
      </c>
      <c r="W328">
        <v>39.17</v>
      </c>
      <c r="X328">
        <v>0</v>
      </c>
      <c r="Y328">
        <v>39.17</v>
      </c>
      <c r="Z328">
        <v>2585</v>
      </c>
      <c r="AA328">
        <v>965</v>
      </c>
      <c r="AB328" s="25">
        <f>SUM(K328:M328)-H328-I328</f>
        <v>965</v>
      </c>
      <c r="AC328">
        <v>979.25</v>
      </c>
      <c r="AE328">
        <v>5.15</v>
      </c>
      <c r="AF328">
        <v>4.9272402348736302</v>
      </c>
      <c r="AG328">
        <v>5</v>
      </c>
      <c r="AH328">
        <v>14.250000000000099</v>
      </c>
      <c r="AI328">
        <f t="shared" si="34"/>
        <v>3</v>
      </c>
      <c r="AJ328" t="str">
        <f t="shared" si="32"/>
        <v>533533A3</v>
      </c>
      <c r="AK328">
        <f t="shared" si="35"/>
        <v>36</v>
      </c>
      <c r="AL328" t="str">
        <f t="shared" si="33"/>
        <v>533533A36</v>
      </c>
    </row>
    <row r="329" spans="1:38" x14ac:dyDescent="0.35">
      <c r="A329" t="s">
        <v>12</v>
      </c>
      <c r="B329" t="s">
        <v>67</v>
      </c>
      <c r="C329" t="s">
        <v>64</v>
      </c>
      <c r="D329" t="s">
        <v>65</v>
      </c>
      <c r="F329" t="s">
        <v>66</v>
      </c>
      <c r="G329" t="s">
        <v>83</v>
      </c>
      <c r="H329">
        <v>55</v>
      </c>
      <c r="I329">
        <v>6875</v>
      </c>
      <c r="J329">
        <v>0</v>
      </c>
      <c r="K329">
        <v>3695</v>
      </c>
      <c r="L329">
        <v>15145</v>
      </c>
      <c r="M329">
        <v>24650</v>
      </c>
      <c r="N329">
        <v>265</v>
      </c>
      <c r="O329">
        <v>0</v>
      </c>
      <c r="P329">
        <v>0</v>
      </c>
      <c r="Q329">
        <v>0</v>
      </c>
      <c r="W329">
        <v>1940.45</v>
      </c>
      <c r="X329">
        <v>0.83</v>
      </c>
      <c r="Y329">
        <v>1941.28</v>
      </c>
      <c r="Z329">
        <v>128070</v>
      </c>
      <c r="AA329">
        <v>36560</v>
      </c>
      <c r="AB329" s="25">
        <f>SUM(K329:M329)-H329-I329</f>
        <v>36560</v>
      </c>
      <c r="AC329">
        <v>38809</v>
      </c>
      <c r="AE329">
        <v>4.75</v>
      </c>
      <c r="AF329">
        <v>3.7665869941481902</v>
      </c>
      <c r="AG329">
        <v>4</v>
      </c>
      <c r="AH329">
        <v>2265.6</v>
      </c>
      <c r="AI329">
        <f t="shared" si="34"/>
        <v>4</v>
      </c>
      <c r="AJ329" t="str">
        <f t="shared" si="32"/>
        <v>5335524</v>
      </c>
      <c r="AK329">
        <f t="shared" si="35"/>
        <v>36</v>
      </c>
      <c r="AL329" t="str">
        <f t="shared" si="33"/>
        <v>53355236</v>
      </c>
    </row>
    <row r="330" spans="1:38" x14ac:dyDescent="0.35">
      <c r="A330" t="s">
        <v>13</v>
      </c>
      <c r="B330" t="s">
        <v>68</v>
      </c>
      <c r="C330" t="s">
        <v>69</v>
      </c>
      <c r="D330" t="s">
        <v>65</v>
      </c>
      <c r="F330" t="s">
        <v>70</v>
      </c>
      <c r="G330" t="s">
        <v>83</v>
      </c>
      <c r="H330">
        <v>0</v>
      </c>
      <c r="I330">
        <v>25</v>
      </c>
      <c r="J330">
        <v>10</v>
      </c>
      <c r="K330">
        <v>25</v>
      </c>
      <c r="L330">
        <v>30</v>
      </c>
      <c r="M330">
        <v>250</v>
      </c>
      <c r="N330">
        <v>5</v>
      </c>
      <c r="O330">
        <v>0</v>
      </c>
      <c r="P330">
        <v>0</v>
      </c>
      <c r="Q330">
        <v>0</v>
      </c>
      <c r="W330">
        <v>11.52</v>
      </c>
      <c r="X330">
        <v>0</v>
      </c>
      <c r="Y330">
        <v>11.52</v>
      </c>
      <c r="Z330">
        <v>760</v>
      </c>
      <c r="AA330">
        <v>280</v>
      </c>
      <c r="AB330" s="25">
        <f>SUM(K330:M330)-H330-I330</f>
        <v>280</v>
      </c>
      <c r="AC330">
        <v>288</v>
      </c>
      <c r="AE330">
        <v>5.55</v>
      </c>
      <c r="AF330">
        <v>4.8611111111111098</v>
      </c>
      <c r="AG330">
        <v>5</v>
      </c>
      <c r="AH330">
        <v>7.9999999999999698</v>
      </c>
      <c r="AI330">
        <f t="shared" si="34"/>
        <v>5</v>
      </c>
      <c r="AJ330" t="str">
        <f t="shared" si="32"/>
        <v>534524T5</v>
      </c>
      <c r="AK330">
        <f t="shared" si="35"/>
        <v>36</v>
      </c>
      <c r="AL330" t="str">
        <f t="shared" si="33"/>
        <v>534524T36</v>
      </c>
    </row>
    <row r="331" spans="1:38" x14ac:dyDescent="0.35">
      <c r="A331" t="s">
        <v>14</v>
      </c>
      <c r="B331" t="s">
        <v>71</v>
      </c>
      <c r="C331" t="s">
        <v>72</v>
      </c>
      <c r="D331" t="s">
        <v>73</v>
      </c>
      <c r="F331" t="s">
        <v>74</v>
      </c>
      <c r="G331" t="s">
        <v>83</v>
      </c>
      <c r="H331">
        <v>0</v>
      </c>
      <c r="I331">
        <v>72</v>
      </c>
      <c r="J331">
        <v>0</v>
      </c>
      <c r="K331">
        <v>20</v>
      </c>
      <c r="L331">
        <v>149</v>
      </c>
      <c r="M331">
        <v>144</v>
      </c>
      <c r="N331">
        <v>3</v>
      </c>
      <c r="O331">
        <v>0</v>
      </c>
      <c r="P331">
        <v>0</v>
      </c>
      <c r="Q331">
        <v>0</v>
      </c>
      <c r="W331">
        <v>11.61</v>
      </c>
      <c r="X331">
        <v>0</v>
      </c>
      <c r="Y331">
        <v>11.61</v>
      </c>
      <c r="Z331">
        <v>766</v>
      </c>
      <c r="AA331">
        <v>241</v>
      </c>
      <c r="AB331" s="25">
        <f>SUM(K331:M331)-H331-I331</f>
        <v>241</v>
      </c>
      <c r="AC331">
        <v>290.25</v>
      </c>
      <c r="AE331">
        <v>12.14</v>
      </c>
      <c r="AF331">
        <v>4.1515934539190402</v>
      </c>
      <c r="AG331">
        <v>5</v>
      </c>
      <c r="AH331">
        <v>49.25</v>
      </c>
      <c r="AI331">
        <f t="shared" si="34"/>
        <v>6</v>
      </c>
      <c r="AJ331" t="str">
        <f t="shared" si="32"/>
        <v>670037006</v>
      </c>
      <c r="AK331">
        <f t="shared" si="35"/>
        <v>36</v>
      </c>
      <c r="AL331" t="str">
        <f t="shared" si="33"/>
        <v>6700370036</v>
      </c>
    </row>
    <row r="332" spans="1:38" x14ac:dyDescent="0.35">
      <c r="A332" t="s">
        <v>15</v>
      </c>
      <c r="B332" t="s">
        <v>75</v>
      </c>
      <c r="C332" t="s">
        <v>72</v>
      </c>
      <c r="D332" t="s">
        <v>73</v>
      </c>
      <c r="F332" t="s">
        <v>76</v>
      </c>
      <c r="G332" t="s">
        <v>83</v>
      </c>
      <c r="H332">
        <v>3</v>
      </c>
      <c r="I332">
        <v>13207</v>
      </c>
      <c r="J332">
        <v>0</v>
      </c>
      <c r="K332">
        <v>662</v>
      </c>
      <c r="L332">
        <v>4270</v>
      </c>
      <c r="M332">
        <v>19500</v>
      </c>
      <c r="N332">
        <v>115</v>
      </c>
      <c r="O332">
        <v>0</v>
      </c>
      <c r="P332">
        <v>0</v>
      </c>
      <c r="Q332">
        <v>0</v>
      </c>
      <c r="W332">
        <v>577.70000000000005</v>
      </c>
      <c r="X332">
        <v>0.05</v>
      </c>
      <c r="Y332">
        <v>577.75</v>
      </c>
      <c r="Z332">
        <v>38128</v>
      </c>
      <c r="AA332">
        <v>11222</v>
      </c>
      <c r="AB332" s="25">
        <f>SUM(K332:M332)-H332-I332</f>
        <v>11222</v>
      </c>
      <c r="AC332">
        <v>11554</v>
      </c>
      <c r="AE332">
        <v>12.18</v>
      </c>
      <c r="AF332">
        <v>3.8847252271743802</v>
      </c>
      <c r="AG332">
        <v>4</v>
      </c>
      <c r="AH332">
        <v>333</v>
      </c>
      <c r="AI332">
        <f t="shared" si="34"/>
        <v>7</v>
      </c>
      <c r="AJ332" t="str">
        <f t="shared" si="32"/>
        <v>670054007</v>
      </c>
      <c r="AK332">
        <f t="shared" si="35"/>
        <v>36</v>
      </c>
      <c r="AL332" t="str">
        <f t="shared" si="33"/>
        <v>6700540036</v>
      </c>
    </row>
    <row r="333" spans="1:38" x14ac:dyDescent="0.35">
      <c r="A333" t="s">
        <v>16</v>
      </c>
      <c r="B333" t="s">
        <v>77</v>
      </c>
      <c r="C333" t="s">
        <v>78</v>
      </c>
      <c r="D333" t="s">
        <v>73</v>
      </c>
      <c r="F333" t="s">
        <v>79</v>
      </c>
      <c r="G333" t="s">
        <v>83</v>
      </c>
      <c r="H333">
        <v>0</v>
      </c>
      <c r="I333">
        <v>34</v>
      </c>
      <c r="J333">
        <v>0</v>
      </c>
      <c r="K333">
        <v>0</v>
      </c>
      <c r="L333">
        <v>30</v>
      </c>
      <c r="M333">
        <v>29</v>
      </c>
      <c r="N333">
        <v>0</v>
      </c>
      <c r="O333">
        <v>0</v>
      </c>
      <c r="P333">
        <v>0</v>
      </c>
      <c r="Q333">
        <v>0</v>
      </c>
      <c r="W333">
        <v>2</v>
      </c>
      <c r="X333">
        <v>0</v>
      </c>
      <c r="Y333">
        <v>2</v>
      </c>
      <c r="Z333">
        <v>132</v>
      </c>
      <c r="AA333">
        <v>25</v>
      </c>
      <c r="AB333" s="25">
        <f>SUM(K333:M333)-H333-I333</f>
        <v>25</v>
      </c>
      <c r="AC333">
        <v>50</v>
      </c>
      <c r="AE333">
        <v>34.369999999999997</v>
      </c>
      <c r="AF333">
        <v>2.5</v>
      </c>
      <c r="AG333">
        <v>5</v>
      </c>
      <c r="AH333">
        <v>25</v>
      </c>
      <c r="AI333">
        <f t="shared" si="34"/>
        <v>8</v>
      </c>
      <c r="AJ333" t="str">
        <f t="shared" si="32"/>
        <v>672082258</v>
      </c>
      <c r="AK333">
        <f t="shared" si="35"/>
        <v>36</v>
      </c>
      <c r="AL333" t="str">
        <f t="shared" si="33"/>
        <v>6720822536</v>
      </c>
    </row>
    <row r="334" spans="1:38" x14ac:dyDescent="0.35">
      <c r="A334" t="s">
        <v>17</v>
      </c>
      <c r="B334" t="s">
        <v>80</v>
      </c>
      <c r="C334" t="s">
        <v>78</v>
      </c>
      <c r="D334" t="s">
        <v>73</v>
      </c>
      <c r="F334" t="s">
        <v>79</v>
      </c>
      <c r="G334" t="s">
        <v>83</v>
      </c>
      <c r="H334">
        <v>5</v>
      </c>
      <c r="I334">
        <v>0</v>
      </c>
      <c r="J334">
        <v>0</v>
      </c>
      <c r="K334">
        <v>3</v>
      </c>
      <c r="L334">
        <v>39</v>
      </c>
      <c r="M334">
        <v>0</v>
      </c>
      <c r="N334">
        <v>0</v>
      </c>
      <c r="O334">
        <v>0</v>
      </c>
      <c r="P334">
        <v>0</v>
      </c>
      <c r="Q334">
        <v>0</v>
      </c>
      <c r="W334">
        <v>1.42</v>
      </c>
      <c r="X334">
        <v>0.08</v>
      </c>
      <c r="Y334">
        <v>1.5</v>
      </c>
      <c r="Z334">
        <v>94</v>
      </c>
      <c r="AA334">
        <v>37</v>
      </c>
      <c r="AB334" s="25">
        <f>SUM(K334:M334)-H334-I334</f>
        <v>37</v>
      </c>
      <c r="AC334">
        <v>35.5</v>
      </c>
      <c r="AE334">
        <v>27.95</v>
      </c>
      <c r="AF334">
        <v>4.93333333333333</v>
      </c>
      <c r="AG334">
        <v>5</v>
      </c>
      <c r="AH334">
        <v>0.499999999999998</v>
      </c>
      <c r="AI334">
        <f t="shared" si="34"/>
        <v>9</v>
      </c>
      <c r="AJ334" t="str">
        <f t="shared" si="32"/>
        <v>672301009</v>
      </c>
      <c r="AK334">
        <f t="shared" si="35"/>
        <v>36</v>
      </c>
      <c r="AL334" t="str">
        <f t="shared" si="33"/>
        <v>6723010036</v>
      </c>
    </row>
    <row r="335" spans="1:38" x14ac:dyDescent="0.35">
      <c r="A335" t="s">
        <v>9</v>
      </c>
      <c r="B335" t="s">
        <v>52</v>
      </c>
      <c r="C335" t="s">
        <v>53</v>
      </c>
      <c r="D335" t="s">
        <v>54</v>
      </c>
      <c r="F335" t="s">
        <v>55</v>
      </c>
      <c r="G335" t="s">
        <v>82</v>
      </c>
      <c r="H335">
        <v>0</v>
      </c>
      <c r="I335">
        <v>4</v>
      </c>
      <c r="J335">
        <v>0</v>
      </c>
      <c r="K335">
        <v>6</v>
      </c>
      <c r="L335">
        <v>45</v>
      </c>
      <c r="M335">
        <v>74</v>
      </c>
      <c r="N335">
        <v>4</v>
      </c>
      <c r="O335">
        <v>0</v>
      </c>
      <c r="P335">
        <v>0</v>
      </c>
      <c r="Q335">
        <v>0</v>
      </c>
      <c r="W335">
        <v>4.26</v>
      </c>
      <c r="X335">
        <v>0</v>
      </c>
      <c r="Y335">
        <v>4.26</v>
      </c>
      <c r="Z335">
        <v>281</v>
      </c>
      <c r="AA335">
        <v>121</v>
      </c>
      <c r="AB335" s="25">
        <f>SUM(K335:M335)-H335-I335</f>
        <v>121</v>
      </c>
      <c r="AC335">
        <v>127.8</v>
      </c>
      <c r="AE335">
        <v>39.99</v>
      </c>
      <c r="AF335">
        <v>5.68075117370892</v>
      </c>
      <c r="AG335">
        <v>6</v>
      </c>
      <c r="AH335">
        <v>6.7999999999999803</v>
      </c>
      <c r="AI335">
        <f t="shared" si="34"/>
        <v>1</v>
      </c>
      <c r="AJ335" t="str">
        <f t="shared" si="32"/>
        <v>4400802S1</v>
      </c>
      <c r="AK335">
        <f t="shared" si="35"/>
        <v>37</v>
      </c>
      <c r="AL335" t="str">
        <f t="shared" si="33"/>
        <v>4400802S37</v>
      </c>
    </row>
    <row r="336" spans="1:38" x14ac:dyDescent="0.35">
      <c r="A336" t="s">
        <v>10</v>
      </c>
      <c r="B336" t="s">
        <v>58</v>
      </c>
      <c r="C336" t="s">
        <v>59</v>
      </c>
      <c r="D336" t="s">
        <v>60</v>
      </c>
      <c r="F336" t="s">
        <v>61</v>
      </c>
      <c r="G336" t="s">
        <v>83</v>
      </c>
      <c r="H336">
        <v>4605</v>
      </c>
      <c r="I336">
        <v>34975</v>
      </c>
      <c r="J336">
        <v>6050</v>
      </c>
      <c r="K336">
        <v>4715</v>
      </c>
      <c r="L336">
        <v>23585</v>
      </c>
      <c r="M336">
        <v>17925</v>
      </c>
      <c r="N336">
        <v>315</v>
      </c>
      <c r="O336">
        <v>0</v>
      </c>
      <c r="P336">
        <v>0</v>
      </c>
      <c r="Q336">
        <v>0</v>
      </c>
      <c r="W336">
        <v>1822.8</v>
      </c>
      <c r="X336">
        <v>69.77</v>
      </c>
      <c r="Y336">
        <v>1892.57</v>
      </c>
      <c r="Z336">
        <v>120305</v>
      </c>
      <c r="AA336">
        <v>6645</v>
      </c>
      <c r="AB336" s="25">
        <f>SUM(K336:M336)-H336-I336</f>
        <v>6645</v>
      </c>
      <c r="AC336">
        <v>37851.4</v>
      </c>
      <c r="AE336">
        <v>4.51</v>
      </c>
      <c r="AF336">
        <v>0.70221973295571605</v>
      </c>
      <c r="AG336">
        <v>4</v>
      </c>
      <c r="AH336">
        <v>31206.400000000001</v>
      </c>
      <c r="AI336">
        <f t="shared" si="34"/>
        <v>2</v>
      </c>
      <c r="AJ336" t="str">
        <f t="shared" si="32"/>
        <v>504606X2</v>
      </c>
      <c r="AK336">
        <f t="shared" si="35"/>
        <v>37</v>
      </c>
      <c r="AL336" t="str">
        <f t="shared" si="33"/>
        <v>504606X37</v>
      </c>
    </row>
    <row r="337" spans="1:38" x14ac:dyDescent="0.35">
      <c r="A337" t="s">
        <v>11</v>
      </c>
      <c r="B337" t="s">
        <v>63</v>
      </c>
      <c r="C337" t="s">
        <v>64</v>
      </c>
      <c r="D337" t="s">
        <v>65</v>
      </c>
      <c r="F337" t="s">
        <v>66</v>
      </c>
      <c r="G337" t="s">
        <v>83</v>
      </c>
      <c r="H337">
        <v>0</v>
      </c>
      <c r="I337">
        <v>130</v>
      </c>
      <c r="J337">
        <v>0</v>
      </c>
      <c r="K337">
        <v>140</v>
      </c>
      <c r="L337">
        <v>445</v>
      </c>
      <c r="M337">
        <v>480</v>
      </c>
      <c r="N337">
        <v>10</v>
      </c>
      <c r="O337">
        <v>0</v>
      </c>
      <c r="P337">
        <v>0</v>
      </c>
      <c r="Q337">
        <v>0</v>
      </c>
      <c r="W337">
        <v>32.58</v>
      </c>
      <c r="X337">
        <v>0</v>
      </c>
      <c r="Y337">
        <v>32.58</v>
      </c>
      <c r="Z337">
        <v>2150</v>
      </c>
      <c r="AA337">
        <v>935</v>
      </c>
      <c r="AB337" s="25">
        <f>SUM(K337:M337)-H337-I337</f>
        <v>935</v>
      </c>
      <c r="AC337">
        <v>814.5</v>
      </c>
      <c r="AE337">
        <v>5.15</v>
      </c>
      <c r="AF337">
        <v>5.7397176181706602</v>
      </c>
      <c r="AG337">
        <v>5</v>
      </c>
      <c r="AH337">
        <v>0</v>
      </c>
      <c r="AI337">
        <f t="shared" si="34"/>
        <v>3</v>
      </c>
      <c r="AJ337" t="str">
        <f t="shared" si="32"/>
        <v>533533A3</v>
      </c>
      <c r="AK337">
        <f t="shared" si="35"/>
        <v>37</v>
      </c>
      <c r="AL337" t="str">
        <f t="shared" si="33"/>
        <v>533533A37</v>
      </c>
    </row>
    <row r="338" spans="1:38" x14ac:dyDescent="0.35">
      <c r="A338" t="s">
        <v>12</v>
      </c>
      <c r="B338" t="s">
        <v>67</v>
      </c>
      <c r="C338" t="s">
        <v>64</v>
      </c>
      <c r="D338" t="s">
        <v>65</v>
      </c>
      <c r="F338" t="s">
        <v>66</v>
      </c>
      <c r="G338" t="s">
        <v>83</v>
      </c>
      <c r="H338">
        <v>55</v>
      </c>
      <c r="I338">
        <v>5835</v>
      </c>
      <c r="J338">
        <v>0</v>
      </c>
      <c r="K338">
        <v>3695</v>
      </c>
      <c r="L338">
        <v>10455</v>
      </c>
      <c r="M338">
        <v>27090</v>
      </c>
      <c r="N338">
        <v>270</v>
      </c>
      <c r="O338">
        <v>0</v>
      </c>
      <c r="P338">
        <v>0</v>
      </c>
      <c r="Q338">
        <v>0</v>
      </c>
      <c r="W338">
        <v>1896.21</v>
      </c>
      <c r="X338">
        <v>0.83</v>
      </c>
      <c r="Y338">
        <v>1897.04</v>
      </c>
      <c r="Z338">
        <v>125150</v>
      </c>
      <c r="AA338">
        <v>35350</v>
      </c>
      <c r="AB338" s="25">
        <f>SUM(K338:M338)-H338-I338</f>
        <v>35350</v>
      </c>
      <c r="AC338">
        <v>37924.199999999997</v>
      </c>
      <c r="AE338">
        <v>4.75</v>
      </c>
      <c r="AF338">
        <v>3.7268586851094301</v>
      </c>
      <c r="AG338">
        <v>4</v>
      </c>
      <c r="AH338">
        <v>2590.8000000000002</v>
      </c>
      <c r="AI338">
        <f t="shared" si="34"/>
        <v>4</v>
      </c>
      <c r="AJ338" t="str">
        <f t="shared" si="32"/>
        <v>5335524</v>
      </c>
      <c r="AK338">
        <f t="shared" si="35"/>
        <v>37</v>
      </c>
      <c r="AL338" t="str">
        <f t="shared" si="33"/>
        <v>53355237</v>
      </c>
    </row>
    <row r="339" spans="1:38" x14ac:dyDescent="0.35">
      <c r="A339" t="s">
        <v>13</v>
      </c>
      <c r="B339" t="s">
        <v>68</v>
      </c>
      <c r="C339" t="s">
        <v>69</v>
      </c>
      <c r="D339" t="s">
        <v>65</v>
      </c>
      <c r="F339" t="s">
        <v>70</v>
      </c>
      <c r="G339" t="s">
        <v>83</v>
      </c>
      <c r="H339">
        <v>0</v>
      </c>
      <c r="I339">
        <v>25</v>
      </c>
      <c r="J339">
        <v>10</v>
      </c>
      <c r="K339">
        <v>25</v>
      </c>
      <c r="L339">
        <v>30</v>
      </c>
      <c r="M339">
        <v>250</v>
      </c>
      <c r="N339">
        <v>5</v>
      </c>
      <c r="O339">
        <v>0</v>
      </c>
      <c r="P339">
        <v>0</v>
      </c>
      <c r="Q339">
        <v>0</v>
      </c>
      <c r="W339">
        <v>11.52</v>
      </c>
      <c r="X339">
        <v>0</v>
      </c>
      <c r="Y339">
        <v>11.52</v>
      </c>
      <c r="Z339">
        <v>760</v>
      </c>
      <c r="AA339">
        <v>280</v>
      </c>
      <c r="AB339" s="25">
        <f>SUM(K339:M339)-H339-I339</f>
        <v>280</v>
      </c>
      <c r="AC339">
        <v>288</v>
      </c>
      <c r="AE339">
        <v>5.55</v>
      </c>
      <c r="AF339">
        <v>4.8611111111111098</v>
      </c>
      <c r="AG339">
        <v>5</v>
      </c>
      <c r="AH339">
        <v>7.9999999999999698</v>
      </c>
      <c r="AI339">
        <f t="shared" si="34"/>
        <v>5</v>
      </c>
      <c r="AJ339" t="str">
        <f t="shared" si="32"/>
        <v>534524T5</v>
      </c>
      <c r="AK339">
        <f t="shared" si="35"/>
        <v>37</v>
      </c>
      <c r="AL339" t="str">
        <f t="shared" si="33"/>
        <v>534524T37</v>
      </c>
    </row>
    <row r="340" spans="1:38" x14ac:dyDescent="0.35">
      <c r="A340" t="s">
        <v>14</v>
      </c>
      <c r="B340" t="s">
        <v>71</v>
      </c>
      <c r="C340" t="s">
        <v>72</v>
      </c>
      <c r="D340" t="s">
        <v>73</v>
      </c>
      <c r="F340" t="s">
        <v>74</v>
      </c>
      <c r="G340" t="s">
        <v>83</v>
      </c>
      <c r="H340">
        <v>0</v>
      </c>
      <c r="I340">
        <v>68</v>
      </c>
      <c r="J340">
        <v>0</v>
      </c>
      <c r="K340">
        <v>20</v>
      </c>
      <c r="L340">
        <v>125</v>
      </c>
      <c r="M340">
        <v>120</v>
      </c>
      <c r="N340">
        <v>9</v>
      </c>
      <c r="O340">
        <v>0</v>
      </c>
      <c r="P340">
        <v>0</v>
      </c>
      <c r="Q340">
        <v>0</v>
      </c>
      <c r="W340">
        <v>11.52</v>
      </c>
      <c r="X340">
        <v>0</v>
      </c>
      <c r="Y340">
        <v>11.52</v>
      </c>
      <c r="Z340">
        <v>760</v>
      </c>
      <c r="AA340">
        <v>197</v>
      </c>
      <c r="AB340" s="25">
        <f>SUM(K340:M340)-H340-I340</f>
        <v>197</v>
      </c>
      <c r="AC340">
        <v>288</v>
      </c>
      <c r="AE340">
        <v>12.14</v>
      </c>
      <c r="AF340">
        <v>3.4201388888888902</v>
      </c>
      <c r="AG340">
        <v>5</v>
      </c>
      <c r="AH340">
        <v>91</v>
      </c>
      <c r="AI340">
        <f t="shared" si="34"/>
        <v>6</v>
      </c>
      <c r="AJ340" t="str">
        <f t="shared" si="32"/>
        <v>670037006</v>
      </c>
      <c r="AK340">
        <f t="shared" si="35"/>
        <v>37</v>
      </c>
      <c r="AL340" t="str">
        <f t="shared" si="33"/>
        <v>6700370037</v>
      </c>
    </row>
    <row r="341" spans="1:38" x14ac:dyDescent="0.35">
      <c r="A341" t="s">
        <v>15</v>
      </c>
      <c r="B341" t="s">
        <v>75</v>
      </c>
      <c r="C341" t="s">
        <v>72</v>
      </c>
      <c r="D341" t="s">
        <v>73</v>
      </c>
      <c r="F341" t="s">
        <v>76</v>
      </c>
      <c r="G341" t="s">
        <v>83</v>
      </c>
      <c r="H341">
        <v>2</v>
      </c>
      <c r="I341">
        <v>13284</v>
      </c>
      <c r="J341">
        <v>0</v>
      </c>
      <c r="K341">
        <v>662</v>
      </c>
      <c r="L341">
        <v>4270</v>
      </c>
      <c r="M341">
        <v>19286</v>
      </c>
      <c r="N341">
        <v>116</v>
      </c>
      <c r="O341">
        <v>0</v>
      </c>
      <c r="P341">
        <v>0</v>
      </c>
      <c r="Q341">
        <v>0</v>
      </c>
      <c r="W341">
        <v>565.62</v>
      </c>
      <c r="X341">
        <v>0.03</v>
      </c>
      <c r="Y341">
        <v>565.65</v>
      </c>
      <c r="Z341">
        <v>37331</v>
      </c>
      <c r="AA341">
        <v>10932</v>
      </c>
      <c r="AB341" s="25">
        <f>SUM(K341:M341)-H341-I341</f>
        <v>10932</v>
      </c>
      <c r="AC341">
        <v>11312.4</v>
      </c>
      <c r="AE341">
        <v>12.18</v>
      </c>
      <c r="AF341">
        <v>3.8652877220896298</v>
      </c>
      <c r="AG341">
        <v>4</v>
      </c>
      <c r="AH341">
        <v>381</v>
      </c>
      <c r="AI341">
        <f t="shared" si="34"/>
        <v>7</v>
      </c>
      <c r="AJ341" t="str">
        <f t="shared" si="32"/>
        <v>670054007</v>
      </c>
      <c r="AK341">
        <f t="shared" si="35"/>
        <v>37</v>
      </c>
      <c r="AL341" t="str">
        <f t="shared" si="33"/>
        <v>6700540037</v>
      </c>
    </row>
    <row r="342" spans="1:38" x14ac:dyDescent="0.35">
      <c r="A342" t="s">
        <v>16</v>
      </c>
      <c r="B342" t="s">
        <v>77</v>
      </c>
      <c r="C342" t="s">
        <v>78</v>
      </c>
      <c r="D342" t="s">
        <v>73</v>
      </c>
      <c r="F342" t="s">
        <v>79</v>
      </c>
      <c r="G342" t="s">
        <v>83</v>
      </c>
      <c r="H342">
        <v>1</v>
      </c>
      <c r="I342">
        <v>34</v>
      </c>
      <c r="J342">
        <v>0</v>
      </c>
      <c r="K342">
        <v>0</v>
      </c>
      <c r="L342">
        <v>30</v>
      </c>
      <c r="M342">
        <v>29</v>
      </c>
      <c r="N342">
        <v>0</v>
      </c>
      <c r="O342">
        <v>0</v>
      </c>
      <c r="P342">
        <v>0</v>
      </c>
      <c r="Q342">
        <v>0</v>
      </c>
      <c r="W342">
        <v>2</v>
      </c>
      <c r="X342">
        <v>0.02</v>
      </c>
      <c r="Y342">
        <v>2.02</v>
      </c>
      <c r="Z342">
        <v>132</v>
      </c>
      <c r="AA342">
        <v>24</v>
      </c>
      <c r="AB342" s="25">
        <f>SUM(K342:M342)-H342-I342</f>
        <v>24</v>
      </c>
      <c r="AC342">
        <v>50.5</v>
      </c>
      <c r="AE342">
        <v>34.369999999999997</v>
      </c>
      <c r="AF342">
        <v>2.3762376237623801</v>
      </c>
      <c r="AG342">
        <v>5</v>
      </c>
      <c r="AH342">
        <v>26.5</v>
      </c>
      <c r="AI342">
        <f t="shared" si="34"/>
        <v>8</v>
      </c>
      <c r="AJ342" t="str">
        <f t="shared" si="32"/>
        <v>672082258</v>
      </c>
      <c r="AK342">
        <f t="shared" si="35"/>
        <v>37</v>
      </c>
      <c r="AL342" t="str">
        <f t="shared" si="33"/>
        <v>6720822537</v>
      </c>
    </row>
    <row r="343" spans="1:38" x14ac:dyDescent="0.35">
      <c r="A343" t="s">
        <v>17</v>
      </c>
      <c r="B343" t="s">
        <v>80</v>
      </c>
      <c r="C343" t="s">
        <v>78</v>
      </c>
      <c r="D343" t="s">
        <v>73</v>
      </c>
      <c r="F343" t="s">
        <v>79</v>
      </c>
      <c r="G343" t="s">
        <v>83</v>
      </c>
      <c r="H343">
        <v>10</v>
      </c>
      <c r="I343">
        <v>0</v>
      </c>
      <c r="J343">
        <v>0</v>
      </c>
      <c r="K343">
        <v>3</v>
      </c>
      <c r="L343">
        <v>39</v>
      </c>
      <c r="M343">
        <v>0</v>
      </c>
      <c r="N343">
        <v>0</v>
      </c>
      <c r="O343">
        <v>0</v>
      </c>
      <c r="P343">
        <v>0</v>
      </c>
      <c r="Q343">
        <v>0</v>
      </c>
      <c r="W343">
        <v>1.42</v>
      </c>
      <c r="X343">
        <v>0.15</v>
      </c>
      <c r="Y343">
        <v>1.57</v>
      </c>
      <c r="Z343">
        <v>94</v>
      </c>
      <c r="AA343">
        <v>32</v>
      </c>
      <c r="AB343" s="25">
        <f>SUM(K343:M343)-H343-I343</f>
        <v>32</v>
      </c>
      <c r="AC343">
        <v>39.25</v>
      </c>
      <c r="AE343">
        <v>27.95</v>
      </c>
      <c r="AF343">
        <v>4.07643312101911</v>
      </c>
      <c r="AG343">
        <v>5</v>
      </c>
      <c r="AH343">
        <v>7.25</v>
      </c>
      <c r="AI343">
        <f t="shared" si="34"/>
        <v>9</v>
      </c>
      <c r="AJ343" t="str">
        <f t="shared" si="32"/>
        <v>672301009</v>
      </c>
      <c r="AK343">
        <f t="shared" si="35"/>
        <v>37</v>
      </c>
      <c r="AL343" t="str">
        <f t="shared" si="33"/>
        <v>6723010037</v>
      </c>
    </row>
    <row r="344" spans="1:38" x14ac:dyDescent="0.35">
      <c r="A344" t="s">
        <v>9</v>
      </c>
      <c r="B344" t="s">
        <v>52</v>
      </c>
      <c r="C344" t="s">
        <v>53</v>
      </c>
      <c r="D344" t="s">
        <v>54</v>
      </c>
      <c r="F344" t="s">
        <v>55</v>
      </c>
      <c r="G344" t="s">
        <v>82</v>
      </c>
      <c r="H344">
        <v>0</v>
      </c>
      <c r="I344">
        <v>5</v>
      </c>
      <c r="J344">
        <v>0</v>
      </c>
      <c r="K344">
        <v>6</v>
      </c>
      <c r="L344">
        <v>51</v>
      </c>
      <c r="M344">
        <v>74</v>
      </c>
      <c r="N344">
        <v>4</v>
      </c>
      <c r="O344">
        <v>0</v>
      </c>
      <c r="P344">
        <v>0</v>
      </c>
      <c r="Q344">
        <v>0</v>
      </c>
      <c r="W344">
        <v>4.26</v>
      </c>
      <c r="X344">
        <v>0</v>
      </c>
      <c r="Y344">
        <v>4.26</v>
      </c>
      <c r="Z344">
        <v>281</v>
      </c>
      <c r="AA344">
        <v>126</v>
      </c>
      <c r="AB344" s="25">
        <f>SUM(K344:M344)-H344-I344</f>
        <v>126</v>
      </c>
      <c r="AC344">
        <v>127.8</v>
      </c>
      <c r="AE344">
        <v>39.99</v>
      </c>
      <c r="AF344">
        <v>5.9154929577464799</v>
      </c>
      <c r="AG344">
        <v>6</v>
      </c>
      <c r="AH344">
        <v>1.7999999999999801</v>
      </c>
      <c r="AI344">
        <f t="shared" si="34"/>
        <v>1</v>
      </c>
      <c r="AJ344" t="str">
        <f t="shared" si="32"/>
        <v>4400802S1</v>
      </c>
      <c r="AK344">
        <f t="shared" si="35"/>
        <v>38</v>
      </c>
      <c r="AL344" t="str">
        <f t="shared" si="33"/>
        <v>4400802S38</v>
      </c>
    </row>
    <row r="345" spans="1:38" x14ac:dyDescent="0.35">
      <c r="A345" t="s">
        <v>10</v>
      </c>
      <c r="B345" t="s">
        <v>58</v>
      </c>
      <c r="C345" t="s">
        <v>59</v>
      </c>
      <c r="D345" t="s">
        <v>60</v>
      </c>
      <c r="F345" t="s">
        <v>61</v>
      </c>
      <c r="G345" t="s">
        <v>83</v>
      </c>
      <c r="H345">
        <v>5835</v>
      </c>
      <c r="I345">
        <v>35095</v>
      </c>
      <c r="J345">
        <v>6050</v>
      </c>
      <c r="K345">
        <v>7680</v>
      </c>
      <c r="L345">
        <v>17240</v>
      </c>
      <c r="M345">
        <v>28650</v>
      </c>
      <c r="N345">
        <v>315</v>
      </c>
      <c r="O345">
        <v>0</v>
      </c>
      <c r="P345">
        <v>0</v>
      </c>
      <c r="Q345">
        <v>0</v>
      </c>
      <c r="W345">
        <v>1827.88</v>
      </c>
      <c r="X345">
        <v>88.41</v>
      </c>
      <c r="Y345">
        <v>1916.29</v>
      </c>
      <c r="Z345">
        <v>120640</v>
      </c>
      <c r="AA345">
        <v>12640</v>
      </c>
      <c r="AB345" s="25">
        <f>SUM(K345:M345)-H345-I345</f>
        <v>12640</v>
      </c>
      <c r="AC345">
        <v>38325.800000000003</v>
      </c>
      <c r="AE345">
        <v>4.51</v>
      </c>
      <c r="AF345">
        <v>1.3192157763177801</v>
      </c>
      <c r="AG345">
        <v>4</v>
      </c>
      <c r="AH345">
        <v>25685.8</v>
      </c>
      <c r="AI345">
        <f t="shared" si="34"/>
        <v>2</v>
      </c>
      <c r="AJ345" t="str">
        <f t="shared" si="32"/>
        <v>504606X2</v>
      </c>
      <c r="AK345">
        <f t="shared" si="35"/>
        <v>38</v>
      </c>
      <c r="AL345" t="str">
        <f t="shared" si="33"/>
        <v>504606X38</v>
      </c>
    </row>
    <row r="346" spans="1:38" x14ac:dyDescent="0.35">
      <c r="A346" t="s">
        <v>11</v>
      </c>
      <c r="B346" t="s">
        <v>63</v>
      </c>
      <c r="C346" t="s">
        <v>64</v>
      </c>
      <c r="D346" t="s">
        <v>65</v>
      </c>
      <c r="F346" t="s">
        <v>66</v>
      </c>
      <c r="G346" t="s">
        <v>83</v>
      </c>
      <c r="H346">
        <v>0</v>
      </c>
      <c r="I346">
        <v>0</v>
      </c>
      <c r="J346">
        <v>0</v>
      </c>
      <c r="K346">
        <v>0</v>
      </c>
      <c r="L346">
        <v>585</v>
      </c>
      <c r="M346">
        <v>345</v>
      </c>
      <c r="N346">
        <v>10</v>
      </c>
      <c r="O346">
        <v>0</v>
      </c>
      <c r="P346">
        <v>0</v>
      </c>
      <c r="Q346">
        <v>0</v>
      </c>
      <c r="W346">
        <v>34.619999999999997</v>
      </c>
      <c r="X346">
        <v>0</v>
      </c>
      <c r="Y346">
        <v>34.619999999999997</v>
      </c>
      <c r="Z346">
        <v>2285</v>
      </c>
      <c r="AA346">
        <v>930</v>
      </c>
      <c r="AB346" s="25">
        <f>SUM(K346:M346)-H346-I346</f>
        <v>930</v>
      </c>
      <c r="AC346">
        <v>865.5</v>
      </c>
      <c r="AE346">
        <v>5.15</v>
      </c>
      <c r="AF346">
        <v>5.3726169844020797</v>
      </c>
      <c r="AG346">
        <v>5</v>
      </c>
      <c r="AH346">
        <v>0</v>
      </c>
      <c r="AI346">
        <f t="shared" si="34"/>
        <v>3</v>
      </c>
      <c r="AJ346" t="str">
        <f t="shared" si="32"/>
        <v>533533A3</v>
      </c>
      <c r="AK346">
        <f t="shared" si="35"/>
        <v>38</v>
      </c>
      <c r="AL346" t="str">
        <f t="shared" si="33"/>
        <v>533533A38</v>
      </c>
    </row>
    <row r="347" spans="1:38" x14ac:dyDescent="0.35">
      <c r="A347" t="s">
        <v>12</v>
      </c>
      <c r="B347" t="s">
        <v>67</v>
      </c>
      <c r="C347" t="s">
        <v>64</v>
      </c>
      <c r="D347" t="s">
        <v>65</v>
      </c>
      <c r="F347" t="s">
        <v>66</v>
      </c>
      <c r="G347" t="s">
        <v>83</v>
      </c>
      <c r="H347">
        <v>35</v>
      </c>
      <c r="I347">
        <v>6135</v>
      </c>
      <c r="J347">
        <v>0</v>
      </c>
      <c r="K347">
        <v>2595</v>
      </c>
      <c r="L347">
        <v>12590</v>
      </c>
      <c r="M347">
        <v>27355</v>
      </c>
      <c r="N347">
        <v>270</v>
      </c>
      <c r="O347">
        <v>0</v>
      </c>
      <c r="P347">
        <v>0</v>
      </c>
      <c r="Q347">
        <v>0</v>
      </c>
      <c r="W347">
        <v>1918.33</v>
      </c>
      <c r="X347">
        <v>0.53</v>
      </c>
      <c r="Y347">
        <v>1918.86</v>
      </c>
      <c r="Z347">
        <v>126610</v>
      </c>
      <c r="AA347">
        <v>36370</v>
      </c>
      <c r="AB347" s="25">
        <f>SUM(K347:M347)-H347-I347</f>
        <v>36370</v>
      </c>
      <c r="AC347">
        <v>38366.6</v>
      </c>
      <c r="AE347">
        <v>4.75</v>
      </c>
      <c r="AF347">
        <v>3.79079244968367</v>
      </c>
      <c r="AG347">
        <v>4</v>
      </c>
      <c r="AH347">
        <v>2007.2</v>
      </c>
      <c r="AI347">
        <f t="shared" si="34"/>
        <v>4</v>
      </c>
      <c r="AJ347" t="str">
        <f t="shared" si="32"/>
        <v>5335524</v>
      </c>
      <c r="AK347">
        <f t="shared" si="35"/>
        <v>38</v>
      </c>
      <c r="AL347" t="str">
        <f t="shared" si="33"/>
        <v>53355238</v>
      </c>
    </row>
    <row r="348" spans="1:38" x14ac:dyDescent="0.35">
      <c r="A348" t="s">
        <v>13</v>
      </c>
      <c r="B348" t="s">
        <v>68</v>
      </c>
      <c r="C348" t="s">
        <v>69</v>
      </c>
      <c r="D348" t="s">
        <v>65</v>
      </c>
      <c r="F348" t="s">
        <v>70</v>
      </c>
      <c r="G348" t="s">
        <v>83</v>
      </c>
      <c r="H348">
        <v>0</v>
      </c>
      <c r="I348">
        <v>20</v>
      </c>
      <c r="J348">
        <v>10</v>
      </c>
      <c r="K348">
        <v>5</v>
      </c>
      <c r="L348">
        <v>55</v>
      </c>
      <c r="M348">
        <v>245</v>
      </c>
      <c r="N348">
        <v>5</v>
      </c>
      <c r="O348">
        <v>0</v>
      </c>
      <c r="P348">
        <v>0</v>
      </c>
      <c r="Q348">
        <v>0</v>
      </c>
      <c r="W348">
        <v>11.59</v>
      </c>
      <c r="X348">
        <v>0</v>
      </c>
      <c r="Y348">
        <v>11.59</v>
      </c>
      <c r="Z348">
        <v>765</v>
      </c>
      <c r="AA348">
        <v>285</v>
      </c>
      <c r="AB348" s="25">
        <f>SUM(K348:M348)-H348-I348</f>
        <v>285</v>
      </c>
      <c r="AC348">
        <v>289.75</v>
      </c>
      <c r="AE348">
        <v>5.55</v>
      </c>
      <c r="AF348">
        <v>4.9180327868852496</v>
      </c>
      <c r="AG348">
        <v>5</v>
      </c>
      <c r="AH348">
        <v>4.7499999999999902</v>
      </c>
      <c r="AI348">
        <f t="shared" si="34"/>
        <v>5</v>
      </c>
      <c r="AJ348" t="str">
        <f t="shared" si="32"/>
        <v>534524T5</v>
      </c>
      <c r="AK348">
        <f t="shared" si="35"/>
        <v>38</v>
      </c>
      <c r="AL348" t="str">
        <f t="shared" si="33"/>
        <v>534524T38</v>
      </c>
    </row>
    <row r="349" spans="1:38" x14ac:dyDescent="0.35">
      <c r="A349" t="s">
        <v>14</v>
      </c>
      <c r="B349" t="s">
        <v>71</v>
      </c>
      <c r="C349" t="s">
        <v>72</v>
      </c>
      <c r="D349" t="s">
        <v>73</v>
      </c>
      <c r="F349" t="s">
        <v>74</v>
      </c>
      <c r="G349" t="s">
        <v>83</v>
      </c>
      <c r="H349">
        <v>0</v>
      </c>
      <c r="I349">
        <v>72</v>
      </c>
      <c r="J349">
        <v>0</v>
      </c>
      <c r="K349">
        <v>60</v>
      </c>
      <c r="L349">
        <v>145</v>
      </c>
      <c r="M349">
        <v>96</v>
      </c>
      <c r="N349">
        <v>9</v>
      </c>
      <c r="O349">
        <v>0</v>
      </c>
      <c r="P349">
        <v>0</v>
      </c>
      <c r="Q349">
        <v>0</v>
      </c>
      <c r="W349">
        <v>11.88</v>
      </c>
      <c r="X349">
        <v>0</v>
      </c>
      <c r="Y349">
        <v>11.88</v>
      </c>
      <c r="Z349">
        <v>784</v>
      </c>
      <c r="AA349">
        <v>229</v>
      </c>
      <c r="AB349" s="25">
        <f>SUM(K349:M349)-H349-I349</f>
        <v>229</v>
      </c>
      <c r="AC349">
        <v>297</v>
      </c>
      <c r="AE349">
        <v>12.14</v>
      </c>
      <c r="AF349">
        <v>3.8552188552188502</v>
      </c>
      <c r="AG349">
        <v>5</v>
      </c>
      <c r="AH349">
        <v>68</v>
      </c>
      <c r="AI349">
        <f t="shared" si="34"/>
        <v>6</v>
      </c>
      <c r="AJ349" t="str">
        <f t="shared" si="32"/>
        <v>670037006</v>
      </c>
      <c r="AK349">
        <f t="shared" si="35"/>
        <v>38</v>
      </c>
      <c r="AL349" t="str">
        <f t="shared" si="33"/>
        <v>6700370038</v>
      </c>
    </row>
    <row r="350" spans="1:38" x14ac:dyDescent="0.35">
      <c r="A350" t="s">
        <v>15</v>
      </c>
      <c r="B350" t="s">
        <v>75</v>
      </c>
      <c r="C350" t="s">
        <v>72</v>
      </c>
      <c r="D350" t="s">
        <v>73</v>
      </c>
      <c r="F350" t="s">
        <v>76</v>
      </c>
      <c r="G350" t="s">
        <v>83</v>
      </c>
      <c r="H350">
        <v>14</v>
      </c>
      <c r="I350">
        <v>13385</v>
      </c>
      <c r="J350">
        <v>0</v>
      </c>
      <c r="K350">
        <v>328</v>
      </c>
      <c r="L350">
        <v>4932</v>
      </c>
      <c r="M350">
        <v>18893</v>
      </c>
      <c r="N350">
        <v>116</v>
      </c>
      <c r="O350">
        <v>0</v>
      </c>
      <c r="P350">
        <v>0</v>
      </c>
      <c r="Q350">
        <v>0</v>
      </c>
      <c r="W350">
        <v>571.59</v>
      </c>
      <c r="X350">
        <v>0.21</v>
      </c>
      <c r="Y350">
        <v>571.79999999999995</v>
      </c>
      <c r="Z350">
        <v>37725</v>
      </c>
      <c r="AA350">
        <v>10754</v>
      </c>
      <c r="AB350" s="25">
        <f>SUM(K350:M350)-H350-I350</f>
        <v>10754</v>
      </c>
      <c r="AC350">
        <v>11431.8</v>
      </c>
      <c r="AE350">
        <v>12.18</v>
      </c>
      <c r="AF350">
        <v>3.76145505421476</v>
      </c>
      <c r="AG350">
        <v>4</v>
      </c>
      <c r="AH350">
        <v>682.00000000000102</v>
      </c>
      <c r="AI350">
        <f t="shared" si="34"/>
        <v>7</v>
      </c>
      <c r="AJ350" t="str">
        <f t="shared" si="32"/>
        <v>670054007</v>
      </c>
      <c r="AK350">
        <f t="shared" si="35"/>
        <v>38</v>
      </c>
      <c r="AL350" t="str">
        <f t="shared" si="33"/>
        <v>6700540038</v>
      </c>
    </row>
    <row r="351" spans="1:38" x14ac:dyDescent="0.35">
      <c r="A351" t="s">
        <v>16</v>
      </c>
      <c r="B351" t="s">
        <v>77</v>
      </c>
      <c r="C351" t="s">
        <v>78</v>
      </c>
      <c r="D351" t="s">
        <v>73</v>
      </c>
      <c r="F351" t="s">
        <v>79</v>
      </c>
      <c r="G351" t="s">
        <v>83</v>
      </c>
      <c r="H351">
        <v>0</v>
      </c>
      <c r="I351">
        <v>35</v>
      </c>
      <c r="J351">
        <v>0</v>
      </c>
      <c r="K351">
        <v>21</v>
      </c>
      <c r="L351">
        <v>30</v>
      </c>
      <c r="M351">
        <v>29</v>
      </c>
      <c r="N351">
        <v>0</v>
      </c>
      <c r="O351">
        <v>0</v>
      </c>
      <c r="P351">
        <v>0</v>
      </c>
      <c r="Q351">
        <v>0</v>
      </c>
      <c r="W351">
        <v>2</v>
      </c>
      <c r="X351">
        <v>0</v>
      </c>
      <c r="Y351">
        <v>2</v>
      </c>
      <c r="Z351">
        <v>132</v>
      </c>
      <c r="AA351">
        <v>45</v>
      </c>
      <c r="AB351" s="25">
        <f>SUM(K351:M351)-H351-I351</f>
        <v>45</v>
      </c>
      <c r="AC351">
        <v>50</v>
      </c>
      <c r="AE351">
        <v>34.369999999999997</v>
      </c>
      <c r="AF351">
        <v>4.5</v>
      </c>
      <c r="AG351">
        <v>5</v>
      </c>
      <c r="AH351">
        <v>5</v>
      </c>
      <c r="AI351">
        <f t="shared" si="34"/>
        <v>8</v>
      </c>
      <c r="AJ351" t="str">
        <f t="shared" si="32"/>
        <v>672082258</v>
      </c>
      <c r="AK351">
        <f t="shared" si="35"/>
        <v>38</v>
      </c>
      <c r="AL351" t="str">
        <f t="shared" si="33"/>
        <v>6720822538</v>
      </c>
    </row>
    <row r="352" spans="1:38" x14ac:dyDescent="0.35">
      <c r="A352" t="s">
        <v>17</v>
      </c>
      <c r="B352" t="s">
        <v>80</v>
      </c>
      <c r="C352" t="s">
        <v>78</v>
      </c>
      <c r="D352" t="s">
        <v>73</v>
      </c>
      <c r="F352" t="s">
        <v>79</v>
      </c>
      <c r="G352" t="s">
        <v>83</v>
      </c>
      <c r="H352">
        <v>10</v>
      </c>
      <c r="I352">
        <v>0</v>
      </c>
      <c r="J352">
        <v>0</v>
      </c>
      <c r="K352">
        <v>7</v>
      </c>
      <c r="L352">
        <v>42</v>
      </c>
      <c r="M352">
        <v>0</v>
      </c>
      <c r="N352">
        <v>0</v>
      </c>
      <c r="O352">
        <v>0</v>
      </c>
      <c r="P352">
        <v>0</v>
      </c>
      <c r="Q352">
        <v>0</v>
      </c>
      <c r="W352">
        <v>1.42</v>
      </c>
      <c r="X352">
        <v>0.15</v>
      </c>
      <c r="Y352">
        <v>1.57</v>
      </c>
      <c r="Z352">
        <v>94</v>
      </c>
      <c r="AA352">
        <v>39</v>
      </c>
      <c r="AB352" s="25">
        <f>SUM(K352:M352)-H352-I352</f>
        <v>39</v>
      </c>
      <c r="AC352">
        <v>35.5</v>
      </c>
      <c r="AE352">
        <v>27.95</v>
      </c>
      <c r="AF352">
        <v>4.9681528662420398</v>
      </c>
      <c r="AG352">
        <v>5</v>
      </c>
      <c r="AH352">
        <v>0.250000000000002</v>
      </c>
      <c r="AI352">
        <f t="shared" si="34"/>
        <v>9</v>
      </c>
      <c r="AJ352" t="str">
        <f t="shared" si="32"/>
        <v>672301009</v>
      </c>
      <c r="AK352">
        <f t="shared" si="35"/>
        <v>38</v>
      </c>
      <c r="AL352" t="str">
        <f t="shared" si="33"/>
        <v>6723010038</v>
      </c>
    </row>
    <row r="353" spans="1:38" x14ac:dyDescent="0.35">
      <c r="A353" t="s">
        <v>9</v>
      </c>
      <c r="B353" t="s">
        <v>52</v>
      </c>
      <c r="C353" t="s">
        <v>53</v>
      </c>
      <c r="D353" t="s">
        <v>54</v>
      </c>
      <c r="F353" t="s">
        <v>55</v>
      </c>
      <c r="G353" t="s">
        <v>82</v>
      </c>
      <c r="H353">
        <v>0</v>
      </c>
      <c r="I353">
        <v>6</v>
      </c>
      <c r="J353">
        <v>0</v>
      </c>
      <c r="K353">
        <v>6</v>
      </c>
      <c r="L353">
        <v>38</v>
      </c>
      <c r="M353">
        <v>86</v>
      </c>
      <c r="N353">
        <v>4</v>
      </c>
      <c r="O353">
        <v>0</v>
      </c>
      <c r="P353">
        <v>0</v>
      </c>
      <c r="Q353">
        <v>0</v>
      </c>
      <c r="W353">
        <v>4.2</v>
      </c>
      <c r="X353">
        <v>0</v>
      </c>
      <c r="Y353">
        <v>4.2</v>
      </c>
      <c r="Z353">
        <v>277</v>
      </c>
      <c r="AA353">
        <v>124</v>
      </c>
      <c r="AB353" s="25">
        <f>SUM(K353:M353)-H353-I353</f>
        <v>124</v>
      </c>
      <c r="AC353">
        <v>126</v>
      </c>
      <c r="AE353">
        <v>39.99</v>
      </c>
      <c r="AF353">
        <v>5.9047619047619104</v>
      </c>
      <c r="AG353">
        <v>6</v>
      </c>
      <c r="AH353">
        <v>1.99999999999999</v>
      </c>
      <c r="AI353">
        <f t="shared" si="34"/>
        <v>1</v>
      </c>
      <c r="AJ353" t="str">
        <f t="shared" si="32"/>
        <v>4400802S1</v>
      </c>
      <c r="AK353">
        <f t="shared" si="35"/>
        <v>39</v>
      </c>
      <c r="AL353" t="str">
        <f t="shared" si="33"/>
        <v>4400802S39</v>
      </c>
    </row>
    <row r="354" spans="1:38" x14ac:dyDescent="0.35">
      <c r="A354" t="s">
        <v>10</v>
      </c>
      <c r="B354" t="s">
        <v>58</v>
      </c>
      <c r="C354" t="s">
        <v>59</v>
      </c>
      <c r="D354" t="s">
        <v>60</v>
      </c>
      <c r="F354" t="s">
        <v>61</v>
      </c>
      <c r="G354" t="s">
        <v>83</v>
      </c>
      <c r="H354">
        <v>110</v>
      </c>
      <c r="I354">
        <v>40685</v>
      </c>
      <c r="J354">
        <v>6050</v>
      </c>
      <c r="K354">
        <v>7680</v>
      </c>
      <c r="L354">
        <v>13110</v>
      </c>
      <c r="M354">
        <v>32020</v>
      </c>
      <c r="N354">
        <v>315</v>
      </c>
      <c r="O354">
        <v>0</v>
      </c>
      <c r="P354">
        <v>0</v>
      </c>
      <c r="Q354">
        <v>0</v>
      </c>
      <c r="W354">
        <v>1828.18</v>
      </c>
      <c r="X354">
        <v>1.67</v>
      </c>
      <c r="Y354">
        <v>1829.85</v>
      </c>
      <c r="Z354">
        <v>120660</v>
      </c>
      <c r="AA354">
        <v>12015</v>
      </c>
      <c r="AB354" s="25">
        <f>SUM(K354:M354)-H354-I354</f>
        <v>12015</v>
      </c>
      <c r="AC354">
        <v>36597</v>
      </c>
      <c r="AE354">
        <v>4.51</v>
      </c>
      <c r="AF354">
        <v>1.3132223952783</v>
      </c>
      <c r="AG354">
        <v>4</v>
      </c>
      <c r="AH354">
        <v>24582</v>
      </c>
      <c r="AI354">
        <f t="shared" si="34"/>
        <v>2</v>
      </c>
      <c r="AJ354" t="str">
        <f t="shared" si="32"/>
        <v>504606X2</v>
      </c>
      <c r="AK354">
        <f t="shared" si="35"/>
        <v>39</v>
      </c>
      <c r="AL354" t="str">
        <f t="shared" si="33"/>
        <v>504606X39</v>
      </c>
    </row>
    <row r="355" spans="1:38" x14ac:dyDescent="0.35">
      <c r="A355" t="s">
        <v>11</v>
      </c>
      <c r="B355" t="s">
        <v>63</v>
      </c>
      <c r="C355" t="s">
        <v>64</v>
      </c>
      <c r="D355" t="s">
        <v>65</v>
      </c>
      <c r="F355" t="s">
        <v>66</v>
      </c>
      <c r="G355" t="s">
        <v>83</v>
      </c>
      <c r="H355">
        <v>0</v>
      </c>
      <c r="I355">
        <v>75</v>
      </c>
      <c r="J355">
        <v>0</v>
      </c>
      <c r="K355">
        <v>0</v>
      </c>
      <c r="L355">
        <v>545</v>
      </c>
      <c r="M355">
        <v>385</v>
      </c>
      <c r="N355">
        <v>10</v>
      </c>
      <c r="O355">
        <v>0</v>
      </c>
      <c r="P355">
        <v>0</v>
      </c>
      <c r="Q355">
        <v>0</v>
      </c>
      <c r="W355">
        <v>32.200000000000003</v>
      </c>
      <c r="X355">
        <v>0</v>
      </c>
      <c r="Y355">
        <v>32.200000000000003</v>
      </c>
      <c r="Z355">
        <v>2125</v>
      </c>
      <c r="AA355">
        <v>855</v>
      </c>
      <c r="AB355" s="25">
        <f>SUM(K355:M355)-H355-I355</f>
        <v>855</v>
      </c>
      <c r="AC355">
        <v>805</v>
      </c>
      <c r="AE355">
        <v>5.15</v>
      </c>
      <c r="AF355">
        <v>5.3105590062111796</v>
      </c>
      <c r="AG355">
        <v>5</v>
      </c>
      <c r="AH355">
        <v>0</v>
      </c>
      <c r="AI355">
        <f t="shared" si="34"/>
        <v>3</v>
      </c>
      <c r="AJ355" t="str">
        <f t="shared" si="32"/>
        <v>533533A3</v>
      </c>
      <c r="AK355">
        <f t="shared" si="35"/>
        <v>39</v>
      </c>
      <c r="AL355" t="str">
        <f t="shared" si="33"/>
        <v>533533A39</v>
      </c>
    </row>
    <row r="356" spans="1:38" x14ac:dyDescent="0.35">
      <c r="A356" t="s">
        <v>12</v>
      </c>
      <c r="B356" t="s">
        <v>67</v>
      </c>
      <c r="C356" t="s">
        <v>64</v>
      </c>
      <c r="D356" t="s">
        <v>65</v>
      </c>
      <c r="F356" t="s">
        <v>66</v>
      </c>
      <c r="G356" t="s">
        <v>83</v>
      </c>
      <c r="H356">
        <v>170</v>
      </c>
      <c r="I356">
        <v>6165</v>
      </c>
      <c r="J356">
        <v>0</v>
      </c>
      <c r="K356">
        <v>2595</v>
      </c>
      <c r="L356">
        <v>12590</v>
      </c>
      <c r="M356">
        <v>25900</v>
      </c>
      <c r="N356">
        <v>270</v>
      </c>
      <c r="O356">
        <v>0</v>
      </c>
      <c r="P356">
        <v>0</v>
      </c>
      <c r="Q356">
        <v>0</v>
      </c>
      <c r="W356">
        <v>1925.68</v>
      </c>
      <c r="X356">
        <v>2.58</v>
      </c>
      <c r="Y356">
        <v>1928.26</v>
      </c>
      <c r="Z356">
        <v>127095</v>
      </c>
      <c r="AA356">
        <v>34750</v>
      </c>
      <c r="AB356" s="25">
        <f>SUM(K356:M356)-H356-I356</f>
        <v>34750</v>
      </c>
      <c r="AC356">
        <v>38513.599999999999</v>
      </c>
      <c r="AE356">
        <v>4.75</v>
      </c>
      <c r="AF356">
        <v>3.6042857291029202</v>
      </c>
      <c r="AG356">
        <v>4</v>
      </c>
      <c r="AH356">
        <v>3815.2</v>
      </c>
      <c r="AI356">
        <f t="shared" si="34"/>
        <v>4</v>
      </c>
      <c r="AJ356" t="str">
        <f t="shared" si="32"/>
        <v>5335524</v>
      </c>
      <c r="AK356">
        <f t="shared" si="35"/>
        <v>39</v>
      </c>
      <c r="AL356" t="str">
        <f t="shared" si="33"/>
        <v>53355239</v>
      </c>
    </row>
    <row r="357" spans="1:38" x14ac:dyDescent="0.35">
      <c r="A357" t="s">
        <v>13</v>
      </c>
      <c r="B357" t="s">
        <v>68</v>
      </c>
      <c r="C357" t="s">
        <v>69</v>
      </c>
      <c r="D357" t="s">
        <v>65</v>
      </c>
      <c r="F357" t="s">
        <v>70</v>
      </c>
      <c r="G357" t="s">
        <v>83</v>
      </c>
      <c r="H357">
        <v>0</v>
      </c>
      <c r="I357">
        <v>25</v>
      </c>
      <c r="J357">
        <v>10</v>
      </c>
      <c r="K357">
        <v>5</v>
      </c>
      <c r="L357">
        <v>55</v>
      </c>
      <c r="M357">
        <v>245</v>
      </c>
      <c r="N357">
        <v>5</v>
      </c>
      <c r="O357">
        <v>0</v>
      </c>
      <c r="P357">
        <v>0</v>
      </c>
      <c r="Q357">
        <v>0</v>
      </c>
      <c r="W357">
        <v>11.59</v>
      </c>
      <c r="X357">
        <v>0</v>
      </c>
      <c r="Y357">
        <v>11.59</v>
      </c>
      <c r="Z357">
        <v>765</v>
      </c>
      <c r="AA357">
        <v>280</v>
      </c>
      <c r="AB357" s="25">
        <f>SUM(K357:M357)-H357-I357</f>
        <v>280</v>
      </c>
      <c r="AC357">
        <v>289.75</v>
      </c>
      <c r="AE357">
        <v>5.55</v>
      </c>
      <c r="AF357">
        <v>4.8317515099223503</v>
      </c>
      <c r="AG357">
        <v>5</v>
      </c>
      <c r="AH357">
        <v>9.7500000000000107</v>
      </c>
      <c r="AI357">
        <f t="shared" si="34"/>
        <v>5</v>
      </c>
      <c r="AJ357" t="str">
        <f t="shared" si="32"/>
        <v>534524T5</v>
      </c>
      <c r="AK357">
        <f t="shared" si="35"/>
        <v>39</v>
      </c>
      <c r="AL357" t="str">
        <f t="shared" si="33"/>
        <v>534524T39</v>
      </c>
    </row>
    <row r="358" spans="1:38" x14ac:dyDescent="0.35">
      <c r="A358" t="s">
        <v>14</v>
      </c>
      <c r="B358" t="s">
        <v>71</v>
      </c>
      <c r="C358" t="s">
        <v>72</v>
      </c>
      <c r="D358" t="s">
        <v>73</v>
      </c>
      <c r="F358" t="s">
        <v>74</v>
      </c>
      <c r="G358" t="s">
        <v>83</v>
      </c>
      <c r="H358">
        <v>1</v>
      </c>
      <c r="I358">
        <v>65</v>
      </c>
      <c r="J358">
        <v>0</v>
      </c>
      <c r="K358">
        <v>60</v>
      </c>
      <c r="L358">
        <v>131</v>
      </c>
      <c r="M358">
        <v>97</v>
      </c>
      <c r="N358">
        <v>9</v>
      </c>
      <c r="O358">
        <v>0</v>
      </c>
      <c r="P358">
        <v>0</v>
      </c>
      <c r="Q358">
        <v>0</v>
      </c>
      <c r="W358">
        <v>11.94</v>
      </c>
      <c r="X358">
        <v>0.02</v>
      </c>
      <c r="Y358">
        <v>11.96</v>
      </c>
      <c r="Z358">
        <v>788</v>
      </c>
      <c r="AA358">
        <v>222</v>
      </c>
      <c r="AB358" s="25">
        <f>SUM(K358:M358)-H358-I358</f>
        <v>222</v>
      </c>
      <c r="AC358">
        <v>299</v>
      </c>
      <c r="AE358">
        <v>12.14</v>
      </c>
      <c r="AF358">
        <v>3.7123745819398</v>
      </c>
      <c r="AG358">
        <v>5</v>
      </c>
      <c r="AH358">
        <v>77</v>
      </c>
      <c r="AI358">
        <f t="shared" si="34"/>
        <v>6</v>
      </c>
      <c r="AJ358" t="str">
        <f t="shared" si="32"/>
        <v>670037006</v>
      </c>
      <c r="AK358">
        <f t="shared" si="35"/>
        <v>39</v>
      </c>
      <c r="AL358" t="str">
        <f t="shared" si="33"/>
        <v>6700370039</v>
      </c>
    </row>
    <row r="359" spans="1:38" x14ac:dyDescent="0.35">
      <c r="A359" t="s">
        <v>15</v>
      </c>
      <c r="B359" t="s">
        <v>75</v>
      </c>
      <c r="C359" t="s">
        <v>72</v>
      </c>
      <c r="D359" t="s">
        <v>73</v>
      </c>
      <c r="F359" t="s">
        <v>76</v>
      </c>
      <c r="G359" t="s">
        <v>83</v>
      </c>
      <c r="H359">
        <v>30</v>
      </c>
      <c r="I359">
        <v>11968</v>
      </c>
      <c r="J359">
        <v>0</v>
      </c>
      <c r="K359">
        <v>328</v>
      </c>
      <c r="L359">
        <v>4932</v>
      </c>
      <c r="M359">
        <v>17055</v>
      </c>
      <c r="N359">
        <v>116</v>
      </c>
      <c r="O359">
        <v>0</v>
      </c>
      <c r="P359">
        <v>0</v>
      </c>
      <c r="Q359">
        <v>0</v>
      </c>
      <c r="W359">
        <v>597.29999999999995</v>
      </c>
      <c r="X359">
        <v>0.45</v>
      </c>
      <c r="Y359">
        <v>597.75</v>
      </c>
      <c r="Z359">
        <v>39422</v>
      </c>
      <c r="AA359">
        <v>10317</v>
      </c>
      <c r="AB359" s="25">
        <f>SUM(K359:M359)-H359-I359</f>
        <v>10317</v>
      </c>
      <c r="AC359">
        <v>11946</v>
      </c>
      <c r="AE359">
        <v>12.18</v>
      </c>
      <c r="AF359">
        <v>3.45194479297365</v>
      </c>
      <c r="AG359">
        <v>4</v>
      </c>
      <c r="AH359">
        <v>1638</v>
      </c>
      <c r="AI359">
        <f t="shared" si="34"/>
        <v>7</v>
      </c>
      <c r="AJ359" t="str">
        <f t="shared" si="32"/>
        <v>670054007</v>
      </c>
      <c r="AK359">
        <f t="shared" si="35"/>
        <v>39</v>
      </c>
      <c r="AL359" t="str">
        <f t="shared" si="33"/>
        <v>6700540039</v>
      </c>
    </row>
    <row r="360" spans="1:38" x14ac:dyDescent="0.35">
      <c r="A360" t="s">
        <v>16</v>
      </c>
      <c r="B360" t="s">
        <v>77</v>
      </c>
      <c r="C360" t="s">
        <v>78</v>
      </c>
      <c r="D360" t="s">
        <v>73</v>
      </c>
      <c r="F360" t="s">
        <v>79</v>
      </c>
      <c r="G360" t="s">
        <v>83</v>
      </c>
      <c r="H360">
        <v>0</v>
      </c>
      <c r="I360">
        <v>34</v>
      </c>
      <c r="J360">
        <v>0</v>
      </c>
      <c r="K360">
        <v>21</v>
      </c>
      <c r="L360">
        <v>30</v>
      </c>
      <c r="M360">
        <v>28</v>
      </c>
      <c r="N360">
        <v>0</v>
      </c>
      <c r="O360">
        <v>0</v>
      </c>
      <c r="P360">
        <v>0</v>
      </c>
      <c r="Q360">
        <v>0</v>
      </c>
      <c r="W360">
        <v>2.0299999999999998</v>
      </c>
      <c r="X360">
        <v>0</v>
      </c>
      <c r="Y360">
        <v>2.0299999999999998</v>
      </c>
      <c r="Z360">
        <v>134</v>
      </c>
      <c r="AA360">
        <v>45</v>
      </c>
      <c r="AB360" s="25">
        <f>SUM(K360:M360)-H360-I360</f>
        <v>45</v>
      </c>
      <c r="AC360">
        <v>50.75</v>
      </c>
      <c r="AE360">
        <v>34.369999999999997</v>
      </c>
      <c r="AF360">
        <v>4.4334975369458096</v>
      </c>
      <c r="AG360">
        <v>5</v>
      </c>
      <c r="AH360">
        <v>5.75</v>
      </c>
      <c r="AI360">
        <f t="shared" si="34"/>
        <v>8</v>
      </c>
      <c r="AJ360" t="str">
        <f t="shared" si="32"/>
        <v>672082258</v>
      </c>
      <c r="AK360">
        <f t="shared" si="35"/>
        <v>39</v>
      </c>
      <c r="AL360" t="str">
        <f t="shared" si="33"/>
        <v>6720822539</v>
      </c>
    </row>
    <row r="361" spans="1:38" x14ac:dyDescent="0.35">
      <c r="A361" t="s">
        <v>17</v>
      </c>
      <c r="B361" t="s">
        <v>80</v>
      </c>
      <c r="C361" t="s">
        <v>78</v>
      </c>
      <c r="D361" t="s">
        <v>73</v>
      </c>
      <c r="F361" t="s">
        <v>79</v>
      </c>
      <c r="G361" t="s">
        <v>83</v>
      </c>
      <c r="H361">
        <v>10</v>
      </c>
      <c r="I361">
        <v>0</v>
      </c>
      <c r="J361">
        <v>0</v>
      </c>
      <c r="K361">
        <v>7</v>
      </c>
      <c r="L361">
        <v>42</v>
      </c>
      <c r="M361">
        <v>0</v>
      </c>
      <c r="N361">
        <v>0</v>
      </c>
      <c r="O361">
        <v>0</v>
      </c>
      <c r="P361">
        <v>0</v>
      </c>
      <c r="Q361">
        <v>0</v>
      </c>
      <c r="W361">
        <v>1.39</v>
      </c>
      <c r="X361">
        <v>0.15</v>
      </c>
      <c r="Y361">
        <v>1.54</v>
      </c>
      <c r="Z361">
        <v>92</v>
      </c>
      <c r="AA361">
        <v>39</v>
      </c>
      <c r="AB361" s="25">
        <f>SUM(K361:M361)-H361-I361</f>
        <v>39</v>
      </c>
      <c r="AC361">
        <v>34.75</v>
      </c>
      <c r="AE361">
        <v>27.95</v>
      </c>
      <c r="AF361">
        <v>5.0649350649350602</v>
      </c>
      <c r="AG361">
        <v>5</v>
      </c>
      <c r="AH361">
        <v>0</v>
      </c>
      <c r="AI361">
        <f t="shared" si="34"/>
        <v>9</v>
      </c>
      <c r="AJ361" t="str">
        <f t="shared" si="32"/>
        <v>672301009</v>
      </c>
      <c r="AK361">
        <f t="shared" si="35"/>
        <v>39</v>
      </c>
      <c r="AL361" t="str">
        <f t="shared" si="33"/>
        <v>6723010039</v>
      </c>
    </row>
    <row r="362" spans="1:38" x14ac:dyDescent="0.35">
      <c r="A362" t="s">
        <v>9</v>
      </c>
      <c r="B362" t="s">
        <v>52</v>
      </c>
      <c r="C362" t="s">
        <v>53</v>
      </c>
      <c r="D362" t="s">
        <v>54</v>
      </c>
      <c r="F362" t="s">
        <v>55</v>
      </c>
      <c r="G362" t="s">
        <v>82</v>
      </c>
      <c r="H362">
        <v>0</v>
      </c>
      <c r="I362">
        <v>6</v>
      </c>
      <c r="J362">
        <v>0</v>
      </c>
      <c r="K362">
        <v>8</v>
      </c>
      <c r="L362">
        <v>38</v>
      </c>
      <c r="M362">
        <v>85</v>
      </c>
      <c r="N362">
        <v>0</v>
      </c>
      <c r="O362">
        <v>0</v>
      </c>
      <c r="P362">
        <v>0</v>
      </c>
      <c r="Q362">
        <v>0</v>
      </c>
      <c r="W362">
        <v>4.21</v>
      </c>
      <c r="X362">
        <v>0</v>
      </c>
      <c r="Y362">
        <v>4.21</v>
      </c>
      <c r="Z362">
        <v>278</v>
      </c>
      <c r="AA362">
        <v>125</v>
      </c>
      <c r="AB362" s="25">
        <f>SUM(K362:M362)-H362-I362</f>
        <v>125</v>
      </c>
      <c r="AC362">
        <v>126.3</v>
      </c>
      <c r="AE362">
        <v>39.99</v>
      </c>
      <c r="AF362">
        <v>5.9382422802850403</v>
      </c>
      <c r="AG362">
        <v>6</v>
      </c>
      <c r="AH362">
        <v>1.2999999999999901</v>
      </c>
      <c r="AI362">
        <f t="shared" si="34"/>
        <v>1</v>
      </c>
      <c r="AJ362" t="str">
        <f t="shared" si="32"/>
        <v>4400802S1</v>
      </c>
      <c r="AK362">
        <f t="shared" si="35"/>
        <v>40</v>
      </c>
      <c r="AL362" t="str">
        <f t="shared" si="33"/>
        <v>4400802S40</v>
      </c>
    </row>
    <row r="363" spans="1:38" x14ac:dyDescent="0.35">
      <c r="A363" t="s">
        <v>10</v>
      </c>
      <c r="B363" t="s">
        <v>58</v>
      </c>
      <c r="C363" t="s">
        <v>59</v>
      </c>
      <c r="D363" t="s">
        <v>60</v>
      </c>
      <c r="F363" t="s">
        <v>61</v>
      </c>
      <c r="G363" t="s">
        <v>83</v>
      </c>
      <c r="H363">
        <v>50</v>
      </c>
      <c r="I363">
        <v>39790</v>
      </c>
      <c r="J363">
        <v>6050</v>
      </c>
      <c r="K363">
        <v>5800</v>
      </c>
      <c r="L363">
        <v>20310</v>
      </c>
      <c r="M363">
        <v>30670</v>
      </c>
      <c r="N363">
        <v>160</v>
      </c>
      <c r="O363">
        <v>0</v>
      </c>
      <c r="P363">
        <v>0</v>
      </c>
      <c r="Q363">
        <v>0</v>
      </c>
      <c r="W363">
        <v>1838.48</v>
      </c>
      <c r="X363">
        <v>0.76</v>
      </c>
      <c r="Y363">
        <v>1839.24</v>
      </c>
      <c r="Z363">
        <v>121340</v>
      </c>
      <c r="AA363">
        <v>16940</v>
      </c>
      <c r="AB363" s="25">
        <f>SUM(K363:M363)-H363-I363</f>
        <v>16940</v>
      </c>
      <c r="AC363">
        <v>36784.800000000003</v>
      </c>
      <c r="AE363">
        <v>4.51</v>
      </c>
      <c r="AF363">
        <v>1.8420652008438301</v>
      </c>
      <c r="AG363">
        <v>4</v>
      </c>
      <c r="AH363">
        <v>19844.8</v>
      </c>
      <c r="AI363">
        <f t="shared" si="34"/>
        <v>2</v>
      </c>
      <c r="AJ363" t="str">
        <f t="shared" si="32"/>
        <v>504606X2</v>
      </c>
      <c r="AK363">
        <f t="shared" si="35"/>
        <v>40</v>
      </c>
      <c r="AL363" t="str">
        <f t="shared" si="33"/>
        <v>504606X40</v>
      </c>
    </row>
    <row r="364" spans="1:38" x14ac:dyDescent="0.35">
      <c r="A364" t="s">
        <v>11</v>
      </c>
      <c r="B364" t="s">
        <v>63</v>
      </c>
      <c r="C364" t="s">
        <v>64</v>
      </c>
      <c r="D364" t="s">
        <v>65</v>
      </c>
      <c r="F364" t="s">
        <v>66</v>
      </c>
      <c r="G364" t="s">
        <v>83</v>
      </c>
      <c r="H364">
        <v>0</v>
      </c>
      <c r="I364">
        <v>25</v>
      </c>
      <c r="J364">
        <v>0</v>
      </c>
      <c r="K364">
        <v>0</v>
      </c>
      <c r="L364">
        <v>545</v>
      </c>
      <c r="M364">
        <v>285</v>
      </c>
      <c r="N364">
        <v>0</v>
      </c>
      <c r="O364">
        <v>0</v>
      </c>
      <c r="P364">
        <v>0</v>
      </c>
      <c r="Q364">
        <v>0</v>
      </c>
      <c r="W364">
        <v>33.71</v>
      </c>
      <c r="X364">
        <v>0</v>
      </c>
      <c r="Y364">
        <v>33.71</v>
      </c>
      <c r="Z364">
        <v>2225</v>
      </c>
      <c r="AA364">
        <v>805</v>
      </c>
      <c r="AB364" s="25">
        <f>SUM(K364:M364)-H364-I364</f>
        <v>805</v>
      </c>
      <c r="AC364">
        <v>842.75</v>
      </c>
      <c r="AE364">
        <v>5.15</v>
      </c>
      <c r="AF364">
        <v>4.7760308513794101</v>
      </c>
      <c r="AG364">
        <v>5</v>
      </c>
      <c r="AH364">
        <v>37.75</v>
      </c>
      <c r="AI364">
        <f t="shared" si="34"/>
        <v>3</v>
      </c>
      <c r="AJ364" t="str">
        <f t="shared" si="32"/>
        <v>533533A3</v>
      </c>
      <c r="AK364">
        <f t="shared" si="35"/>
        <v>40</v>
      </c>
      <c r="AL364" t="str">
        <f t="shared" si="33"/>
        <v>533533A40</v>
      </c>
    </row>
    <row r="365" spans="1:38" x14ac:dyDescent="0.35">
      <c r="A365" t="s">
        <v>12</v>
      </c>
      <c r="B365" t="s">
        <v>67</v>
      </c>
      <c r="C365" t="s">
        <v>64</v>
      </c>
      <c r="D365" t="s">
        <v>65</v>
      </c>
      <c r="F365" t="s">
        <v>66</v>
      </c>
      <c r="G365" t="s">
        <v>83</v>
      </c>
      <c r="H365">
        <v>45</v>
      </c>
      <c r="I365">
        <v>6195</v>
      </c>
      <c r="J365">
        <v>0</v>
      </c>
      <c r="K365">
        <v>4965</v>
      </c>
      <c r="L365">
        <v>11945</v>
      </c>
      <c r="M365">
        <v>26295</v>
      </c>
      <c r="N365">
        <v>160</v>
      </c>
      <c r="O365">
        <v>0</v>
      </c>
      <c r="P365">
        <v>0</v>
      </c>
      <c r="Q365">
        <v>0</v>
      </c>
      <c r="W365">
        <v>1899.62</v>
      </c>
      <c r="X365">
        <v>0.68</v>
      </c>
      <c r="Y365">
        <v>1900.3</v>
      </c>
      <c r="Z365">
        <v>125375</v>
      </c>
      <c r="AA365">
        <v>36965</v>
      </c>
      <c r="AB365" s="25">
        <f>SUM(K365:M365)-H365-I365</f>
        <v>36965</v>
      </c>
      <c r="AC365">
        <v>37992.400000000001</v>
      </c>
      <c r="AE365">
        <v>4.75</v>
      </c>
      <c r="AF365">
        <v>3.8904383518391801</v>
      </c>
      <c r="AG365">
        <v>4</v>
      </c>
      <c r="AH365">
        <v>1041</v>
      </c>
      <c r="AI365">
        <f t="shared" si="34"/>
        <v>4</v>
      </c>
      <c r="AJ365" t="str">
        <f t="shared" si="32"/>
        <v>5335524</v>
      </c>
      <c r="AK365">
        <f t="shared" si="35"/>
        <v>40</v>
      </c>
      <c r="AL365" t="str">
        <f t="shared" si="33"/>
        <v>53355240</v>
      </c>
    </row>
    <row r="366" spans="1:38" x14ac:dyDescent="0.35">
      <c r="A366" t="s">
        <v>13</v>
      </c>
      <c r="B366" t="s">
        <v>68</v>
      </c>
      <c r="C366" t="s">
        <v>69</v>
      </c>
      <c r="D366" t="s">
        <v>65</v>
      </c>
      <c r="F366" t="s">
        <v>70</v>
      </c>
      <c r="G366" t="s">
        <v>83</v>
      </c>
      <c r="H366">
        <v>0</v>
      </c>
      <c r="I366">
        <v>40</v>
      </c>
      <c r="J366">
        <v>10</v>
      </c>
      <c r="K366">
        <v>5</v>
      </c>
      <c r="L366">
        <v>60</v>
      </c>
      <c r="M366">
        <v>240</v>
      </c>
      <c r="N366">
        <v>0</v>
      </c>
      <c r="O366">
        <v>0</v>
      </c>
      <c r="P366">
        <v>0</v>
      </c>
      <c r="Q366">
        <v>0</v>
      </c>
      <c r="W366">
        <v>11.36</v>
      </c>
      <c r="X366">
        <v>0</v>
      </c>
      <c r="Y366">
        <v>11.36</v>
      </c>
      <c r="Z366">
        <v>750</v>
      </c>
      <c r="AA366">
        <v>265</v>
      </c>
      <c r="AB366" s="25">
        <f>SUM(K366:M366)-H366-I366</f>
        <v>265</v>
      </c>
      <c r="AC366">
        <v>284</v>
      </c>
      <c r="AE366">
        <v>5.55</v>
      </c>
      <c r="AF366">
        <v>4.6654929577464799</v>
      </c>
      <c r="AG366">
        <v>5</v>
      </c>
      <c r="AH366">
        <v>19</v>
      </c>
      <c r="AI366">
        <f t="shared" si="34"/>
        <v>5</v>
      </c>
      <c r="AJ366" t="str">
        <f t="shared" si="32"/>
        <v>534524T5</v>
      </c>
      <c r="AK366">
        <f t="shared" si="35"/>
        <v>40</v>
      </c>
      <c r="AL366" t="str">
        <f t="shared" si="33"/>
        <v>534524T40</v>
      </c>
    </row>
    <row r="367" spans="1:38" x14ac:dyDescent="0.35">
      <c r="A367" t="s">
        <v>14</v>
      </c>
      <c r="B367" t="s">
        <v>71</v>
      </c>
      <c r="C367" t="s">
        <v>72</v>
      </c>
      <c r="D367" t="s">
        <v>73</v>
      </c>
      <c r="F367" t="s">
        <v>74</v>
      </c>
      <c r="G367" t="s">
        <v>83</v>
      </c>
      <c r="H367">
        <v>0</v>
      </c>
      <c r="I367">
        <v>89</v>
      </c>
      <c r="J367">
        <v>0</v>
      </c>
      <c r="K367">
        <v>18</v>
      </c>
      <c r="L367">
        <v>180</v>
      </c>
      <c r="M367">
        <v>104</v>
      </c>
      <c r="N367">
        <v>8</v>
      </c>
      <c r="O367">
        <v>0</v>
      </c>
      <c r="P367">
        <v>0</v>
      </c>
      <c r="Q367">
        <v>0</v>
      </c>
      <c r="W367">
        <v>11.97</v>
      </c>
      <c r="X367">
        <v>0</v>
      </c>
      <c r="Y367">
        <v>11.97</v>
      </c>
      <c r="Z367">
        <v>790</v>
      </c>
      <c r="AA367">
        <v>213</v>
      </c>
      <c r="AB367" s="25">
        <f>SUM(K367:M367)-H367-I367</f>
        <v>213</v>
      </c>
      <c r="AC367">
        <v>299.25</v>
      </c>
      <c r="AE367">
        <v>12.14</v>
      </c>
      <c r="AF367">
        <v>3.5588972431077699</v>
      </c>
      <c r="AG367">
        <v>5</v>
      </c>
      <c r="AH367">
        <v>86.25</v>
      </c>
      <c r="AI367">
        <f t="shared" si="34"/>
        <v>6</v>
      </c>
      <c r="AJ367" t="str">
        <f t="shared" si="32"/>
        <v>670037006</v>
      </c>
      <c r="AK367">
        <f t="shared" si="35"/>
        <v>40</v>
      </c>
      <c r="AL367" t="str">
        <f t="shared" si="33"/>
        <v>6700370040</v>
      </c>
    </row>
    <row r="368" spans="1:38" x14ac:dyDescent="0.35">
      <c r="A368" t="s">
        <v>15</v>
      </c>
      <c r="B368" t="s">
        <v>75</v>
      </c>
      <c r="C368" t="s">
        <v>72</v>
      </c>
      <c r="D368" t="s">
        <v>73</v>
      </c>
      <c r="F368" t="s">
        <v>76</v>
      </c>
      <c r="G368" t="s">
        <v>83</v>
      </c>
      <c r="H368">
        <v>0</v>
      </c>
      <c r="I368">
        <v>12099</v>
      </c>
      <c r="J368">
        <v>0</v>
      </c>
      <c r="K368">
        <v>1437</v>
      </c>
      <c r="L368">
        <v>4572</v>
      </c>
      <c r="M368">
        <v>17232</v>
      </c>
      <c r="N368">
        <v>57</v>
      </c>
      <c r="O368">
        <v>0</v>
      </c>
      <c r="P368">
        <v>0</v>
      </c>
      <c r="Q368">
        <v>0</v>
      </c>
      <c r="W368">
        <v>605.24</v>
      </c>
      <c r="X368">
        <v>0</v>
      </c>
      <c r="Y368">
        <v>605.24</v>
      </c>
      <c r="Z368">
        <v>39946</v>
      </c>
      <c r="AA368">
        <v>11142</v>
      </c>
      <c r="AB368" s="25">
        <f>SUM(K368:M368)-H368-I368</f>
        <v>11142</v>
      </c>
      <c r="AC368">
        <v>12104.8</v>
      </c>
      <c r="AE368">
        <v>12.18</v>
      </c>
      <c r="AF368">
        <v>3.68184521842575</v>
      </c>
      <c r="AG368">
        <v>4</v>
      </c>
      <c r="AH368">
        <v>962.79999999999905</v>
      </c>
      <c r="AI368">
        <f t="shared" si="34"/>
        <v>7</v>
      </c>
      <c r="AJ368" t="str">
        <f t="shared" si="32"/>
        <v>670054007</v>
      </c>
      <c r="AK368">
        <f t="shared" si="35"/>
        <v>40</v>
      </c>
      <c r="AL368" t="str">
        <f t="shared" si="33"/>
        <v>6700540040</v>
      </c>
    </row>
    <row r="369" spans="1:38" x14ac:dyDescent="0.35">
      <c r="A369" t="s">
        <v>16</v>
      </c>
      <c r="B369" t="s">
        <v>77</v>
      </c>
      <c r="C369" t="s">
        <v>78</v>
      </c>
      <c r="D369" t="s">
        <v>73</v>
      </c>
      <c r="F369" t="s">
        <v>79</v>
      </c>
      <c r="G369" t="s">
        <v>83</v>
      </c>
      <c r="H369">
        <v>0</v>
      </c>
      <c r="I369">
        <v>34</v>
      </c>
      <c r="J369">
        <v>0</v>
      </c>
      <c r="K369">
        <v>25</v>
      </c>
      <c r="L369">
        <v>30</v>
      </c>
      <c r="M369">
        <v>28</v>
      </c>
      <c r="N369">
        <v>0</v>
      </c>
      <c r="O369">
        <v>0</v>
      </c>
      <c r="P369">
        <v>0</v>
      </c>
      <c r="Q369">
        <v>0</v>
      </c>
      <c r="W369">
        <v>2.0299999999999998</v>
      </c>
      <c r="X369">
        <v>0</v>
      </c>
      <c r="Y369">
        <v>2.0299999999999998</v>
      </c>
      <c r="Z369">
        <v>134</v>
      </c>
      <c r="AA369">
        <v>49</v>
      </c>
      <c r="AB369" s="25">
        <f>SUM(K369:M369)-H369-I369</f>
        <v>49</v>
      </c>
      <c r="AC369">
        <v>50.75</v>
      </c>
      <c r="AE369">
        <v>34.369999999999997</v>
      </c>
      <c r="AF369">
        <v>4.8275862068965498</v>
      </c>
      <c r="AG369">
        <v>5</v>
      </c>
      <c r="AH369">
        <v>1.74999999999999</v>
      </c>
      <c r="AI369">
        <f t="shared" si="34"/>
        <v>8</v>
      </c>
      <c r="AJ369" t="str">
        <f t="shared" si="32"/>
        <v>672082258</v>
      </c>
      <c r="AK369">
        <f t="shared" si="35"/>
        <v>40</v>
      </c>
      <c r="AL369" t="str">
        <f t="shared" si="33"/>
        <v>6720822540</v>
      </c>
    </row>
    <row r="370" spans="1:38" x14ac:dyDescent="0.35">
      <c r="A370" t="s">
        <v>17</v>
      </c>
      <c r="B370" t="s">
        <v>80</v>
      </c>
      <c r="C370" t="s">
        <v>78</v>
      </c>
      <c r="D370" t="s">
        <v>73</v>
      </c>
      <c r="F370" t="s">
        <v>79</v>
      </c>
      <c r="G370" t="s">
        <v>83</v>
      </c>
      <c r="H370">
        <v>10</v>
      </c>
      <c r="I370">
        <v>0</v>
      </c>
      <c r="J370">
        <v>0</v>
      </c>
      <c r="K370">
        <v>7</v>
      </c>
      <c r="L370">
        <v>42</v>
      </c>
      <c r="M370">
        <v>0</v>
      </c>
      <c r="N370">
        <v>0</v>
      </c>
      <c r="O370">
        <v>0</v>
      </c>
      <c r="P370">
        <v>0</v>
      </c>
      <c r="Q370">
        <v>0</v>
      </c>
      <c r="W370">
        <v>1.33</v>
      </c>
      <c r="X370">
        <v>0.15</v>
      </c>
      <c r="Y370">
        <v>1.48</v>
      </c>
      <c r="Z370">
        <v>88</v>
      </c>
      <c r="AA370">
        <v>39</v>
      </c>
      <c r="AB370" s="25">
        <f>SUM(K370:M370)-H370-I370</f>
        <v>39</v>
      </c>
      <c r="AC370">
        <v>33.25</v>
      </c>
      <c r="AE370">
        <v>27.95</v>
      </c>
      <c r="AF370">
        <v>5.2702702702702702</v>
      </c>
      <c r="AG370">
        <v>5</v>
      </c>
      <c r="AH370">
        <v>0</v>
      </c>
      <c r="AI370">
        <f t="shared" si="34"/>
        <v>9</v>
      </c>
      <c r="AJ370" t="str">
        <f t="shared" si="32"/>
        <v>672301009</v>
      </c>
      <c r="AK370">
        <f t="shared" si="35"/>
        <v>40</v>
      </c>
      <c r="AL370" t="str">
        <f t="shared" si="33"/>
        <v>6723010040</v>
      </c>
    </row>
    <row r="371" spans="1:38" x14ac:dyDescent="0.35">
      <c r="A371" t="s">
        <v>9</v>
      </c>
      <c r="B371" t="s">
        <v>52</v>
      </c>
      <c r="C371" t="s">
        <v>53</v>
      </c>
      <c r="D371" t="s">
        <v>54</v>
      </c>
      <c r="F371" t="s">
        <v>55</v>
      </c>
      <c r="G371" t="s">
        <v>82</v>
      </c>
      <c r="H371">
        <v>0</v>
      </c>
      <c r="I371">
        <v>17</v>
      </c>
      <c r="J371">
        <v>0</v>
      </c>
      <c r="K371">
        <v>2</v>
      </c>
      <c r="L371">
        <v>30</v>
      </c>
      <c r="M371">
        <v>96</v>
      </c>
      <c r="N371">
        <v>0</v>
      </c>
      <c r="O371">
        <v>0</v>
      </c>
      <c r="P371">
        <v>0</v>
      </c>
      <c r="Q371">
        <v>0</v>
      </c>
      <c r="W371">
        <v>4.24</v>
      </c>
      <c r="X371">
        <v>0</v>
      </c>
      <c r="Y371">
        <v>4.24</v>
      </c>
      <c r="Z371">
        <v>280</v>
      </c>
      <c r="AA371">
        <v>111</v>
      </c>
      <c r="AB371" s="25">
        <f>SUM(K371:M371)-H371-I371</f>
        <v>111</v>
      </c>
      <c r="AC371">
        <v>127.2</v>
      </c>
      <c r="AE371">
        <v>39.99</v>
      </c>
      <c r="AF371">
        <v>5.2358490566037696</v>
      </c>
      <c r="AG371">
        <v>6</v>
      </c>
      <c r="AH371">
        <v>16.2</v>
      </c>
      <c r="AI371">
        <f t="shared" si="34"/>
        <v>1</v>
      </c>
      <c r="AJ371" t="str">
        <f t="shared" si="32"/>
        <v>4400802S1</v>
      </c>
      <c r="AK371">
        <f t="shared" si="35"/>
        <v>41</v>
      </c>
      <c r="AL371" t="str">
        <f t="shared" si="33"/>
        <v>4400802S41</v>
      </c>
    </row>
    <row r="372" spans="1:38" x14ac:dyDescent="0.35">
      <c r="A372" t="s">
        <v>10</v>
      </c>
      <c r="B372" t="s">
        <v>58</v>
      </c>
      <c r="C372" t="s">
        <v>59</v>
      </c>
      <c r="D372" t="s">
        <v>60</v>
      </c>
      <c r="F372" t="s">
        <v>61</v>
      </c>
      <c r="G372" t="s">
        <v>83</v>
      </c>
      <c r="H372">
        <v>4555</v>
      </c>
      <c r="I372">
        <v>35580</v>
      </c>
      <c r="J372">
        <v>6050</v>
      </c>
      <c r="K372">
        <v>5800</v>
      </c>
      <c r="L372">
        <v>20310</v>
      </c>
      <c r="M372">
        <v>29865</v>
      </c>
      <c r="N372">
        <v>160</v>
      </c>
      <c r="O372">
        <v>0</v>
      </c>
      <c r="P372">
        <v>0</v>
      </c>
      <c r="Q372">
        <v>0</v>
      </c>
      <c r="W372">
        <v>1790.15</v>
      </c>
      <c r="X372">
        <v>69.02</v>
      </c>
      <c r="Y372">
        <v>1859.17</v>
      </c>
      <c r="Z372">
        <v>118150</v>
      </c>
      <c r="AA372">
        <v>15840</v>
      </c>
      <c r="AB372" s="25">
        <f>SUM(K372:M372)-H372-I372</f>
        <v>15840</v>
      </c>
      <c r="AC372">
        <v>37183.4</v>
      </c>
      <c r="AE372">
        <v>4.51</v>
      </c>
      <c r="AF372">
        <v>1.70398618738469</v>
      </c>
      <c r="AG372">
        <v>4</v>
      </c>
      <c r="AH372">
        <v>21343.4</v>
      </c>
      <c r="AI372">
        <f t="shared" si="34"/>
        <v>2</v>
      </c>
      <c r="AJ372" t="str">
        <f t="shared" si="32"/>
        <v>504606X2</v>
      </c>
      <c r="AK372">
        <f t="shared" si="35"/>
        <v>41</v>
      </c>
      <c r="AL372" t="str">
        <f t="shared" si="33"/>
        <v>504606X41</v>
      </c>
    </row>
    <row r="373" spans="1:38" x14ac:dyDescent="0.35">
      <c r="A373" t="s">
        <v>11</v>
      </c>
      <c r="B373" t="s">
        <v>63</v>
      </c>
      <c r="C373" t="s">
        <v>64</v>
      </c>
      <c r="D373" t="s">
        <v>65</v>
      </c>
      <c r="F373" t="s">
        <v>66</v>
      </c>
      <c r="G373" t="s">
        <v>83</v>
      </c>
      <c r="H373">
        <v>0</v>
      </c>
      <c r="I373">
        <v>25</v>
      </c>
      <c r="J373">
        <v>0</v>
      </c>
      <c r="K373">
        <v>0</v>
      </c>
      <c r="L373">
        <v>475</v>
      </c>
      <c r="M373">
        <v>355</v>
      </c>
      <c r="N373">
        <v>0</v>
      </c>
      <c r="O373">
        <v>0</v>
      </c>
      <c r="P373">
        <v>0</v>
      </c>
      <c r="Q373">
        <v>0</v>
      </c>
      <c r="W373">
        <v>33.71</v>
      </c>
      <c r="X373">
        <v>0</v>
      </c>
      <c r="Y373">
        <v>33.71</v>
      </c>
      <c r="Z373">
        <v>2225</v>
      </c>
      <c r="AA373">
        <v>805</v>
      </c>
      <c r="AB373" s="25">
        <f>SUM(K373:M373)-H373-I373</f>
        <v>805</v>
      </c>
      <c r="AC373">
        <v>842.75</v>
      </c>
      <c r="AE373">
        <v>5.15</v>
      </c>
      <c r="AF373">
        <v>4.7760308513794101</v>
      </c>
      <c r="AG373">
        <v>5</v>
      </c>
      <c r="AH373">
        <v>37.75</v>
      </c>
      <c r="AI373">
        <f t="shared" si="34"/>
        <v>3</v>
      </c>
      <c r="AJ373" t="str">
        <f t="shared" si="32"/>
        <v>533533A3</v>
      </c>
      <c r="AK373">
        <f t="shared" si="35"/>
        <v>41</v>
      </c>
      <c r="AL373" t="str">
        <f t="shared" si="33"/>
        <v>533533A41</v>
      </c>
    </row>
    <row r="374" spans="1:38" x14ac:dyDescent="0.35">
      <c r="A374" t="s">
        <v>12</v>
      </c>
      <c r="B374" t="s">
        <v>67</v>
      </c>
      <c r="C374" t="s">
        <v>64</v>
      </c>
      <c r="D374" t="s">
        <v>65</v>
      </c>
      <c r="F374" t="s">
        <v>66</v>
      </c>
      <c r="G374" t="s">
        <v>83</v>
      </c>
      <c r="H374">
        <v>80</v>
      </c>
      <c r="I374">
        <v>6120</v>
      </c>
      <c r="J374">
        <v>0</v>
      </c>
      <c r="K374">
        <v>3815</v>
      </c>
      <c r="L374">
        <v>11770</v>
      </c>
      <c r="M374">
        <v>26230</v>
      </c>
      <c r="N374">
        <v>170</v>
      </c>
      <c r="O374">
        <v>0</v>
      </c>
      <c r="P374">
        <v>0</v>
      </c>
      <c r="Q374">
        <v>0</v>
      </c>
      <c r="W374">
        <v>1896.36</v>
      </c>
      <c r="X374">
        <v>1.21</v>
      </c>
      <c r="Y374">
        <v>1897.57</v>
      </c>
      <c r="Z374">
        <v>125160</v>
      </c>
      <c r="AA374">
        <v>35615</v>
      </c>
      <c r="AB374" s="25">
        <f>SUM(K374:M374)-H374-I374</f>
        <v>35615</v>
      </c>
      <c r="AC374">
        <v>37927.199999999997</v>
      </c>
      <c r="AE374">
        <v>4.75</v>
      </c>
      <c r="AF374">
        <v>3.7537482148221102</v>
      </c>
      <c r="AG374">
        <v>4</v>
      </c>
      <c r="AH374">
        <v>2336.4</v>
      </c>
      <c r="AI374">
        <f t="shared" si="34"/>
        <v>4</v>
      </c>
      <c r="AJ374" t="str">
        <f t="shared" si="32"/>
        <v>5335524</v>
      </c>
      <c r="AK374">
        <f t="shared" si="35"/>
        <v>41</v>
      </c>
      <c r="AL374" t="str">
        <f t="shared" si="33"/>
        <v>53355241</v>
      </c>
    </row>
    <row r="375" spans="1:38" x14ac:dyDescent="0.35">
      <c r="A375" t="s">
        <v>13</v>
      </c>
      <c r="B375" t="s">
        <v>68</v>
      </c>
      <c r="C375" t="s">
        <v>69</v>
      </c>
      <c r="D375" t="s">
        <v>65</v>
      </c>
      <c r="F375" t="s">
        <v>70</v>
      </c>
      <c r="G375" t="s">
        <v>83</v>
      </c>
      <c r="H375">
        <v>0</v>
      </c>
      <c r="I375">
        <v>30</v>
      </c>
      <c r="J375">
        <v>10</v>
      </c>
      <c r="K375">
        <v>5</v>
      </c>
      <c r="L375">
        <v>55</v>
      </c>
      <c r="M375">
        <v>220</v>
      </c>
      <c r="N375">
        <v>0</v>
      </c>
      <c r="O375">
        <v>0</v>
      </c>
      <c r="P375">
        <v>0</v>
      </c>
      <c r="Q375">
        <v>0</v>
      </c>
      <c r="W375">
        <v>11.52</v>
      </c>
      <c r="X375">
        <v>0</v>
      </c>
      <c r="Y375">
        <v>11.52</v>
      </c>
      <c r="Z375">
        <v>760</v>
      </c>
      <c r="AA375">
        <v>250</v>
      </c>
      <c r="AB375" s="25">
        <f>SUM(K375:M375)-H375-I375</f>
        <v>250</v>
      </c>
      <c r="AC375">
        <v>288</v>
      </c>
      <c r="AE375">
        <v>5.55</v>
      </c>
      <c r="AF375">
        <v>4.3402777777777803</v>
      </c>
      <c r="AG375">
        <v>5</v>
      </c>
      <c r="AH375">
        <v>38</v>
      </c>
      <c r="AI375">
        <f t="shared" si="34"/>
        <v>5</v>
      </c>
      <c r="AJ375" t="str">
        <f t="shared" si="32"/>
        <v>534524T5</v>
      </c>
      <c r="AK375">
        <f t="shared" si="35"/>
        <v>41</v>
      </c>
      <c r="AL375" t="str">
        <f t="shared" si="33"/>
        <v>534524T41</v>
      </c>
    </row>
    <row r="376" spans="1:38" x14ac:dyDescent="0.35">
      <c r="A376" t="s">
        <v>14</v>
      </c>
      <c r="B376" t="s">
        <v>71</v>
      </c>
      <c r="C376" t="s">
        <v>72</v>
      </c>
      <c r="D376" t="s">
        <v>73</v>
      </c>
      <c r="F376" t="s">
        <v>74</v>
      </c>
      <c r="G376" t="s">
        <v>83</v>
      </c>
      <c r="H376">
        <v>0</v>
      </c>
      <c r="I376">
        <v>201</v>
      </c>
      <c r="J376">
        <v>0</v>
      </c>
      <c r="K376">
        <v>18</v>
      </c>
      <c r="L376">
        <v>180</v>
      </c>
      <c r="M376">
        <v>94</v>
      </c>
      <c r="N376">
        <v>8</v>
      </c>
      <c r="O376">
        <v>0</v>
      </c>
      <c r="P376">
        <v>0</v>
      </c>
      <c r="Q376">
        <v>0</v>
      </c>
      <c r="W376">
        <v>12.02</v>
      </c>
      <c r="X376">
        <v>0</v>
      </c>
      <c r="Y376">
        <v>12.02</v>
      </c>
      <c r="Z376">
        <v>793</v>
      </c>
      <c r="AA376">
        <v>91</v>
      </c>
      <c r="AB376" s="25">
        <f>SUM(K376:M376)-H376-I376</f>
        <v>91</v>
      </c>
      <c r="AC376">
        <v>300.5</v>
      </c>
      <c r="AE376">
        <v>12.14</v>
      </c>
      <c r="AF376">
        <v>1.5141430948419301</v>
      </c>
      <c r="AG376">
        <v>5</v>
      </c>
      <c r="AH376">
        <v>209.5</v>
      </c>
      <c r="AI376">
        <f t="shared" si="34"/>
        <v>6</v>
      </c>
      <c r="AJ376" t="str">
        <f t="shared" si="32"/>
        <v>670037006</v>
      </c>
      <c r="AK376">
        <f t="shared" si="35"/>
        <v>41</v>
      </c>
      <c r="AL376" t="str">
        <f t="shared" si="33"/>
        <v>6700370041</v>
      </c>
    </row>
    <row r="377" spans="1:38" x14ac:dyDescent="0.35">
      <c r="A377" t="s">
        <v>15</v>
      </c>
      <c r="B377" t="s">
        <v>75</v>
      </c>
      <c r="C377" t="s">
        <v>72</v>
      </c>
      <c r="D377" t="s">
        <v>73</v>
      </c>
      <c r="F377" t="s">
        <v>76</v>
      </c>
      <c r="G377" t="s">
        <v>83</v>
      </c>
      <c r="H377">
        <v>1</v>
      </c>
      <c r="I377">
        <v>7281</v>
      </c>
      <c r="J377">
        <v>0</v>
      </c>
      <c r="K377">
        <v>1437</v>
      </c>
      <c r="L377">
        <v>3895</v>
      </c>
      <c r="M377">
        <v>13008</v>
      </c>
      <c r="N377">
        <v>57</v>
      </c>
      <c r="O377">
        <v>0</v>
      </c>
      <c r="P377">
        <v>0</v>
      </c>
      <c r="Q377">
        <v>0</v>
      </c>
      <c r="W377">
        <v>672.74</v>
      </c>
      <c r="X377">
        <v>0.02</v>
      </c>
      <c r="Y377">
        <v>672.76</v>
      </c>
      <c r="Z377">
        <v>44401</v>
      </c>
      <c r="AA377">
        <v>11058</v>
      </c>
      <c r="AB377" s="25">
        <f>SUM(K377:M377)-H377-I377</f>
        <v>11058</v>
      </c>
      <c r="AC377">
        <v>13455.2</v>
      </c>
      <c r="AE377">
        <v>12.18</v>
      </c>
      <c r="AF377">
        <v>3.2873535882038198</v>
      </c>
      <c r="AG377">
        <v>4</v>
      </c>
      <c r="AH377">
        <v>2397.1999999999998</v>
      </c>
      <c r="AI377">
        <f t="shared" si="34"/>
        <v>7</v>
      </c>
      <c r="AJ377" t="str">
        <f t="shared" si="32"/>
        <v>670054007</v>
      </c>
      <c r="AK377">
        <f t="shared" si="35"/>
        <v>41</v>
      </c>
      <c r="AL377" t="str">
        <f t="shared" si="33"/>
        <v>6700540041</v>
      </c>
    </row>
    <row r="378" spans="1:38" x14ac:dyDescent="0.35">
      <c r="A378" t="s">
        <v>16</v>
      </c>
      <c r="B378" t="s">
        <v>77</v>
      </c>
      <c r="C378" t="s">
        <v>78</v>
      </c>
      <c r="D378" t="s">
        <v>73</v>
      </c>
      <c r="F378" t="s">
        <v>79</v>
      </c>
      <c r="G378" t="s">
        <v>83</v>
      </c>
      <c r="H378">
        <v>0</v>
      </c>
      <c r="I378">
        <v>34</v>
      </c>
      <c r="J378">
        <v>0</v>
      </c>
      <c r="K378">
        <v>4</v>
      </c>
      <c r="L378">
        <v>41</v>
      </c>
      <c r="M378">
        <v>38</v>
      </c>
      <c r="N378">
        <v>0</v>
      </c>
      <c r="O378">
        <v>0</v>
      </c>
      <c r="P378">
        <v>0</v>
      </c>
      <c r="Q378">
        <v>0</v>
      </c>
      <c r="W378">
        <v>1.95</v>
      </c>
      <c r="X378">
        <v>0</v>
      </c>
      <c r="Y378">
        <v>1.95</v>
      </c>
      <c r="Z378">
        <v>129</v>
      </c>
      <c r="AA378">
        <v>49</v>
      </c>
      <c r="AB378" s="25">
        <f>SUM(K378:M378)-H378-I378</f>
        <v>49</v>
      </c>
      <c r="AC378">
        <v>48.75</v>
      </c>
      <c r="AE378">
        <v>34.369999999999997</v>
      </c>
      <c r="AF378">
        <v>5.02564102564103</v>
      </c>
      <c r="AG378">
        <v>5</v>
      </c>
      <c r="AH378">
        <v>0</v>
      </c>
      <c r="AI378">
        <f t="shared" si="34"/>
        <v>8</v>
      </c>
      <c r="AJ378" t="str">
        <f t="shared" si="32"/>
        <v>672082258</v>
      </c>
      <c r="AK378">
        <f t="shared" si="35"/>
        <v>41</v>
      </c>
      <c r="AL378" t="str">
        <f t="shared" si="33"/>
        <v>6720822541</v>
      </c>
    </row>
    <row r="379" spans="1:38" x14ac:dyDescent="0.35">
      <c r="A379" t="s">
        <v>17</v>
      </c>
      <c r="B379" t="s">
        <v>80</v>
      </c>
      <c r="C379" t="s">
        <v>78</v>
      </c>
      <c r="D379" t="s">
        <v>73</v>
      </c>
      <c r="F379" t="s">
        <v>79</v>
      </c>
      <c r="G379" t="s">
        <v>83</v>
      </c>
      <c r="H379">
        <v>0</v>
      </c>
      <c r="I379">
        <v>10</v>
      </c>
      <c r="J379">
        <v>0</v>
      </c>
      <c r="K379">
        <v>0</v>
      </c>
      <c r="L379">
        <v>31</v>
      </c>
      <c r="M379">
        <v>18</v>
      </c>
      <c r="N379">
        <v>0</v>
      </c>
      <c r="O379">
        <v>0</v>
      </c>
      <c r="P379">
        <v>0</v>
      </c>
      <c r="Q379">
        <v>0</v>
      </c>
      <c r="W379">
        <v>1.33</v>
      </c>
      <c r="X379">
        <v>0</v>
      </c>
      <c r="Y379">
        <v>1.33</v>
      </c>
      <c r="Z379">
        <v>88</v>
      </c>
      <c r="AA379">
        <v>39</v>
      </c>
      <c r="AB379" s="25">
        <f>SUM(K379:M379)-H379-I379</f>
        <v>39</v>
      </c>
      <c r="AC379">
        <v>33.25</v>
      </c>
      <c r="AE379">
        <v>27.95</v>
      </c>
      <c r="AF379">
        <v>5.8646616541353396</v>
      </c>
      <c r="AG379">
        <v>5</v>
      </c>
      <c r="AH379">
        <v>0</v>
      </c>
      <c r="AI379">
        <f t="shared" si="34"/>
        <v>9</v>
      </c>
      <c r="AJ379" t="str">
        <f t="shared" si="32"/>
        <v>672301009</v>
      </c>
      <c r="AK379">
        <f t="shared" si="35"/>
        <v>41</v>
      </c>
      <c r="AL379" t="str">
        <f t="shared" si="33"/>
        <v>6723010041</v>
      </c>
    </row>
    <row r="380" spans="1:38" x14ac:dyDescent="0.35">
      <c r="A380" t="s">
        <v>9</v>
      </c>
      <c r="B380" t="s">
        <v>52</v>
      </c>
      <c r="C380" t="s">
        <v>53</v>
      </c>
      <c r="D380" t="s">
        <v>54</v>
      </c>
      <c r="F380" t="s">
        <v>55</v>
      </c>
      <c r="G380" t="s">
        <v>82</v>
      </c>
      <c r="H380">
        <v>0</v>
      </c>
      <c r="I380">
        <v>9</v>
      </c>
      <c r="J380">
        <v>0</v>
      </c>
      <c r="K380">
        <v>18</v>
      </c>
      <c r="L380">
        <v>30</v>
      </c>
      <c r="M380">
        <v>81</v>
      </c>
      <c r="N380">
        <v>0</v>
      </c>
      <c r="O380">
        <v>0</v>
      </c>
      <c r="P380">
        <v>0</v>
      </c>
      <c r="Q380">
        <v>0</v>
      </c>
      <c r="W380">
        <v>4.32</v>
      </c>
      <c r="X380">
        <v>0</v>
      </c>
      <c r="Y380">
        <v>4.32</v>
      </c>
      <c r="Z380">
        <v>285</v>
      </c>
      <c r="AA380">
        <v>120</v>
      </c>
      <c r="AB380" s="25">
        <f>SUM(K380:M380)-H380-I380</f>
        <v>120</v>
      </c>
      <c r="AC380">
        <v>129.6</v>
      </c>
      <c r="AE380">
        <v>39.99</v>
      </c>
      <c r="AF380">
        <v>5.5555555555555598</v>
      </c>
      <c r="AG380">
        <v>6</v>
      </c>
      <c r="AH380">
        <v>9.6</v>
      </c>
      <c r="AI380">
        <f t="shared" si="34"/>
        <v>1</v>
      </c>
      <c r="AJ380" t="str">
        <f t="shared" si="32"/>
        <v>4400802S1</v>
      </c>
      <c r="AK380">
        <f t="shared" si="35"/>
        <v>42</v>
      </c>
      <c r="AL380" t="str">
        <f t="shared" si="33"/>
        <v>4400802S42</v>
      </c>
    </row>
    <row r="381" spans="1:38" x14ac:dyDescent="0.35">
      <c r="A381" t="s">
        <v>10</v>
      </c>
      <c r="B381" t="s">
        <v>58</v>
      </c>
      <c r="C381" t="s">
        <v>59</v>
      </c>
      <c r="D381" t="s">
        <v>60</v>
      </c>
      <c r="F381" t="s">
        <v>61</v>
      </c>
      <c r="G381" t="s">
        <v>83</v>
      </c>
      <c r="H381">
        <v>4450</v>
      </c>
      <c r="I381">
        <v>35755</v>
      </c>
      <c r="J381">
        <v>6050</v>
      </c>
      <c r="K381">
        <v>9685</v>
      </c>
      <c r="L381">
        <v>22520</v>
      </c>
      <c r="M381">
        <v>28465</v>
      </c>
      <c r="N381">
        <v>160</v>
      </c>
      <c r="O381">
        <v>0</v>
      </c>
      <c r="P381">
        <v>0</v>
      </c>
      <c r="Q381">
        <v>0</v>
      </c>
      <c r="W381">
        <v>1782.42</v>
      </c>
      <c r="X381">
        <v>67.42</v>
      </c>
      <c r="Y381">
        <v>1849.84</v>
      </c>
      <c r="Z381">
        <v>117640</v>
      </c>
      <c r="AA381">
        <v>20465</v>
      </c>
      <c r="AB381" s="25">
        <f>SUM(K381:M381)-H381-I381</f>
        <v>20465</v>
      </c>
      <c r="AC381">
        <v>36996.800000000003</v>
      </c>
      <c r="AE381">
        <v>4.51</v>
      </c>
      <c r="AF381">
        <v>2.2126237944903302</v>
      </c>
      <c r="AG381">
        <v>4</v>
      </c>
      <c r="AH381">
        <v>16531.8</v>
      </c>
      <c r="AI381">
        <f t="shared" si="34"/>
        <v>2</v>
      </c>
      <c r="AJ381" t="str">
        <f t="shared" si="32"/>
        <v>504606X2</v>
      </c>
      <c r="AK381">
        <f t="shared" si="35"/>
        <v>42</v>
      </c>
      <c r="AL381" t="str">
        <f t="shared" si="33"/>
        <v>504606X42</v>
      </c>
    </row>
    <row r="382" spans="1:38" x14ac:dyDescent="0.35">
      <c r="A382" t="s">
        <v>11</v>
      </c>
      <c r="B382" t="s">
        <v>63</v>
      </c>
      <c r="C382" t="s">
        <v>64</v>
      </c>
      <c r="D382" t="s">
        <v>65</v>
      </c>
      <c r="F382" t="s">
        <v>66</v>
      </c>
      <c r="G382" t="s">
        <v>83</v>
      </c>
      <c r="H382">
        <v>0</v>
      </c>
      <c r="I382">
        <v>50</v>
      </c>
      <c r="J382">
        <v>0</v>
      </c>
      <c r="K382">
        <v>35</v>
      </c>
      <c r="L382">
        <v>475</v>
      </c>
      <c r="M382">
        <v>355</v>
      </c>
      <c r="N382">
        <v>0</v>
      </c>
      <c r="O382">
        <v>0</v>
      </c>
      <c r="P382">
        <v>0</v>
      </c>
      <c r="Q382">
        <v>0</v>
      </c>
      <c r="W382">
        <v>33.64</v>
      </c>
      <c r="X382">
        <v>0</v>
      </c>
      <c r="Y382">
        <v>33.64</v>
      </c>
      <c r="Z382">
        <v>2220</v>
      </c>
      <c r="AA382">
        <v>815</v>
      </c>
      <c r="AB382" s="25">
        <f>SUM(K382:M382)-H382-I382</f>
        <v>815</v>
      </c>
      <c r="AC382">
        <v>841</v>
      </c>
      <c r="AE382">
        <v>5.15</v>
      </c>
      <c r="AF382">
        <v>4.8454221165279403</v>
      </c>
      <c r="AG382">
        <v>5</v>
      </c>
      <c r="AH382">
        <v>26</v>
      </c>
      <c r="AI382">
        <f t="shared" si="34"/>
        <v>3</v>
      </c>
      <c r="AJ382" t="str">
        <f t="shared" si="32"/>
        <v>533533A3</v>
      </c>
      <c r="AK382">
        <f t="shared" si="35"/>
        <v>42</v>
      </c>
      <c r="AL382" t="str">
        <f t="shared" si="33"/>
        <v>533533A42</v>
      </c>
    </row>
    <row r="383" spans="1:38" x14ac:dyDescent="0.35">
      <c r="A383" t="s">
        <v>12</v>
      </c>
      <c r="B383" t="s">
        <v>67</v>
      </c>
      <c r="C383" t="s">
        <v>64</v>
      </c>
      <c r="D383" t="s">
        <v>65</v>
      </c>
      <c r="F383" t="s">
        <v>66</v>
      </c>
      <c r="G383" t="s">
        <v>83</v>
      </c>
      <c r="H383">
        <v>100</v>
      </c>
      <c r="I383">
        <v>7960</v>
      </c>
      <c r="J383">
        <v>0</v>
      </c>
      <c r="K383">
        <v>3490</v>
      </c>
      <c r="L383">
        <v>11125</v>
      </c>
      <c r="M383">
        <v>27600</v>
      </c>
      <c r="N383">
        <v>170</v>
      </c>
      <c r="O383">
        <v>0</v>
      </c>
      <c r="P383">
        <v>0</v>
      </c>
      <c r="Q383">
        <v>0</v>
      </c>
      <c r="W383">
        <v>1903.48</v>
      </c>
      <c r="X383">
        <v>1.52</v>
      </c>
      <c r="Y383">
        <v>1905</v>
      </c>
      <c r="Z383">
        <v>125630</v>
      </c>
      <c r="AA383">
        <v>34155</v>
      </c>
      <c r="AB383" s="25">
        <f>SUM(K383:M383)-H383-I383</f>
        <v>34155</v>
      </c>
      <c r="AC383">
        <v>38069.599999999999</v>
      </c>
      <c r="AE383">
        <v>4.75</v>
      </c>
      <c r="AF383">
        <v>3.5858267716535401</v>
      </c>
      <c r="AG383">
        <v>4</v>
      </c>
      <c r="AH383">
        <v>3945</v>
      </c>
      <c r="AI383">
        <f t="shared" si="34"/>
        <v>4</v>
      </c>
      <c r="AJ383" t="str">
        <f t="shared" si="32"/>
        <v>5335524</v>
      </c>
      <c r="AK383">
        <f t="shared" si="35"/>
        <v>42</v>
      </c>
      <c r="AL383" t="str">
        <f t="shared" si="33"/>
        <v>53355242</v>
      </c>
    </row>
    <row r="384" spans="1:38" x14ac:dyDescent="0.35">
      <c r="A384" t="s">
        <v>13</v>
      </c>
      <c r="B384" t="s">
        <v>68</v>
      </c>
      <c r="C384" t="s">
        <v>69</v>
      </c>
      <c r="D384" t="s">
        <v>65</v>
      </c>
      <c r="F384" t="s">
        <v>70</v>
      </c>
      <c r="G384" t="s">
        <v>83</v>
      </c>
      <c r="H384">
        <v>0</v>
      </c>
      <c r="I384">
        <v>25</v>
      </c>
      <c r="J384">
        <v>10</v>
      </c>
      <c r="K384">
        <v>35</v>
      </c>
      <c r="L384">
        <v>60</v>
      </c>
      <c r="M384">
        <v>205</v>
      </c>
      <c r="N384">
        <v>0</v>
      </c>
      <c r="O384">
        <v>0</v>
      </c>
      <c r="P384">
        <v>0</v>
      </c>
      <c r="Q384">
        <v>0</v>
      </c>
      <c r="W384">
        <v>10.3</v>
      </c>
      <c r="X384">
        <v>0</v>
      </c>
      <c r="Y384">
        <v>10.3</v>
      </c>
      <c r="Z384">
        <v>680</v>
      </c>
      <c r="AA384">
        <v>275</v>
      </c>
      <c r="AB384" s="25">
        <f>SUM(K384:M384)-H384-I384</f>
        <v>275</v>
      </c>
      <c r="AC384">
        <v>257.5</v>
      </c>
      <c r="AE384">
        <v>5.55</v>
      </c>
      <c r="AF384">
        <v>5.3398058252427196</v>
      </c>
      <c r="AG384">
        <v>5</v>
      </c>
      <c r="AH384">
        <v>0</v>
      </c>
      <c r="AI384">
        <f t="shared" si="34"/>
        <v>5</v>
      </c>
      <c r="AJ384" t="str">
        <f t="shared" si="32"/>
        <v>534524T5</v>
      </c>
      <c r="AK384">
        <f t="shared" si="35"/>
        <v>42</v>
      </c>
      <c r="AL384" t="str">
        <f t="shared" si="33"/>
        <v>534524T42</v>
      </c>
    </row>
    <row r="385" spans="1:38" x14ac:dyDescent="0.35">
      <c r="A385" t="s">
        <v>14</v>
      </c>
      <c r="B385" t="s">
        <v>71</v>
      </c>
      <c r="C385" t="s">
        <v>72</v>
      </c>
      <c r="D385" t="s">
        <v>73</v>
      </c>
      <c r="F385" t="s">
        <v>74</v>
      </c>
      <c r="G385" t="s">
        <v>83</v>
      </c>
      <c r="H385">
        <v>0</v>
      </c>
      <c r="I385">
        <v>202</v>
      </c>
      <c r="J385">
        <v>0</v>
      </c>
      <c r="K385">
        <v>21</v>
      </c>
      <c r="L385">
        <v>180</v>
      </c>
      <c r="M385">
        <v>62</v>
      </c>
      <c r="N385">
        <v>8</v>
      </c>
      <c r="O385">
        <v>0</v>
      </c>
      <c r="P385">
        <v>0</v>
      </c>
      <c r="Q385">
        <v>0</v>
      </c>
      <c r="W385">
        <v>12.41</v>
      </c>
      <c r="X385">
        <v>0</v>
      </c>
      <c r="Y385">
        <v>12.41</v>
      </c>
      <c r="Z385">
        <v>819</v>
      </c>
      <c r="AA385">
        <v>61</v>
      </c>
      <c r="AB385" s="25">
        <f>SUM(K385:M385)-H385-I385</f>
        <v>61</v>
      </c>
      <c r="AC385">
        <v>310.25</v>
      </c>
      <c r="AE385">
        <v>12.14</v>
      </c>
      <c r="AF385">
        <v>0.98307816277195803</v>
      </c>
      <c r="AG385">
        <v>5</v>
      </c>
      <c r="AH385">
        <v>249.25</v>
      </c>
      <c r="AI385">
        <f t="shared" si="34"/>
        <v>6</v>
      </c>
      <c r="AJ385" t="str">
        <f t="shared" si="32"/>
        <v>670037006</v>
      </c>
      <c r="AK385">
        <f t="shared" si="35"/>
        <v>42</v>
      </c>
      <c r="AL385" t="str">
        <f t="shared" si="33"/>
        <v>6700370042</v>
      </c>
    </row>
    <row r="386" spans="1:38" x14ac:dyDescent="0.35">
      <c r="A386" t="s">
        <v>15</v>
      </c>
      <c r="B386" t="s">
        <v>75</v>
      </c>
      <c r="C386" t="s">
        <v>72</v>
      </c>
      <c r="D386" t="s">
        <v>73</v>
      </c>
      <c r="F386" t="s">
        <v>76</v>
      </c>
      <c r="G386" t="s">
        <v>83</v>
      </c>
      <c r="H386">
        <v>15</v>
      </c>
      <c r="I386">
        <v>6351</v>
      </c>
      <c r="J386">
        <v>0</v>
      </c>
      <c r="K386">
        <v>2767</v>
      </c>
      <c r="L386">
        <v>3370</v>
      </c>
      <c r="M386">
        <v>11771</v>
      </c>
      <c r="N386">
        <v>60</v>
      </c>
      <c r="O386">
        <v>0</v>
      </c>
      <c r="P386">
        <v>0</v>
      </c>
      <c r="Q386">
        <v>0</v>
      </c>
      <c r="W386">
        <v>699.42</v>
      </c>
      <c r="X386">
        <v>0.23</v>
      </c>
      <c r="Y386">
        <v>699.65</v>
      </c>
      <c r="Z386">
        <v>46162</v>
      </c>
      <c r="AA386">
        <v>11542</v>
      </c>
      <c r="AB386" s="25">
        <f>SUM(K386:M386)-H386-I386</f>
        <v>11542</v>
      </c>
      <c r="AC386">
        <v>13993</v>
      </c>
      <c r="AE386">
        <v>12.18</v>
      </c>
      <c r="AF386">
        <v>3.2993639676981399</v>
      </c>
      <c r="AG386">
        <v>4</v>
      </c>
      <c r="AH386">
        <v>2451</v>
      </c>
      <c r="AI386">
        <f t="shared" si="34"/>
        <v>7</v>
      </c>
      <c r="AJ386" t="str">
        <f t="shared" si="32"/>
        <v>670054007</v>
      </c>
      <c r="AK386">
        <f t="shared" si="35"/>
        <v>42</v>
      </c>
      <c r="AL386" t="str">
        <f t="shared" si="33"/>
        <v>6700540042</v>
      </c>
    </row>
    <row r="387" spans="1:38" x14ac:dyDescent="0.35">
      <c r="A387" t="s">
        <v>16</v>
      </c>
      <c r="B387" t="s">
        <v>77</v>
      </c>
      <c r="C387" t="s">
        <v>78</v>
      </c>
      <c r="D387" t="s">
        <v>73</v>
      </c>
      <c r="F387" t="s">
        <v>79</v>
      </c>
      <c r="G387" t="s">
        <v>83</v>
      </c>
      <c r="H387">
        <v>0</v>
      </c>
      <c r="I387">
        <v>39</v>
      </c>
      <c r="J387">
        <v>0</v>
      </c>
      <c r="K387">
        <v>4</v>
      </c>
      <c r="L387">
        <v>41</v>
      </c>
      <c r="M387">
        <v>38</v>
      </c>
      <c r="N387">
        <v>0</v>
      </c>
      <c r="O387">
        <v>0</v>
      </c>
      <c r="P387">
        <v>0</v>
      </c>
      <c r="Q387">
        <v>0</v>
      </c>
      <c r="W387">
        <v>1.95</v>
      </c>
      <c r="X387">
        <v>0</v>
      </c>
      <c r="Y387">
        <v>1.95</v>
      </c>
      <c r="Z387">
        <v>129</v>
      </c>
      <c r="AA387">
        <v>44</v>
      </c>
      <c r="AB387" s="25">
        <f>SUM(K387:M387)-H387-I387</f>
        <v>44</v>
      </c>
      <c r="AC387">
        <v>48.75</v>
      </c>
      <c r="AE387">
        <v>34.369999999999997</v>
      </c>
      <c r="AF387">
        <v>4.5128205128205101</v>
      </c>
      <c r="AG387">
        <v>5</v>
      </c>
      <c r="AH387">
        <v>4.75</v>
      </c>
      <c r="AI387">
        <f t="shared" si="34"/>
        <v>8</v>
      </c>
      <c r="AJ387" t="str">
        <f t="shared" ref="AJ387:AJ450" si="36">A387&amp;AI387</f>
        <v>672082258</v>
      </c>
      <c r="AK387">
        <f t="shared" si="35"/>
        <v>42</v>
      </c>
      <c r="AL387" t="str">
        <f t="shared" ref="AL387:AL450" si="37">A387&amp;AK387</f>
        <v>6720822542</v>
      </c>
    </row>
    <row r="388" spans="1:38" x14ac:dyDescent="0.35">
      <c r="A388" t="s">
        <v>17</v>
      </c>
      <c r="B388" t="s">
        <v>80</v>
      </c>
      <c r="C388" t="s">
        <v>78</v>
      </c>
      <c r="D388" t="s">
        <v>73</v>
      </c>
      <c r="F388" t="s">
        <v>79</v>
      </c>
      <c r="G388" t="s">
        <v>83</v>
      </c>
      <c r="H388">
        <v>0</v>
      </c>
      <c r="I388">
        <v>0</v>
      </c>
      <c r="J388">
        <v>0</v>
      </c>
      <c r="K388">
        <v>0</v>
      </c>
      <c r="L388">
        <v>31</v>
      </c>
      <c r="M388">
        <v>3</v>
      </c>
      <c r="N388">
        <v>0</v>
      </c>
      <c r="O388">
        <v>0</v>
      </c>
      <c r="P388">
        <v>0</v>
      </c>
      <c r="Q388">
        <v>0</v>
      </c>
      <c r="W388">
        <v>1.56</v>
      </c>
      <c r="X388">
        <v>0</v>
      </c>
      <c r="Y388">
        <v>1.56</v>
      </c>
      <c r="Z388">
        <v>103</v>
      </c>
      <c r="AA388">
        <v>34</v>
      </c>
      <c r="AB388" s="25">
        <f>SUM(K388:M388)-H388-I388</f>
        <v>34</v>
      </c>
      <c r="AC388">
        <v>39</v>
      </c>
      <c r="AE388">
        <v>27.95</v>
      </c>
      <c r="AF388">
        <v>4.3589743589743604</v>
      </c>
      <c r="AG388">
        <v>5</v>
      </c>
      <c r="AH388">
        <v>5</v>
      </c>
      <c r="AI388">
        <f t="shared" ref="AI388:AI451" si="38">IF(A388=$A$2,1,AI387+1)</f>
        <v>9</v>
      </c>
      <c r="AJ388" t="str">
        <f t="shared" si="36"/>
        <v>672301009</v>
      </c>
      <c r="AK388">
        <f t="shared" ref="AK388:AK451" si="39">IF(AI389=2,AK387+1,AK387)</f>
        <v>42</v>
      </c>
      <c r="AL388" t="str">
        <f t="shared" si="37"/>
        <v>6723010042</v>
      </c>
    </row>
    <row r="389" spans="1:38" x14ac:dyDescent="0.35">
      <c r="A389" t="s">
        <v>9</v>
      </c>
      <c r="B389" t="s">
        <v>52</v>
      </c>
      <c r="C389" t="s">
        <v>53</v>
      </c>
      <c r="D389" t="s">
        <v>54</v>
      </c>
      <c r="F389" t="s">
        <v>55</v>
      </c>
      <c r="G389" t="s">
        <v>82</v>
      </c>
      <c r="H389">
        <v>0</v>
      </c>
      <c r="I389">
        <v>9</v>
      </c>
      <c r="J389">
        <v>0</v>
      </c>
      <c r="K389">
        <v>18</v>
      </c>
      <c r="L389">
        <v>30</v>
      </c>
      <c r="M389">
        <v>81</v>
      </c>
      <c r="N389">
        <v>0</v>
      </c>
      <c r="O389">
        <v>0</v>
      </c>
      <c r="P389">
        <v>0</v>
      </c>
      <c r="Q389">
        <v>0</v>
      </c>
      <c r="W389">
        <v>4.32</v>
      </c>
      <c r="X389">
        <v>0</v>
      </c>
      <c r="Y389">
        <v>4.32</v>
      </c>
      <c r="Z389">
        <v>285</v>
      </c>
      <c r="AA389">
        <v>120</v>
      </c>
      <c r="AB389" s="25">
        <f>SUM(K389:M389)-H389-I389</f>
        <v>120</v>
      </c>
      <c r="AC389">
        <v>129.6</v>
      </c>
      <c r="AE389">
        <v>39.99</v>
      </c>
      <c r="AF389">
        <v>5.5555555555555598</v>
      </c>
      <c r="AG389">
        <v>6</v>
      </c>
      <c r="AH389">
        <v>9.6</v>
      </c>
      <c r="AI389">
        <f t="shared" si="38"/>
        <v>1</v>
      </c>
      <c r="AJ389" t="str">
        <f t="shared" si="36"/>
        <v>4400802S1</v>
      </c>
      <c r="AK389">
        <f t="shared" si="39"/>
        <v>43</v>
      </c>
      <c r="AL389" t="str">
        <f t="shared" si="37"/>
        <v>4400802S43</v>
      </c>
    </row>
    <row r="390" spans="1:38" x14ac:dyDescent="0.35">
      <c r="A390" t="s">
        <v>10</v>
      </c>
      <c r="B390" t="s">
        <v>58</v>
      </c>
      <c r="C390" t="s">
        <v>59</v>
      </c>
      <c r="D390" t="s">
        <v>60</v>
      </c>
      <c r="F390" t="s">
        <v>61</v>
      </c>
      <c r="G390" t="s">
        <v>83</v>
      </c>
      <c r="H390">
        <v>4450</v>
      </c>
      <c r="I390">
        <v>35745</v>
      </c>
      <c r="J390">
        <v>6050</v>
      </c>
      <c r="K390">
        <v>9685</v>
      </c>
      <c r="L390">
        <v>22520</v>
      </c>
      <c r="M390">
        <v>28465</v>
      </c>
      <c r="N390">
        <v>160</v>
      </c>
      <c r="O390">
        <v>0</v>
      </c>
      <c r="P390">
        <v>0</v>
      </c>
      <c r="Q390">
        <v>0</v>
      </c>
      <c r="W390">
        <v>1773.86</v>
      </c>
      <c r="X390">
        <v>67.42</v>
      </c>
      <c r="Y390">
        <v>1841.28</v>
      </c>
      <c r="Z390">
        <v>117075</v>
      </c>
      <c r="AA390">
        <v>20475</v>
      </c>
      <c r="AB390" s="25">
        <f>SUM(K390:M390)-H390-I390</f>
        <v>20475</v>
      </c>
      <c r="AC390">
        <v>36825.599999999999</v>
      </c>
      <c r="AE390">
        <v>4.51</v>
      </c>
      <c r="AF390">
        <v>2.2239963503649598</v>
      </c>
      <c r="AG390">
        <v>4</v>
      </c>
      <c r="AH390">
        <v>16350.6</v>
      </c>
      <c r="AI390">
        <f t="shared" si="38"/>
        <v>2</v>
      </c>
      <c r="AJ390" t="str">
        <f t="shared" si="36"/>
        <v>504606X2</v>
      </c>
      <c r="AK390">
        <f t="shared" si="39"/>
        <v>43</v>
      </c>
      <c r="AL390" t="str">
        <f t="shared" si="37"/>
        <v>504606X43</v>
      </c>
    </row>
    <row r="391" spans="1:38" x14ac:dyDescent="0.35">
      <c r="A391" t="s">
        <v>11</v>
      </c>
      <c r="B391" t="s">
        <v>63</v>
      </c>
      <c r="C391" t="s">
        <v>64</v>
      </c>
      <c r="D391" t="s">
        <v>65</v>
      </c>
      <c r="F391" t="s">
        <v>66</v>
      </c>
      <c r="G391" t="s">
        <v>83</v>
      </c>
      <c r="H391">
        <v>0</v>
      </c>
      <c r="I391">
        <v>50</v>
      </c>
      <c r="J391">
        <v>0</v>
      </c>
      <c r="K391">
        <v>35</v>
      </c>
      <c r="L391">
        <v>475</v>
      </c>
      <c r="M391">
        <v>355</v>
      </c>
      <c r="N391">
        <v>0</v>
      </c>
      <c r="O391">
        <v>0</v>
      </c>
      <c r="P391">
        <v>0</v>
      </c>
      <c r="Q391">
        <v>0</v>
      </c>
      <c r="W391">
        <v>33.64</v>
      </c>
      <c r="X391">
        <v>0</v>
      </c>
      <c r="Y391">
        <v>33.64</v>
      </c>
      <c r="Z391">
        <v>2220</v>
      </c>
      <c r="AA391">
        <v>815</v>
      </c>
      <c r="AB391" s="25">
        <f>SUM(K391:M391)-H391-I391</f>
        <v>815</v>
      </c>
      <c r="AC391">
        <v>841</v>
      </c>
      <c r="AE391">
        <v>5.15</v>
      </c>
      <c r="AF391">
        <v>4.8454221165279403</v>
      </c>
      <c r="AG391">
        <v>5</v>
      </c>
      <c r="AH391">
        <v>26</v>
      </c>
      <c r="AI391">
        <f t="shared" si="38"/>
        <v>3</v>
      </c>
      <c r="AJ391" t="str">
        <f t="shared" si="36"/>
        <v>533533A3</v>
      </c>
      <c r="AK391">
        <f t="shared" si="39"/>
        <v>43</v>
      </c>
      <c r="AL391" t="str">
        <f t="shared" si="37"/>
        <v>533533A43</v>
      </c>
    </row>
    <row r="392" spans="1:38" x14ac:dyDescent="0.35">
      <c r="A392" t="s">
        <v>12</v>
      </c>
      <c r="B392" t="s">
        <v>67</v>
      </c>
      <c r="C392" t="s">
        <v>64</v>
      </c>
      <c r="D392" t="s">
        <v>65</v>
      </c>
      <c r="F392" t="s">
        <v>66</v>
      </c>
      <c r="G392" t="s">
        <v>83</v>
      </c>
      <c r="H392">
        <v>100</v>
      </c>
      <c r="I392">
        <v>7805</v>
      </c>
      <c r="J392">
        <v>0</v>
      </c>
      <c r="K392">
        <v>3490</v>
      </c>
      <c r="L392">
        <v>11125</v>
      </c>
      <c r="M392">
        <v>27600</v>
      </c>
      <c r="N392">
        <v>170</v>
      </c>
      <c r="O392">
        <v>0</v>
      </c>
      <c r="P392">
        <v>0</v>
      </c>
      <c r="Q392">
        <v>0</v>
      </c>
      <c r="W392">
        <v>1880.3</v>
      </c>
      <c r="X392">
        <v>1.52</v>
      </c>
      <c r="Y392">
        <v>1881.82</v>
      </c>
      <c r="Z392">
        <v>124100</v>
      </c>
      <c r="AA392">
        <v>34310</v>
      </c>
      <c r="AB392" s="25">
        <f>SUM(K392:M392)-H392-I392</f>
        <v>34310</v>
      </c>
      <c r="AC392">
        <v>37606</v>
      </c>
      <c r="AE392">
        <v>4.75</v>
      </c>
      <c r="AF392">
        <v>3.64646990679236</v>
      </c>
      <c r="AG392">
        <v>4</v>
      </c>
      <c r="AH392">
        <v>3326.4</v>
      </c>
      <c r="AI392">
        <f t="shared" si="38"/>
        <v>4</v>
      </c>
      <c r="AJ392" t="str">
        <f t="shared" si="36"/>
        <v>5335524</v>
      </c>
      <c r="AK392">
        <f t="shared" si="39"/>
        <v>43</v>
      </c>
      <c r="AL392" t="str">
        <f t="shared" si="37"/>
        <v>53355243</v>
      </c>
    </row>
    <row r="393" spans="1:38" x14ac:dyDescent="0.35">
      <c r="A393" t="s">
        <v>13</v>
      </c>
      <c r="B393" t="s">
        <v>68</v>
      </c>
      <c r="C393" t="s">
        <v>69</v>
      </c>
      <c r="D393" t="s">
        <v>65</v>
      </c>
      <c r="F393" t="s">
        <v>70</v>
      </c>
      <c r="G393" t="s">
        <v>83</v>
      </c>
      <c r="H393">
        <v>0</v>
      </c>
      <c r="I393">
        <v>25</v>
      </c>
      <c r="J393">
        <v>10</v>
      </c>
      <c r="K393">
        <v>35</v>
      </c>
      <c r="L393">
        <v>60</v>
      </c>
      <c r="M393">
        <v>205</v>
      </c>
      <c r="N393">
        <v>0</v>
      </c>
      <c r="O393">
        <v>0</v>
      </c>
      <c r="P393">
        <v>0</v>
      </c>
      <c r="Q393">
        <v>0</v>
      </c>
      <c r="W393">
        <v>9.6199999999999992</v>
      </c>
      <c r="X393">
        <v>0</v>
      </c>
      <c r="Y393">
        <v>9.6199999999999992</v>
      </c>
      <c r="Z393">
        <v>635</v>
      </c>
      <c r="AA393">
        <v>275</v>
      </c>
      <c r="AB393" s="25">
        <f>SUM(K393:M393)-H393-I393</f>
        <v>275</v>
      </c>
      <c r="AC393">
        <v>240.5</v>
      </c>
      <c r="AE393">
        <v>5.55</v>
      </c>
      <c r="AF393">
        <v>5.7172557172557203</v>
      </c>
      <c r="AG393">
        <v>5</v>
      </c>
      <c r="AH393">
        <v>0</v>
      </c>
      <c r="AI393">
        <f t="shared" si="38"/>
        <v>5</v>
      </c>
      <c r="AJ393" t="str">
        <f t="shared" si="36"/>
        <v>534524T5</v>
      </c>
      <c r="AK393">
        <f t="shared" si="39"/>
        <v>43</v>
      </c>
      <c r="AL393" t="str">
        <f t="shared" si="37"/>
        <v>534524T43</v>
      </c>
    </row>
    <row r="394" spans="1:38" x14ac:dyDescent="0.35">
      <c r="A394" t="s">
        <v>14</v>
      </c>
      <c r="B394" t="s">
        <v>71</v>
      </c>
      <c r="C394" t="s">
        <v>72</v>
      </c>
      <c r="D394" t="s">
        <v>73</v>
      </c>
      <c r="F394" t="s">
        <v>74</v>
      </c>
      <c r="G394" t="s">
        <v>83</v>
      </c>
      <c r="H394">
        <v>0</v>
      </c>
      <c r="I394">
        <v>187</v>
      </c>
      <c r="J394">
        <v>0</v>
      </c>
      <c r="K394">
        <v>21</v>
      </c>
      <c r="L394">
        <v>180</v>
      </c>
      <c r="M394">
        <v>62</v>
      </c>
      <c r="N394">
        <v>8</v>
      </c>
      <c r="O394">
        <v>0</v>
      </c>
      <c r="P394">
        <v>0</v>
      </c>
      <c r="Q394">
        <v>0</v>
      </c>
      <c r="W394">
        <v>12.27</v>
      </c>
      <c r="X394">
        <v>0</v>
      </c>
      <c r="Y394">
        <v>12.27</v>
      </c>
      <c r="Z394">
        <v>810</v>
      </c>
      <c r="AA394">
        <v>76</v>
      </c>
      <c r="AB394" s="25">
        <f>SUM(K394:M394)-H394-I394</f>
        <v>76</v>
      </c>
      <c r="AC394">
        <v>306.75</v>
      </c>
      <c r="AE394">
        <v>12.14</v>
      </c>
      <c r="AF394">
        <v>1.23879380603097</v>
      </c>
      <c r="AG394">
        <v>5</v>
      </c>
      <c r="AH394">
        <v>230.75</v>
      </c>
      <c r="AI394">
        <f t="shared" si="38"/>
        <v>6</v>
      </c>
      <c r="AJ394" t="str">
        <f t="shared" si="36"/>
        <v>670037006</v>
      </c>
      <c r="AK394">
        <f t="shared" si="39"/>
        <v>43</v>
      </c>
      <c r="AL394" t="str">
        <f t="shared" si="37"/>
        <v>6700370043</v>
      </c>
    </row>
    <row r="395" spans="1:38" x14ac:dyDescent="0.35">
      <c r="A395" t="s">
        <v>15</v>
      </c>
      <c r="B395" t="s">
        <v>75</v>
      </c>
      <c r="C395" t="s">
        <v>72</v>
      </c>
      <c r="D395" t="s">
        <v>73</v>
      </c>
      <c r="F395" t="s">
        <v>76</v>
      </c>
      <c r="G395" t="s">
        <v>83</v>
      </c>
      <c r="H395">
        <v>15</v>
      </c>
      <c r="I395">
        <v>6238</v>
      </c>
      <c r="J395">
        <v>0</v>
      </c>
      <c r="K395">
        <v>2767</v>
      </c>
      <c r="L395">
        <v>3370</v>
      </c>
      <c r="M395">
        <v>11771</v>
      </c>
      <c r="N395">
        <v>60</v>
      </c>
      <c r="O395">
        <v>0</v>
      </c>
      <c r="P395">
        <v>0</v>
      </c>
      <c r="Q395">
        <v>0</v>
      </c>
      <c r="W395">
        <v>696.59</v>
      </c>
      <c r="X395">
        <v>0.23</v>
      </c>
      <c r="Y395">
        <v>696.82</v>
      </c>
      <c r="Z395">
        <v>45975</v>
      </c>
      <c r="AA395">
        <v>11655</v>
      </c>
      <c r="AB395" s="25">
        <f>SUM(K395:M395)-H395-I395</f>
        <v>11655</v>
      </c>
      <c r="AC395">
        <v>13936.4</v>
      </c>
      <c r="AE395">
        <v>12.18</v>
      </c>
      <c r="AF395">
        <v>3.3451967509543401</v>
      </c>
      <c r="AG395">
        <v>4</v>
      </c>
      <c r="AH395">
        <v>2281.4</v>
      </c>
      <c r="AI395">
        <f t="shared" si="38"/>
        <v>7</v>
      </c>
      <c r="AJ395" t="str">
        <f t="shared" si="36"/>
        <v>670054007</v>
      </c>
      <c r="AK395">
        <f t="shared" si="39"/>
        <v>43</v>
      </c>
      <c r="AL395" t="str">
        <f t="shared" si="37"/>
        <v>6700540043</v>
      </c>
    </row>
    <row r="396" spans="1:38" x14ac:dyDescent="0.35">
      <c r="A396" t="s">
        <v>16</v>
      </c>
      <c r="B396" t="s">
        <v>77</v>
      </c>
      <c r="C396" t="s">
        <v>78</v>
      </c>
      <c r="D396" t="s">
        <v>73</v>
      </c>
      <c r="F396" t="s">
        <v>79</v>
      </c>
      <c r="G396" t="s">
        <v>83</v>
      </c>
      <c r="H396">
        <v>0</v>
      </c>
      <c r="I396">
        <v>39</v>
      </c>
      <c r="J396">
        <v>0</v>
      </c>
      <c r="K396">
        <v>4</v>
      </c>
      <c r="L396">
        <v>41</v>
      </c>
      <c r="M396">
        <v>38</v>
      </c>
      <c r="N396">
        <v>0</v>
      </c>
      <c r="O396">
        <v>0</v>
      </c>
      <c r="P396">
        <v>0</v>
      </c>
      <c r="Q396">
        <v>0</v>
      </c>
      <c r="W396">
        <v>1.95</v>
      </c>
      <c r="X396">
        <v>0</v>
      </c>
      <c r="Y396">
        <v>1.95</v>
      </c>
      <c r="Z396">
        <v>129</v>
      </c>
      <c r="AA396">
        <v>44</v>
      </c>
      <c r="AB396" s="25">
        <f>SUM(K396:M396)-H396-I396</f>
        <v>44</v>
      </c>
      <c r="AC396">
        <v>48.75</v>
      </c>
      <c r="AE396">
        <v>34.369999999999997</v>
      </c>
      <c r="AF396">
        <v>4.5128205128205101</v>
      </c>
      <c r="AG396">
        <v>5</v>
      </c>
      <c r="AH396">
        <v>4.75</v>
      </c>
      <c r="AI396">
        <f t="shared" si="38"/>
        <v>8</v>
      </c>
      <c r="AJ396" t="str">
        <f t="shared" si="36"/>
        <v>672082258</v>
      </c>
      <c r="AK396">
        <f t="shared" si="39"/>
        <v>43</v>
      </c>
      <c r="AL396" t="str">
        <f t="shared" si="37"/>
        <v>6720822543</v>
      </c>
    </row>
    <row r="397" spans="1:38" x14ac:dyDescent="0.35">
      <c r="A397" t="s">
        <v>17</v>
      </c>
      <c r="B397" t="s">
        <v>80</v>
      </c>
      <c r="C397" t="s">
        <v>78</v>
      </c>
      <c r="D397" t="s">
        <v>73</v>
      </c>
      <c r="F397" t="s">
        <v>79</v>
      </c>
      <c r="G397" t="s">
        <v>83</v>
      </c>
      <c r="H397">
        <v>0</v>
      </c>
      <c r="I397">
        <v>0</v>
      </c>
      <c r="J397">
        <v>0</v>
      </c>
      <c r="K397">
        <v>0</v>
      </c>
      <c r="L397">
        <v>31</v>
      </c>
      <c r="M397">
        <v>3</v>
      </c>
      <c r="N397">
        <v>0</v>
      </c>
      <c r="O397">
        <v>0</v>
      </c>
      <c r="P397">
        <v>0</v>
      </c>
      <c r="Q397">
        <v>0</v>
      </c>
      <c r="W397">
        <v>1.55</v>
      </c>
      <c r="X397">
        <v>0</v>
      </c>
      <c r="Y397">
        <v>1.55</v>
      </c>
      <c r="Z397">
        <v>102</v>
      </c>
      <c r="AA397">
        <v>34</v>
      </c>
      <c r="AB397" s="25">
        <f>SUM(K397:M397)-H397-I397</f>
        <v>34</v>
      </c>
      <c r="AC397">
        <v>38.75</v>
      </c>
      <c r="AE397">
        <v>27.95</v>
      </c>
      <c r="AF397">
        <v>4.3870967741935498</v>
      </c>
      <c r="AG397">
        <v>5</v>
      </c>
      <c r="AH397">
        <v>4.75</v>
      </c>
      <c r="AI397">
        <f t="shared" si="38"/>
        <v>9</v>
      </c>
      <c r="AJ397" t="str">
        <f t="shared" si="36"/>
        <v>672301009</v>
      </c>
      <c r="AK397">
        <f t="shared" si="39"/>
        <v>43</v>
      </c>
      <c r="AL397" t="str">
        <f t="shared" si="37"/>
        <v>6723010043</v>
      </c>
    </row>
    <row r="398" spans="1:38" x14ac:dyDescent="0.35">
      <c r="A398" t="s">
        <v>9</v>
      </c>
      <c r="B398" t="s">
        <v>52</v>
      </c>
      <c r="C398" t="s">
        <v>53</v>
      </c>
      <c r="D398" t="s">
        <v>54</v>
      </c>
      <c r="F398" t="s">
        <v>55</v>
      </c>
      <c r="G398" t="s">
        <v>82</v>
      </c>
      <c r="H398">
        <v>0</v>
      </c>
      <c r="I398">
        <v>15</v>
      </c>
      <c r="J398">
        <v>0</v>
      </c>
      <c r="K398">
        <v>13</v>
      </c>
      <c r="L398">
        <v>24</v>
      </c>
      <c r="M398">
        <v>100</v>
      </c>
      <c r="N398">
        <v>0</v>
      </c>
      <c r="O398">
        <v>0</v>
      </c>
      <c r="P398">
        <v>0</v>
      </c>
      <c r="Q398">
        <v>0</v>
      </c>
      <c r="W398">
        <v>4.21</v>
      </c>
      <c r="X398">
        <v>0</v>
      </c>
      <c r="Y398">
        <v>4.21</v>
      </c>
      <c r="Z398">
        <v>278</v>
      </c>
      <c r="AA398">
        <v>122</v>
      </c>
      <c r="AB398" s="25">
        <f>SUM(K398:M398)-H398-I398</f>
        <v>122</v>
      </c>
      <c r="AC398">
        <v>126.3</v>
      </c>
      <c r="AE398">
        <v>42.19</v>
      </c>
      <c r="AF398">
        <v>5.7957244655581901</v>
      </c>
      <c r="AG398">
        <v>6</v>
      </c>
      <c r="AH398">
        <v>4.3000000000000096</v>
      </c>
      <c r="AI398">
        <f t="shared" si="38"/>
        <v>1</v>
      </c>
      <c r="AJ398" t="str">
        <f t="shared" si="36"/>
        <v>4400802S1</v>
      </c>
      <c r="AK398">
        <f t="shared" si="39"/>
        <v>44</v>
      </c>
      <c r="AL398" t="str">
        <f t="shared" si="37"/>
        <v>4400802S44</v>
      </c>
    </row>
    <row r="399" spans="1:38" x14ac:dyDescent="0.35">
      <c r="A399" t="s">
        <v>10</v>
      </c>
      <c r="B399" t="s">
        <v>58</v>
      </c>
      <c r="C399" t="s">
        <v>59</v>
      </c>
      <c r="D399" t="s">
        <v>60</v>
      </c>
      <c r="F399" t="s">
        <v>61</v>
      </c>
      <c r="G399" t="s">
        <v>83</v>
      </c>
      <c r="H399">
        <v>14470</v>
      </c>
      <c r="I399">
        <v>36345</v>
      </c>
      <c r="J399">
        <v>6050</v>
      </c>
      <c r="K399">
        <v>7110</v>
      </c>
      <c r="L399">
        <v>28265</v>
      </c>
      <c r="M399">
        <v>37380</v>
      </c>
      <c r="N399">
        <v>220</v>
      </c>
      <c r="O399">
        <v>0</v>
      </c>
      <c r="P399">
        <v>0</v>
      </c>
      <c r="Q399">
        <v>0</v>
      </c>
      <c r="W399">
        <v>1742.65</v>
      </c>
      <c r="X399">
        <v>219.24</v>
      </c>
      <c r="Y399">
        <v>1961.89</v>
      </c>
      <c r="Z399">
        <v>115015</v>
      </c>
      <c r="AA399">
        <v>21940</v>
      </c>
      <c r="AB399" s="25">
        <f>SUM(K399:M399)-H399-I399</f>
        <v>21940</v>
      </c>
      <c r="AC399">
        <v>39237.800000000003</v>
      </c>
      <c r="AE399">
        <v>4.7699999999999996</v>
      </c>
      <c r="AF399">
        <v>2.2366187706752201</v>
      </c>
      <c r="AG399">
        <v>4</v>
      </c>
      <c r="AH399">
        <v>17297.8</v>
      </c>
      <c r="AI399">
        <f t="shared" si="38"/>
        <v>2</v>
      </c>
      <c r="AJ399" t="str">
        <f t="shared" si="36"/>
        <v>504606X2</v>
      </c>
      <c r="AK399">
        <f t="shared" si="39"/>
        <v>44</v>
      </c>
      <c r="AL399" t="str">
        <f t="shared" si="37"/>
        <v>504606X44</v>
      </c>
    </row>
    <row r="400" spans="1:38" x14ac:dyDescent="0.35">
      <c r="A400" t="s">
        <v>11</v>
      </c>
      <c r="B400" t="s">
        <v>63</v>
      </c>
      <c r="C400" t="s">
        <v>64</v>
      </c>
      <c r="D400" t="s">
        <v>65</v>
      </c>
      <c r="F400" t="s">
        <v>66</v>
      </c>
      <c r="G400" t="s">
        <v>83</v>
      </c>
      <c r="H400">
        <v>0</v>
      </c>
      <c r="I400">
        <v>35</v>
      </c>
      <c r="J400">
        <v>0</v>
      </c>
      <c r="K400">
        <v>235</v>
      </c>
      <c r="L400">
        <v>105</v>
      </c>
      <c r="M400">
        <v>340</v>
      </c>
      <c r="N400">
        <v>0</v>
      </c>
      <c r="O400">
        <v>0</v>
      </c>
      <c r="P400">
        <v>0</v>
      </c>
      <c r="Q400">
        <v>0</v>
      </c>
      <c r="W400">
        <v>38.03</v>
      </c>
      <c r="X400">
        <v>0</v>
      </c>
      <c r="Y400">
        <v>38.03</v>
      </c>
      <c r="Z400">
        <v>2510</v>
      </c>
      <c r="AA400">
        <v>645</v>
      </c>
      <c r="AB400" s="25">
        <f>SUM(K400:M400)-H400-I400</f>
        <v>645</v>
      </c>
      <c r="AC400">
        <v>950.75</v>
      </c>
      <c r="AE400">
        <v>5.13</v>
      </c>
      <c r="AF400">
        <v>3.39205890086774</v>
      </c>
      <c r="AG400">
        <v>5</v>
      </c>
      <c r="AH400">
        <v>305.75</v>
      </c>
      <c r="AI400">
        <f t="shared" si="38"/>
        <v>3</v>
      </c>
      <c r="AJ400" t="str">
        <f t="shared" si="36"/>
        <v>533533A3</v>
      </c>
      <c r="AK400">
        <f t="shared" si="39"/>
        <v>44</v>
      </c>
      <c r="AL400" t="str">
        <f t="shared" si="37"/>
        <v>533533A44</v>
      </c>
    </row>
    <row r="401" spans="1:38" x14ac:dyDescent="0.35">
      <c r="A401" t="s">
        <v>12</v>
      </c>
      <c r="B401" t="s">
        <v>67</v>
      </c>
      <c r="C401" t="s">
        <v>64</v>
      </c>
      <c r="D401" t="s">
        <v>65</v>
      </c>
      <c r="F401" t="s">
        <v>66</v>
      </c>
      <c r="G401" t="s">
        <v>83</v>
      </c>
      <c r="H401">
        <v>75</v>
      </c>
      <c r="I401">
        <v>4085</v>
      </c>
      <c r="J401">
        <v>0</v>
      </c>
      <c r="K401">
        <v>10455</v>
      </c>
      <c r="L401">
        <v>7305</v>
      </c>
      <c r="M401">
        <v>19140</v>
      </c>
      <c r="N401">
        <v>175</v>
      </c>
      <c r="O401">
        <v>0</v>
      </c>
      <c r="P401">
        <v>0</v>
      </c>
      <c r="Q401">
        <v>0</v>
      </c>
      <c r="W401">
        <v>1983.64</v>
      </c>
      <c r="X401">
        <v>1.1399999999999999</v>
      </c>
      <c r="Y401">
        <v>1984.78</v>
      </c>
      <c r="Z401">
        <v>130920</v>
      </c>
      <c r="AA401">
        <v>32740</v>
      </c>
      <c r="AB401" s="25">
        <f>SUM(K401:M401)-H401-I401</f>
        <v>32740</v>
      </c>
      <c r="AC401">
        <v>39695.599999999999</v>
      </c>
      <c r="AE401">
        <v>4.9400000000000004</v>
      </c>
      <c r="AF401">
        <v>3.2991061981680598</v>
      </c>
      <c r="AG401">
        <v>4</v>
      </c>
      <c r="AH401">
        <v>6955.6</v>
      </c>
      <c r="AI401">
        <f t="shared" si="38"/>
        <v>4</v>
      </c>
      <c r="AJ401" t="str">
        <f t="shared" si="36"/>
        <v>5335524</v>
      </c>
      <c r="AK401">
        <f t="shared" si="39"/>
        <v>44</v>
      </c>
      <c r="AL401" t="str">
        <f t="shared" si="37"/>
        <v>53355244</v>
      </c>
    </row>
    <row r="402" spans="1:38" x14ac:dyDescent="0.35">
      <c r="A402" t="s">
        <v>13</v>
      </c>
      <c r="B402" t="s">
        <v>68</v>
      </c>
      <c r="C402" t="s">
        <v>69</v>
      </c>
      <c r="D402" t="s">
        <v>65</v>
      </c>
      <c r="F402" t="s">
        <v>70</v>
      </c>
      <c r="G402" t="s">
        <v>83</v>
      </c>
      <c r="H402">
        <v>0</v>
      </c>
      <c r="I402">
        <v>55</v>
      </c>
      <c r="J402">
        <v>10</v>
      </c>
      <c r="K402">
        <v>10</v>
      </c>
      <c r="L402">
        <v>65</v>
      </c>
      <c r="M402">
        <v>200</v>
      </c>
      <c r="N402">
        <v>0</v>
      </c>
      <c r="O402">
        <v>0</v>
      </c>
      <c r="P402">
        <v>0</v>
      </c>
      <c r="Q402">
        <v>0</v>
      </c>
      <c r="W402">
        <v>10.15</v>
      </c>
      <c r="X402">
        <v>0</v>
      </c>
      <c r="Y402">
        <v>10.15</v>
      </c>
      <c r="Z402">
        <v>670</v>
      </c>
      <c r="AA402">
        <v>220</v>
      </c>
      <c r="AB402" s="25">
        <f>SUM(K402:M402)-H402-I402</f>
        <v>220</v>
      </c>
      <c r="AC402">
        <v>253.75</v>
      </c>
      <c r="AE402">
        <v>5.52</v>
      </c>
      <c r="AF402">
        <v>4.3349753694581299</v>
      </c>
      <c r="AG402">
        <v>5</v>
      </c>
      <c r="AH402">
        <v>33.75</v>
      </c>
      <c r="AI402">
        <f t="shared" si="38"/>
        <v>5</v>
      </c>
      <c r="AJ402" t="str">
        <f t="shared" si="36"/>
        <v>534524T5</v>
      </c>
      <c r="AK402">
        <f t="shared" si="39"/>
        <v>44</v>
      </c>
      <c r="AL402" t="str">
        <f t="shared" si="37"/>
        <v>534524T44</v>
      </c>
    </row>
    <row r="403" spans="1:38" x14ac:dyDescent="0.35">
      <c r="A403" t="s">
        <v>14</v>
      </c>
      <c r="B403" t="s">
        <v>71</v>
      </c>
      <c r="C403" t="s">
        <v>72</v>
      </c>
      <c r="D403" t="s">
        <v>73</v>
      </c>
      <c r="F403" t="s">
        <v>74</v>
      </c>
      <c r="G403" t="s">
        <v>83</v>
      </c>
      <c r="H403">
        <v>175</v>
      </c>
      <c r="I403">
        <v>15</v>
      </c>
      <c r="J403">
        <v>0</v>
      </c>
      <c r="K403">
        <v>20</v>
      </c>
      <c r="L403">
        <v>81</v>
      </c>
      <c r="M403">
        <v>15</v>
      </c>
      <c r="N403">
        <v>8</v>
      </c>
      <c r="O403">
        <v>0</v>
      </c>
      <c r="P403">
        <v>0</v>
      </c>
      <c r="Q403">
        <v>0</v>
      </c>
      <c r="W403">
        <v>14.17</v>
      </c>
      <c r="X403">
        <v>2.65</v>
      </c>
      <c r="Y403">
        <v>16.82</v>
      </c>
      <c r="Z403">
        <v>935</v>
      </c>
      <c r="AA403">
        <v>-74</v>
      </c>
      <c r="AB403" s="25">
        <f>SUM(K403:M403)-H403-I403</f>
        <v>-74</v>
      </c>
      <c r="AC403">
        <v>420.5</v>
      </c>
      <c r="AE403">
        <v>13.2</v>
      </c>
      <c r="AF403">
        <v>-0.87990487514863303</v>
      </c>
      <c r="AG403">
        <v>5</v>
      </c>
      <c r="AH403">
        <v>494.5</v>
      </c>
      <c r="AI403">
        <f t="shared" si="38"/>
        <v>6</v>
      </c>
      <c r="AJ403" t="str">
        <f t="shared" si="36"/>
        <v>670037006</v>
      </c>
      <c r="AK403">
        <f t="shared" si="39"/>
        <v>44</v>
      </c>
      <c r="AL403" t="str">
        <f t="shared" si="37"/>
        <v>6700370044</v>
      </c>
    </row>
    <row r="404" spans="1:38" x14ac:dyDescent="0.35">
      <c r="A404" t="s">
        <v>15</v>
      </c>
      <c r="B404" t="s">
        <v>75</v>
      </c>
      <c r="C404" t="s">
        <v>72</v>
      </c>
      <c r="D404" t="s">
        <v>73</v>
      </c>
      <c r="F404" t="s">
        <v>76</v>
      </c>
      <c r="G404" t="s">
        <v>83</v>
      </c>
      <c r="H404">
        <v>3</v>
      </c>
      <c r="I404">
        <v>7035</v>
      </c>
      <c r="J404">
        <v>0</v>
      </c>
      <c r="K404">
        <v>2451</v>
      </c>
      <c r="L404">
        <v>2686</v>
      </c>
      <c r="M404">
        <v>12373</v>
      </c>
      <c r="N404">
        <v>57</v>
      </c>
      <c r="O404">
        <v>0</v>
      </c>
      <c r="P404">
        <v>0</v>
      </c>
      <c r="Q404">
        <v>0</v>
      </c>
      <c r="W404">
        <v>682.36</v>
      </c>
      <c r="X404">
        <v>0.05</v>
      </c>
      <c r="Y404">
        <v>682.41</v>
      </c>
      <c r="Z404">
        <v>45036</v>
      </c>
      <c r="AA404">
        <v>10472</v>
      </c>
      <c r="AB404" s="25">
        <f>SUM(K404:M404)-H404-I404</f>
        <v>10472</v>
      </c>
      <c r="AC404">
        <v>13648.2</v>
      </c>
      <c r="AE404">
        <v>13.25</v>
      </c>
      <c r="AF404">
        <v>3.0691226681906798</v>
      </c>
      <c r="AG404">
        <v>4</v>
      </c>
      <c r="AH404">
        <v>3176.2</v>
      </c>
      <c r="AI404">
        <f t="shared" si="38"/>
        <v>7</v>
      </c>
      <c r="AJ404" t="str">
        <f t="shared" si="36"/>
        <v>670054007</v>
      </c>
      <c r="AK404">
        <f t="shared" si="39"/>
        <v>44</v>
      </c>
      <c r="AL404" t="str">
        <f t="shared" si="37"/>
        <v>6700540044</v>
      </c>
    </row>
    <row r="405" spans="1:38" x14ac:dyDescent="0.35">
      <c r="A405" t="s">
        <v>16</v>
      </c>
      <c r="B405" t="s">
        <v>77</v>
      </c>
      <c r="C405" t="s">
        <v>78</v>
      </c>
      <c r="D405" t="s">
        <v>73</v>
      </c>
      <c r="F405" t="s">
        <v>79</v>
      </c>
      <c r="G405" t="s">
        <v>83</v>
      </c>
      <c r="H405">
        <v>0</v>
      </c>
      <c r="I405">
        <v>23</v>
      </c>
      <c r="J405">
        <v>0</v>
      </c>
      <c r="K405">
        <v>4</v>
      </c>
      <c r="L405">
        <v>25</v>
      </c>
      <c r="M405">
        <v>33</v>
      </c>
      <c r="N405">
        <v>0</v>
      </c>
      <c r="O405">
        <v>0</v>
      </c>
      <c r="P405">
        <v>0</v>
      </c>
      <c r="Q405">
        <v>0</v>
      </c>
      <c r="W405">
        <v>2.33</v>
      </c>
      <c r="X405">
        <v>0</v>
      </c>
      <c r="Y405">
        <v>2.33</v>
      </c>
      <c r="Z405">
        <v>154</v>
      </c>
      <c r="AA405">
        <v>39</v>
      </c>
      <c r="AB405" s="25">
        <f>SUM(K405:M405)-H405-I405</f>
        <v>39</v>
      </c>
      <c r="AC405">
        <v>58.25</v>
      </c>
      <c r="AE405">
        <v>46.81</v>
      </c>
      <c r="AF405">
        <v>3.34763948497854</v>
      </c>
      <c r="AG405">
        <v>5</v>
      </c>
      <c r="AH405">
        <v>19.25</v>
      </c>
      <c r="AI405">
        <f t="shared" si="38"/>
        <v>8</v>
      </c>
      <c r="AJ405" t="str">
        <f t="shared" si="36"/>
        <v>672082258</v>
      </c>
      <c r="AK405">
        <f t="shared" si="39"/>
        <v>44</v>
      </c>
      <c r="AL405" t="str">
        <f t="shared" si="37"/>
        <v>6720822544</v>
      </c>
    </row>
    <row r="406" spans="1:38" x14ac:dyDescent="0.35">
      <c r="A406" t="s">
        <v>17</v>
      </c>
      <c r="B406" t="s">
        <v>80</v>
      </c>
      <c r="C406" t="s">
        <v>78</v>
      </c>
      <c r="D406" t="s">
        <v>73</v>
      </c>
      <c r="F406" t="s">
        <v>79</v>
      </c>
      <c r="G406" t="s">
        <v>83</v>
      </c>
      <c r="H406">
        <v>0</v>
      </c>
      <c r="I406">
        <v>0</v>
      </c>
      <c r="J406">
        <v>0</v>
      </c>
      <c r="K406">
        <v>5</v>
      </c>
      <c r="L406">
        <v>10</v>
      </c>
      <c r="M406">
        <v>18</v>
      </c>
      <c r="N406">
        <v>0</v>
      </c>
      <c r="O406">
        <v>0</v>
      </c>
      <c r="P406">
        <v>0</v>
      </c>
      <c r="Q406">
        <v>0</v>
      </c>
      <c r="W406">
        <v>1.58</v>
      </c>
      <c r="X406">
        <v>0</v>
      </c>
      <c r="Y406">
        <v>1.58</v>
      </c>
      <c r="Z406">
        <v>104</v>
      </c>
      <c r="AA406">
        <v>33</v>
      </c>
      <c r="AB406" s="25">
        <f>SUM(K406:M406)-H406-I406</f>
        <v>33</v>
      </c>
      <c r="AC406">
        <v>39.5</v>
      </c>
      <c r="AE406">
        <v>38.26</v>
      </c>
      <c r="AF406">
        <v>4.1772151898734204</v>
      </c>
      <c r="AG406">
        <v>5</v>
      </c>
      <c r="AH406">
        <v>6.5</v>
      </c>
      <c r="AI406">
        <f t="shared" si="38"/>
        <v>9</v>
      </c>
      <c r="AJ406" t="str">
        <f t="shared" si="36"/>
        <v>672301009</v>
      </c>
      <c r="AK406">
        <f t="shared" si="39"/>
        <v>44</v>
      </c>
      <c r="AL406" t="str">
        <f t="shared" si="37"/>
        <v>6723010044</v>
      </c>
    </row>
    <row r="407" spans="1:38" x14ac:dyDescent="0.35">
      <c r="A407" t="s">
        <v>9</v>
      </c>
      <c r="B407" t="s">
        <v>52</v>
      </c>
      <c r="C407" t="s">
        <v>53</v>
      </c>
      <c r="D407" t="s">
        <v>54</v>
      </c>
      <c r="F407" t="s">
        <v>55</v>
      </c>
      <c r="G407" t="s">
        <v>82</v>
      </c>
      <c r="H407">
        <v>0</v>
      </c>
      <c r="I407">
        <v>9</v>
      </c>
      <c r="J407">
        <v>0</v>
      </c>
      <c r="K407">
        <v>18</v>
      </c>
      <c r="L407">
        <v>30</v>
      </c>
      <c r="M407">
        <v>81</v>
      </c>
      <c r="N407">
        <v>0</v>
      </c>
      <c r="O407">
        <v>0</v>
      </c>
      <c r="P407">
        <v>0</v>
      </c>
      <c r="Q407">
        <v>0</v>
      </c>
      <c r="W407">
        <v>4.32</v>
      </c>
      <c r="X407">
        <v>0</v>
      </c>
      <c r="Y407">
        <v>4.32</v>
      </c>
      <c r="Z407">
        <v>285</v>
      </c>
      <c r="AA407">
        <v>120</v>
      </c>
      <c r="AB407" s="25">
        <f>SUM(K407:M407)-H407-I407</f>
        <v>120</v>
      </c>
      <c r="AC407">
        <v>129.6</v>
      </c>
      <c r="AE407">
        <v>42.19</v>
      </c>
      <c r="AF407">
        <v>5.5555555555555598</v>
      </c>
      <c r="AG407">
        <v>6</v>
      </c>
      <c r="AH407">
        <v>9.6</v>
      </c>
      <c r="AI407">
        <f t="shared" si="38"/>
        <v>1</v>
      </c>
      <c r="AJ407" t="str">
        <f t="shared" si="36"/>
        <v>4400802S1</v>
      </c>
      <c r="AK407">
        <f t="shared" si="39"/>
        <v>45</v>
      </c>
      <c r="AL407" t="str">
        <f t="shared" si="37"/>
        <v>4400802S45</v>
      </c>
    </row>
    <row r="408" spans="1:38" x14ac:dyDescent="0.35">
      <c r="A408" t="s">
        <v>10</v>
      </c>
      <c r="B408" t="s">
        <v>58</v>
      </c>
      <c r="C408" t="s">
        <v>59</v>
      </c>
      <c r="D408" t="s">
        <v>60</v>
      </c>
      <c r="F408" t="s">
        <v>61</v>
      </c>
      <c r="G408" t="s">
        <v>83</v>
      </c>
      <c r="H408">
        <v>4450</v>
      </c>
      <c r="I408">
        <v>35770</v>
      </c>
      <c r="J408">
        <v>6050</v>
      </c>
      <c r="K408">
        <v>9685</v>
      </c>
      <c r="L408">
        <v>22520</v>
      </c>
      <c r="M408">
        <v>28465</v>
      </c>
      <c r="N408">
        <v>160</v>
      </c>
      <c r="O408">
        <v>0</v>
      </c>
      <c r="P408">
        <v>0</v>
      </c>
      <c r="Q408">
        <v>0</v>
      </c>
      <c r="W408">
        <v>1773.86</v>
      </c>
      <c r="X408">
        <v>67.42</v>
      </c>
      <c r="Y408">
        <v>1841.28</v>
      </c>
      <c r="Z408">
        <v>117075</v>
      </c>
      <c r="AA408">
        <v>20450</v>
      </c>
      <c r="AB408" s="25">
        <f>SUM(K408:M408)-H408-I408</f>
        <v>20450</v>
      </c>
      <c r="AC408">
        <v>36825.599999999999</v>
      </c>
      <c r="AE408">
        <v>4.7699999999999996</v>
      </c>
      <c r="AF408">
        <v>2.2212808481056698</v>
      </c>
      <c r="AG408">
        <v>4</v>
      </c>
      <c r="AH408">
        <v>16375.6</v>
      </c>
      <c r="AI408">
        <f t="shared" si="38"/>
        <v>2</v>
      </c>
      <c r="AJ408" t="str">
        <f t="shared" si="36"/>
        <v>504606X2</v>
      </c>
      <c r="AK408">
        <f t="shared" si="39"/>
        <v>45</v>
      </c>
      <c r="AL408" t="str">
        <f t="shared" si="37"/>
        <v>504606X45</v>
      </c>
    </row>
    <row r="409" spans="1:38" x14ac:dyDescent="0.35">
      <c r="A409" t="s">
        <v>11</v>
      </c>
      <c r="B409" t="s">
        <v>63</v>
      </c>
      <c r="C409" t="s">
        <v>64</v>
      </c>
      <c r="D409" t="s">
        <v>65</v>
      </c>
      <c r="F409" t="s">
        <v>66</v>
      </c>
      <c r="G409" t="s">
        <v>83</v>
      </c>
      <c r="H409">
        <v>0</v>
      </c>
      <c r="I409">
        <v>50</v>
      </c>
      <c r="J409">
        <v>0</v>
      </c>
      <c r="K409">
        <v>35</v>
      </c>
      <c r="L409">
        <v>475</v>
      </c>
      <c r="M409">
        <v>355</v>
      </c>
      <c r="N409">
        <v>0</v>
      </c>
      <c r="O409">
        <v>0</v>
      </c>
      <c r="P409">
        <v>0</v>
      </c>
      <c r="Q409">
        <v>0</v>
      </c>
      <c r="W409">
        <v>33.64</v>
      </c>
      <c r="X409">
        <v>0</v>
      </c>
      <c r="Y409">
        <v>33.64</v>
      </c>
      <c r="Z409">
        <v>2220</v>
      </c>
      <c r="AA409">
        <v>815</v>
      </c>
      <c r="AB409" s="25">
        <f>SUM(K409:M409)-H409-I409</f>
        <v>815</v>
      </c>
      <c r="AC409">
        <v>841</v>
      </c>
      <c r="AE409">
        <v>5.13</v>
      </c>
      <c r="AF409">
        <v>4.8454221165279403</v>
      </c>
      <c r="AG409">
        <v>5</v>
      </c>
      <c r="AH409">
        <v>26</v>
      </c>
      <c r="AI409">
        <f t="shared" si="38"/>
        <v>3</v>
      </c>
      <c r="AJ409" t="str">
        <f t="shared" si="36"/>
        <v>533533A3</v>
      </c>
      <c r="AK409">
        <f t="shared" si="39"/>
        <v>45</v>
      </c>
      <c r="AL409" t="str">
        <f t="shared" si="37"/>
        <v>533533A45</v>
      </c>
    </row>
    <row r="410" spans="1:38" x14ac:dyDescent="0.35">
      <c r="A410" t="s">
        <v>12</v>
      </c>
      <c r="B410" t="s">
        <v>67</v>
      </c>
      <c r="C410" t="s">
        <v>64</v>
      </c>
      <c r="D410" t="s">
        <v>65</v>
      </c>
      <c r="F410" t="s">
        <v>66</v>
      </c>
      <c r="G410" t="s">
        <v>83</v>
      </c>
      <c r="H410">
        <v>100</v>
      </c>
      <c r="I410">
        <v>8010</v>
      </c>
      <c r="J410">
        <v>0</v>
      </c>
      <c r="K410">
        <v>3490</v>
      </c>
      <c r="L410">
        <v>11125</v>
      </c>
      <c r="M410">
        <v>27600</v>
      </c>
      <c r="N410">
        <v>170</v>
      </c>
      <c r="O410">
        <v>0</v>
      </c>
      <c r="P410">
        <v>0</v>
      </c>
      <c r="Q410">
        <v>0</v>
      </c>
      <c r="W410">
        <v>1880.3</v>
      </c>
      <c r="X410">
        <v>1.52</v>
      </c>
      <c r="Y410">
        <v>1881.82</v>
      </c>
      <c r="Z410">
        <v>124100</v>
      </c>
      <c r="AA410">
        <v>34105</v>
      </c>
      <c r="AB410" s="25">
        <f>SUM(K410:M410)-H410-I410</f>
        <v>34105</v>
      </c>
      <c r="AC410">
        <v>37606</v>
      </c>
      <c r="AE410">
        <v>4.9400000000000004</v>
      </c>
      <c r="AF410">
        <v>3.6246824882294799</v>
      </c>
      <c r="AG410">
        <v>4</v>
      </c>
      <c r="AH410">
        <v>3531.4</v>
      </c>
      <c r="AI410">
        <f t="shared" si="38"/>
        <v>4</v>
      </c>
      <c r="AJ410" t="str">
        <f t="shared" si="36"/>
        <v>5335524</v>
      </c>
      <c r="AK410">
        <f t="shared" si="39"/>
        <v>45</v>
      </c>
      <c r="AL410" t="str">
        <f t="shared" si="37"/>
        <v>53355245</v>
      </c>
    </row>
    <row r="411" spans="1:38" x14ac:dyDescent="0.35">
      <c r="A411" t="s">
        <v>13</v>
      </c>
      <c r="B411" t="s">
        <v>68</v>
      </c>
      <c r="C411" t="s">
        <v>69</v>
      </c>
      <c r="D411" t="s">
        <v>65</v>
      </c>
      <c r="F411" t="s">
        <v>70</v>
      </c>
      <c r="G411" t="s">
        <v>83</v>
      </c>
      <c r="H411">
        <v>0</v>
      </c>
      <c r="I411">
        <v>25</v>
      </c>
      <c r="J411">
        <v>10</v>
      </c>
      <c r="K411">
        <v>35</v>
      </c>
      <c r="L411">
        <v>60</v>
      </c>
      <c r="M411">
        <v>205</v>
      </c>
      <c r="N411">
        <v>0</v>
      </c>
      <c r="O411">
        <v>0</v>
      </c>
      <c r="P411">
        <v>0</v>
      </c>
      <c r="Q411">
        <v>0</v>
      </c>
      <c r="W411">
        <v>9.6199999999999992</v>
      </c>
      <c r="X411">
        <v>0</v>
      </c>
      <c r="Y411">
        <v>9.6199999999999992</v>
      </c>
      <c r="Z411">
        <v>635</v>
      </c>
      <c r="AA411">
        <v>275</v>
      </c>
      <c r="AB411" s="25">
        <f>SUM(K411:M411)-H411-I411</f>
        <v>275</v>
      </c>
      <c r="AC411">
        <v>240.5</v>
      </c>
      <c r="AE411">
        <v>5.52</v>
      </c>
      <c r="AF411">
        <v>5.7172557172557203</v>
      </c>
      <c r="AG411">
        <v>5</v>
      </c>
      <c r="AH411">
        <v>0</v>
      </c>
      <c r="AI411">
        <f t="shared" si="38"/>
        <v>5</v>
      </c>
      <c r="AJ411" t="str">
        <f t="shared" si="36"/>
        <v>534524T5</v>
      </c>
      <c r="AK411">
        <f t="shared" si="39"/>
        <v>45</v>
      </c>
      <c r="AL411" t="str">
        <f t="shared" si="37"/>
        <v>534524T45</v>
      </c>
    </row>
    <row r="412" spans="1:38" x14ac:dyDescent="0.35">
      <c r="A412" t="s">
        <v>14</v>
      </c>
      <c r="B412" t="s">
        <v>71</v>
      </c>
      <c r="C412" t="s">
        <v>72</v>
      </c>
      <c r="D412" t="s">
        <v>73</v>
      </c>
      <c r="F412" t="s">
        <v>74</v>
      </c>
      <c r="G412" t="s">
        <v>83</v>
      </c>
      <c r="H412">
        <v>0</v>
      </c>
      <c r="I412">
        <v>187</v>
      </c>
      <c r="J412">
        <v>0</v>
      </c>
      <c r="K412">
        <v>21</v>
      </c>
      <c r="L412">
        <v>180</v>
      </c>
      <c r="M412">
        <v>62</v>
      </c>
      <c r="N412">
        <v>8</v>
      </c>
      <c r="O412">
        <v>0</v>
      </c>
      <c r="P412">
        <v>0</v>
      </c>
      <c r="Q412">
        <v>0</v>
      </c>
      <c r="W412">
        <v>12.27</v>
      </c>
      <c r="X412">
        <v>0</v>
      </c>
      <c r="Y412">
        <v>12.27</v>
      </c>
      <c r="Z412">
        <v>810</v>
      </c>
      <c r="AA412">
        <v>76</v>
      </c>
      <c r="AB412" s="25">
        <f>SUM(K412:M412)-H412-I412</f>
        <v>76</v>
      </c>
      <c r="AC412">
        <v>306.75</v>
      </c>
      <c r="AE412">
        <v>13.2</v>
      </c>
      <c r="AF412">
        <v>1.23879380603097</v>
      </c>
      <c r="AG412">
        <v>5</v>
      </c>
      <c r="AH412">
        <v>230.75</v>
      </c>
      <c r="AI412">
        <f t="shared" si="38"/>
        <v>6</v>
      </c>
      <c r="AJ412" t="str">
        <f t="shared" si="36"/>
        <v>670037006</v>
      </c>
      <c r="AK412">
        <f t="shared" si="39"/>
        <v>45</v>
      </c>
      <c r="AL412" t="str">
        <f t="shared" si="37"/>
        <v>6700370045</v>
      </c>
    </row>
    <row r="413" spans="1:38" x14ac:dyDescent="0.35">
      <c r="A413" t="s">
        <v>15</v>
      </c>
      <c r="B413" t="s">
        <v>75</v>
      </c>
      <c r="C413" t="s">
        <v>72</v>
      </c>
      <c r="D413" t="s">
        <v>73</v>
      </c>
      <c r="F413" t="s">
        <v>76</v>
      </c>
      <c r="G413" t="s">
        <v>83</v>
      </c>
      <c r="H413">
        <v>15</v>
      </c>
      <c r="I413">
        <v>6239</v>
      </c>
      <c r="J413">
        <v>0</v>
      </c>
      <c r="K413">
        <v>2767</v>
      </c>
      <c r="L413">
        <v>3370</v>
      </c>
      <c r="M413">
        <v>11771</v>
      </c>
      <c r="N413">
        <v>60</v>
      </c>
      <c r="O413">
        <v>0</v>
      </c>
      <c r="P413">
        <v>0</v>
      </c>
      <c r="Q413">
        <v>0</v>
      </c>
      <c r="W413">
        <v>696.59</v>
      </c>
      <c r="X413">
        <v>0.23</v>
      </c>
      <c r="Y413">
        <v>696.82</v>
      </c>
      <c r="Z413">
        <v>45975</v>
      </c>
      <c r="AA413">
        <v>11654</v>
      </c>
      <c r="AB413" s="25">
        <f>SUM(K413:M413)-H413-I413</f>
        <v>11654</v>
      </c>
      <c r="AC413">
        <v>13936.4</v>
      </c>
      <c r="AE413">
        <v>13.25</v>
      </c>
      <c r="AF413">
        <v>3.3449097327860899</v>
      </c>
      <c r="AG413">
        <v>4</v>
      </c>
      <c r="AH413">
        <v>2282.4</v>
      </c>
      <c r="AI413">
        <f t="shared" si="38"/>
        <v>7</v>
      </c>
      <c r="AJ413" t="str">
        <f t="shared" si="36"/>
        <v>670054007</v>
      </c>
      <c r="AK413">
        <f t="shared" si="39"/>
        <v>45</v>
      </c>
      <c r="AL413" t="str">
        <f t="shared" si="37"/>
        <v>6700540045</v>
      </c>
    </row>
    <row r="414" spans="1:38" x14ac:dyDescent="0.35">
      <c r="A414" t="s">
        <v>16</v>
      </c>
      <c r="B414" t="s">
        <v>77</v>
      </c>
      <c r="C414" t="s">
        <v>78</v>
      </c>
      <c r="D414" t="s">
        <v>73</v>
      </c>
      <c r="F414" t="s">
        <v>79</v>
      </c>
      <c r="G414" t="s">
        <v>83</v>
      </c>
      <c r="H414">
        <v>0</v>
      </c>
      <c r="I414">
        <v>39</v>
      </c>
      <c r="J414">
        <v>0</v>
      </c>
      <c r="K414">
        <v>4</v>
      </c>
      <c r="L414">
        <v>41</v>
      </c>
      <c r="M414">
        <v>38</v>
      </c>
      <c r="N414">
        <v>0</v>
      </c>
      <c r="O414">
        <v>0</v>
      </c>
      <c r="P414">
        <v>0</v>
      </c>
      <c r="Q414">
        <v>0</v>
      </c>
      <c r="W414">
        <v>1.95</v>
      </c>
      <c r="X414">
        <v>0</v>
      </c>
      <c r="Y414">
        <v>1.95</v>
      </c>
      <c r="Z414">
        <v>129</v>
      </c>
      <c r="AA414">
        <v>44</v>
      </c>
      <c r="AB414" s="25">
        <f>SUM(K414:M414)-H414-I414</f>
        <v>44</v>
      </c>
      <c r="AC414">
        <v>48.75</v>
      </c>
      <c r="AE414">
        <v>46.81</v>
      </c>
      <c r="AF414">
        <v>4.5128205128205101</v>
      </c>
      <c r="AG414">
        <v>5</v>
      </c>
      <c r="AH414">
        <v>4.75</v>
      </c>
      <c r="AI414">
        <f t="shared" si="38"/>
        <v>8</v>
      </c>
      <c r="AJ414" t="str">
        <f t="shared" si="36"/>
        <v>672082258</v>
      </c>
      <c r="AK414">
        <f t="shared" si="39"/>
        <v>45</v>
      </c>
      <c r="AL414" t="str">
        <f t="shared" si="37"/>
        <v>6720822545</v>
      </c>
    </row>
    <row r="415" spans="1:38" x14ac:dyDescent="0.35">
      <c r="A415" t="s">
        <v>17</v>
      </c>
      <c r="B415" t="s">
        <v>80</v>
      </c>
      <c r="C415" t="s">
        <v>78</v>
      </c>
      <c r="D415" t="s">
        <v>73</v>
      </c>
      <c r="F415" t="s">
        <v>79</v>
      </c>
      <c r="G415" t="s">
        <v>83</v>
      </c>
      <c r="H415">
        <v>0</v>
      </c>
      <c r="I415">
        <v>0</v>
      </c>
      <c r="J415">
        <v>0</v>
      </c>
      <c r="K415">
        <v>0</v>
      </c>
      <c r="L415">
        <v>31</v>
      </c>
      <c r="M415">
        <v>3</v>
      </c>
      <c r="N415">
        <v>0</v>
      </c>
      <c r="O415">
        <v>0</v>
      </c>
      <c r="P415">
        <v>0</v>
      </c>
      <c r="Q415">
        <v>0</v>
      </c>
      <c r="W415">
        <v>1.55</v>
      </c>
      <c r="X415">
        <v>0</v>
      </c>
      <c r="Y415">
        <v>1.55</v>
      </c>
      <c r="Z415">
        <v>102</v>
      </c>
      <c r="AA415">
        <v>34</v>
      </c>
      <c r="AB415" s="25">
        <f>SUM(K415:M415)-H415-I415</f>
        <v>34</v>
      </c>
      <c r="AC415">
        <v>38.75</v>
      </c>
      <c r="AE415">
        <v>38.26</v>
      </c>
      <c r="AF415">
        <v>4.3870967741935498</v>
      </c>
      <c r="AG415">
        <v>5</v>
      </c>
      <c r="AH415">
        <v>4.75</v>
      </c>
      <c r="AI415">
        <f t="shared" si="38"/>
        <v>9</v>
      </c>
      <c r="AJ415" t="str">
        <f t="shared" si="36"/>
        <v>672301009</v>
      </c>
      <c r="AK415">
        <f t="shared" si="39"/>
        <v>45</v>
      </c>
      <c r="AL415" t="str">
        <f t="shared" si="37"/>
        <v>6723010045</v>
      </c>
    </row>
    <row r="416" spans="1:38" x14ac:dyDescent="0.35">
      <c r="A416" t="s">
        <v>9</v>
      </c>
      <c r="B416" t="s">
        <v>52</v>
      </c>
      <c r="C416" t="s">
        <v>53</v>
      </c>
      <c r="D416" t="s">
        <v>54</v>
      </c>
      <c r="F416" t="s">
        <v>55</v>
      </c>
      <c r="G416" t="s">
        <v>82</v>
      </c>
      <c r="H416">
        <v>0</v>
      </c>
      <c r="I416">
        <v>9</v>
      </c>
      <c r="J416">
        <v>0</v>
      </c>
      <c r="K416">
        <v>18</v>
      </c>
      <c r="L416">
        <v>30</v>
      </c>
      <c r="M416">
        <v>81</v>
      </c>
      <c r="N416">
        <v>0</v>
      </c>
      <c r="O416">
        <v>0</v>
      </c>
      <c r="P416">
        <v>0</v>
      </c>
      <c r="Q416">
        <v>0</v>
      </c>
      <c r="W416">
        <v>4.32</v>
      </c>
      <c r="X416">
        <v>0</v>
      </c>
      <c r="Y416">
        <v>4.32</v>
      </c>
      <c r="Z416">
        <v>285</v>
      </c>
      <c r="AA416">
        <v>120</v>
      </c>
      <c r="AB416" s="25">
        <f>SUM(K416:M416)-H416-I416</f>
        <v>120</v>
      </c>
      <c r="AC416">
        <v>129.6</v>
      </c>
      <c r="AE416">
        <v>42.19</v>
      </c>
      <c r="AF416">
        <v>5.5555555555555598</v>
      </c>
      <c r="AG416">
        <v>6</v>
      </c>
      <c r="AH416">
        <v>9.6</v>
      </c>
      <c r="AI416">
        <f t="shared" si="38"/>
        <v>1</v>
      </c>
      <c r="AJ416" t="str">
        <f t="shared" si="36"/>
        <v>4400802S1</v>
      </c>
      <c r="AK416">
        <f t="shared" si="39"/>
        <v>46</v>
      </c>
      <c r="AL416" t="str">
        <f t="shared" si="37"/>
        <v>4400802S46</v>
      </c>
    </row>
    <row r="417" spans="1:38" x14ac:dyDescent="0.35">
      <c r="A417" t="s">
        <v>10</v>
      </c>
      <c r="B417" t="s">
        <v>58</v>
      </c>
      <c r="C417" t="s">
        <v>59</v>
      </c>
      <c r="D417" t="s">
        <v>60</v>
      </c>
      <c r="F417" t="s">
        <v>61</v>
      </c>
      <c r="G417" t="s">
        <v>83</v>
      </c>
      <c r="H417">
        <v>12520</v>
      </c>
      <c r="I417">
        <v>31710</v>
      </c>
      <c r="J417">
        <v>6050</v>
      </c>
      <c r="K417">
        <v>6095</v>
      </c>
      <c r="L417">
        <v>26110</v>
      </c>
      <c r="M417">
        <v>27605</v>
      </c>
      <c r="N417">
        <v>160</v>
      </c>
      <c r="O417">
        <v>0</v>
      </c>
      <c r="P417">
        <v>0</v>
      </c>
      <c r="Q417">
        <v>0</v>
      </c>
      <c r="W417">
        <v>1788.64</v>
      </c>
      <c r="X417">
        <v>189.7</v>
      </c>
      <c r="Y417">
        <v>1978.34</v>
      </c>
      <c r="Z417">
        <v>118050</v>
      </c>
      <c r="AA417">
        <v>15580</v>
      </c>
      <c r="AB417" s="25">
        <f>SUM(K417:M417)-H417-I417</f>
        <v>15580</v>
      </c>
      <c r="AC417">
        <v>39566.800000000003</v>
      </c>
      <c r="AE417">
        <v>4.7699999999999996</v>
      </c>
      <c r="AF417">
        <v>1.5750578768058101</v>
      </c>
      <c r="AG417">
        <v>4</v>
      </c>
      <c r="AH417">
        <v>23986.799999999999</v>
      </c>
      <c r="AI417">
        <f t="shared" si="38"/>
        <v>2</v>
      </c>
      <c r="AJ417" t="str">
        <f t="shared" si="36"/>
        <v>504606X2</v>
      </c>
      <c r="AK417">
        <f t="shared" si="39"/>
        <v>46</v>
      </c>
      <c r="AL417" t="str">
        <f t="shared" si="37"/>
        <v>504606X46</v>
      </c>
    </row>
    <row r="418" spans="1:38" x14ac:dyDescent="0.35">
      <c r="A418" t="s">
        <v>11</v>
      </c>
      <c r="B418" t="s">
        <v>63</v>
      </c>
      <c r="C418" t="s">
        <v>64</v>
      </c>
      <c r="D418" t="s">
        <v>65</v>
      </c>
      <c r="F418" t="s">
        <v>66</v>
      </c>
      <c r="G418" t="s">
        <v>83</v>
      </c>
      <c r="H418">
        <v>0</v>
      </c>
      <c r="I418">
        <v>100</v>
      </c>
      <c r="J418">
        <v>0</v>
      </c>
      <c r="K418">
        <v>35</v>
      </c>
      <c r="L418">
        <v>475</v>
      </c>
      <c r="M418">
        <v>355</v>
      </c>
      <c r="N418">
        <v>0</v>
      </c>
      <c r="O418">
        <v>0</v>
      </c>
      <c r="P418">
        <v>0</v>
      </c>
      <c r="Q418">
        <v>0</v>
      </c>
      <c r="W418">
        <v>33.64</v>
      </c>
      <c r="X418">
        <v>0</v>
      </c>
      <c r="Y418">
        <v>33.64</v>
      </c>
      <c r="Z418">
        <v>2220</v>
      </c>
      <c r="AA418">
        <v>765</v>
      </c>
      <c r="AB418" s="25">
        <f>SUM(K418:M418)-H418-I418</f>
        <v>765</v>
      </c>
      <c r="AC418">
        <v>841</v>
      </c>
      <c r="AE418">
        <v>5.13</v>
      </c>
      <c r="AF418">
        <v>4.5481569560047603</v>
      </c>
      <c r="AG418">
        <v>5</v>
      </c>
      <c r="AH418">
        <v>75.999999999999901</v>
      </c>
      <c r="AI418">
        <f t="shared" si="38"/>
        <v>3</v>
      </c>
      <c r="AJ418" t="str">
        <f t="shared" si="36"/>
        <v>533533A3</v>
      </c>
      <c r="AK418">
        <f t="shared" si="39"/>
        <v>46</v>
      </c>
      <c r="AL418" t="str">
        <f t="shared" si="37"/>
        <v>533533A46</v>
      </c>
    </row>
    <row r="419" spans="1:38" x14ac:dyDescent="0.35">
      <c r="A419" t="s">
        <v>12</v>
      </c>
      <c r="B419" t="s">
        <v>67</v>
      </c>
      <c r="C419" t="s">
        <v>64</v>
      </c>
      <c r="D419" t="s">
        <v>65</v>
      </c>
      <c r="F419" t="s">
        <v>66</v>
      </c>
      <c r="G419" t="s">
        <v>83</v>
      </c>
      <c r="H419">
        <v>20</v>
      </c>
      <c r="I419">
        <v>4950</v>
      </c>
      <c r="J419">
        <v>0</v>
      </c>
      <c r="K419">
        <v>2335</v>
      </c>
      <c r="L419">
        <v>12040</v>
      </c>
      <c r="M419">
        <v>25505</v>
      </c>
      <c r="N419">
        <v>170</v>
      </c>
      <c r="O419">
        <v>0</v>
      </c>
      <c r="P419">
        <v>0</v>
      </c>
      <c r="Q419">
        <v>0</v>
      </c>
      <c r="W419">
        <v>1920.76</v>
      </c>
      <c r="X419">
        <v>0.3</v>
      </c>
      <c r="Y419">
        <v>1921.06</v>
      </c>
      <c r="Z419">
        <v>126770</v>
      </c>
      <c r="AA419">
        <v>34910</v>
      </c>
      <c r="AB419" s="25">
        <f>SUM(K419:M419)-H419-I419</f>
        <v>34910</v>
      </c>
      <c r="AC419">
        <v>38415.199999999997</v>
      </c>
      <c r="AE419">
        <v>4.9400000000000004</v>
      </c>
      <c r="AF419">
        <v>3.6344518130615402</v>
      </c>
      <c r="AG419">
        <v>4</v>
      </c>
      <c r="AH419">
        <v>3511.2</v>
      </c>
      <c r="AI419">
        <f t="shared" si="38"/>
        <v>4</v>
      </c>
      <c r="AJ419" t="str">
        <f t="shared" si="36"/>
        <v>5335524</v>
      </c>
      <c r="AK419">
        <f t="shared" si="39"/>
        <v>46</v>
      </c>
      <c r="AL419" t="str">
        <f t="shared" si="37"/>
        <v>53355246</v>
      </c>
    </row>
    <row r="420" spans="1:38" x14ac:dyDescent="0.35">
      <c r="A420" t="s">
        <v>13</v>
      </c>
      <c r="B420" t="s">
        <v>68</v>
      </c>
      <c r="C420" t="s">
        <v>69</v>
      </c>
      <c r="D420" t="s">
        <v>65</v>
      </c>
      <c r="F420" t="s">
        <v>70</v>
      </c>
      <c r="G420" t="s">
        <v>83</v>
      </c>
      <c r="H420">
        <v>0</v>
      </c>
      <c r="I420">
        <v>25</v>
      </c>
      <c r="J420">
        <v>10</v>
      </c>
      <c r="K420">
        <v>35</v>
      </c>
      <c r="L420">
        <v>60</v>
      </c>
      <c r="M420">
        <v>200</v>
      </c>
      <c r="N420">
        <v>0</v>
      </c>
      <c r="O420">
        <v>0</v>
      </c>
      <c r="P420">
        <v>0</v>
      </c>
      <c r="Q420">
        <v>0</v>
      </c>
      <c r="W420">
        <v>9.77</v>
      </c>
      <c r="X420">
        <v>0</v>
      </c>
      <c r="Y420">
        <v>9.77</v>
      </c>
      <c r="Z420">
        <v>645</v>
      </c>
      <c r="AA420">
        <v>270</v>
      </c>
      <c r="AB420" s="25">
        <f>SUM(K420:M420)-H420-I420</f>
        <v>270</v>
      </c>
      <c r="AC420">
        <v>244.25</v>
      </c>
      <c r="AE420">
        <v>5.52</v>
      </c>
      <c r="AF420">
        <v>5.5271238485158696</v>
      </c>
      <c r="AG420">
        <v>5</v>
      </c>
      <c r="AH420">
        <v>0</v>
      </c>
      <c r="AI420">
        <f t="shared" si="38"/>
        <v>5</v>
      </c>
      <c r="AJ420" t="str">
        <f t="shared" si="36"/>
        <v>534524T5</v>
      </c>
      <c r="AK420">
        <f t="shared" si="39"/>
        <v>46</v>
      </c>
      <c r="AL420" t="str">
        <f t="shared" si="37"/>
        <v>534524T46</v>
      </c>
    </row>
    <row r="421" spans="1:38" x14ac:dyDescent="0.35">
      <c r="A421" t="s">
        <v>14</v>
      </c>
      <c r="B421" t="s">
        <v>71</v>
      </c>
      <c r="C421" t="s">
        <v>72</v>
      </c>
      <c r="D421" t="s">
        <v>73</v>
      </c>
      <c r="F421" t="s">
        <v>74</v>
      </c>
      <c r="G421" t="s">
        <v>83</v>
      </c>
      <c r="H421">
        <v>27</v>
      </c>
      <c r="I421">
        <v>157</v>
      </c>
      <c r="J421">
        <v>0</v>
      </c>
      <c r="K421">
        <v>3</v>
      </c>
      <c r="L421">
        <v>198</v>
      </c>
      <c r="M421">
        <v>32</v>
      </c>
      <c r="N421">
        <v>8</v>
      </c>
      <c r="O421">
        <v>0</v>
      </c>
      <c r="P421">
        <v>0</v>
      </c>
      <c r="Q421">
        <v>0</v>
      </c>
      <c r="W421">
        <v>12.73</v>
      </c>
      <c r="X421">
        <v>0.41</v>
      </c>
      <c r="Y421">
        <v>13.14</v>
      </c>
      <c r="Z421">
        <v>840</v>
      </c>
      <c r="AA421">
        <v>49</v>
      </c>
      <c r="AB421" s="25">
        <f>SUM(K421:M421)-H421-I421</f>
        <v>49</v>
      </c>
      <c r="AC421">
        <v>328.5</v>
      </c>
      <c r="AE421">
        <v>13.2</v>
      </c>
      <c r="AF421">
        <v>0.74581430745814303</v>
      </c>
      <c r="AG421">
        <v>5</v>
      </c>
      <c r="AH421">
        <v>279.5</v>
      </c>
      <c r="AI421">
        <f t="shared" si="38"/>
        <v>6</v>
      </c>
      <c r="AJ421" t="str">
        <f t="shared" si="36"/>
        <v>670037006</v>
      </c>
      <c r="AK421">
        <f t="shared" si="39"/>
        <v>46</v>
      </c>
      <c r="AL421" t="str">
        <f t="shared" si="37"/>
        <v>6700370046</v>
      </c>
    </row>
    <row r="422" spans="1:38" x14ac:dyDescent="0.35">
      <c r="A422" t="s">
        <v>15</v>
      </c>
      <c r="B422" t="s">
        <v>75</v>
      </c>
      <c r="C422" t="s">
        <v>72</v>
      </c>
      <c r="D422" t="s">
        <v>73</v>
      </c>
      <c r="F422" t="s">
        <v>76</v>
      </c>
      <c r="G422" t="s">
        <v>83</v>
      </c>
      <c r="H422">
        <v>1</v>
      </c>
      <c r="I422">
        <v>6714</v>
      </c>
      <c r="J422">
        <v>0</v>
      </c>
      <c r="K422">
        <v>2295</v>
      </c>
      <c r="L422">
        <v>3024</v>
      </c>
      <c r="M422">
        <v>12155</v>
      </c>
      <c r="N422">
        <v>61</v>
      </c>
      <c r="O422">
        <v>0</v>
      </c>
      <c r="P422">
        <v>0</v>
      </c>
      <c r="Q422">
        <v>0</v>
      </c>
      <c r="W422">
        <v>703.35</v>
      </c>
      <c r="X422">
        <v>0.02</v>
      </c>
      <c r="Y422">
        <v>703.37</v>
      </c>
      <c r="Z422">
        <v>46421</v>
      </c>
      <c r="AA422">
        <v>10759</v>
      </c>
      <c r="AB422" s="25">
        <f>SUM(K422:M422)-H422-I422</f>
        <v>10759</v>
      </c>
      <c r="AC422">
        <v>14067.4</v>
      </c>
      <c r="AE422">
        <v>13.25</v>
      </c>
      <c r="AF422">
        <v>3.0592717915179799</v>
      </c>
      <c r="AG422">
        <v>4</v>
      </c>
      <c r="AH422">
        <v>3308.4</v>
      </c>
      <c r="AI422">
        <f t="shared" si="38"/>
        <v>7</v>
      </c>
      <c r="AJ422" t="str">
        <f t="shared" si="36"/>
        <v>670054007</v>
      </c>
      <c r="AK422">
        <f t="shared" si="39"/>
        <v>46</v>
      </c>
      <c r="AL422" t="str">
        <f t="shared" si="37"/>
        <v>6700540046</v>
      </c>
    </row>
    <row r="423" spans="1:38" x14ac:dyDescent="0.35">
      <c r="A423" t="s">
        <v>16</v>
      </c>
      <c r="B423" t="s">
        <v>77</v>
      </c>
      <c r="C423" t="s">
        <v>78</v>
      </c>
      <c r="D423" t="s">
        <v>73</v>
      </c>
      <c r="F423" t="s">
        <v>79</v>
      </c>
      <c r="G423" t="s">
        <v>83</v>
      </c>
      <c r="H423">
        <v>2</v>
      </c>
      <c r="I423">
        <v>38</v>
      </c>
      <c r="J423">
        <v>0</v>
      </c>
      <c r="K423">
        <v>4</v>
      </c>
      <c r="L423">
        <v>41</v>
      </c>
      <c r="M423">
        <v>38</v>
      </c>
      <c r="N423">
        <v>0</v>
      </c>
      <c r="O423">
        <v>0</v>
      </c>
      <c r="P423">
        <v>0</v>
      </c>
      <c r="Q423">
        <v>0</v>
      </c>
      <c r="W423">
        <v>1.95</v>
      </c>
      <c r="X423">
        <v>0.03</v>
      </c>
      <c r="Y423">
        <v>1.98</v>
      </c>
      <c r="Z423">
        <v>129</v>
      </c>
      <c r="AA423">
        <v>43</v>
      </c>
      <c r="AB423" s="25">
        <f>SUM(K423:M423)-H423-I423</f>
        <v>43</v>
      </c>
      <c r="AC423">
        <v>49.5</v>
      </c>
      <c r="AE423">
        <v>46.81</v>
      </c>
      <c r="AF423">
        <v>4.3434343434343399</v>
      </c>
      <c r="AG423">
        <v>5</v>
      </c>
      <c r="AH423">
        <v>6.5</v>
      </c>
      <c r="AI423">
        <f t="shared" si="38"/>
        <v>8</v>
      </c>
      <c r="AJ423" t="str">
        <f t="shared" si="36"/>
        <v>672082258</v>
      </c>
      <c r="AK423">
        <f t="shared" si="39"/>
        <v>46</v>
      </c>
      <c r="AL423" t="str">
        <f t="shared" si="37"/>
        <v>6720822546</v>
      </c>
    </row>
    <row r="424" spans="1:38" x14ac:dyDescent="0.35">
      <c r="A424" t="s">
        <v>17</v>
      </c>
      <c r="B424" t="s">
        <v>80</v>
      </c>
      <c r="C424" t="s">
        <v>78</v>
      </c>
      <c r="D424" t="s">
        <v>73</v>
      </c>
      <c r="F424" t="s">
        <v>79</v>
      </c>
      <c r="G424" t="s">
        <v>83</v>
      </c>
      <c r="H424">
        <v>0</v>
      </c>
      <c r="I424">
        <v>0</v>
      </c>
      <c r="J424">
        <v>0</v>
      </c>
      <c r="K424">
        <v>0</v>
      </c>
      <c r="L424">
        <v>31</v>
      </c>
      <c r="M424">
        <v>3</v>
      </c>
      <c r="N424">
        <v>0</v>
      </c>
      <c r="O424">
        <v>0</v>
      </c>
      <c r="P424">
        <v>0</v>
      </c>
      <c r="Q424">
        <v>0</v>
      </c>
      <c r="W424">
        <v>1.55</v>
      </c>
      <c r="X424">
        <v>0</v>
      </c>
      <c r="Y424">
        <v>1.55</v>
      </c>
      <c r="Z424">
        <v>102</v>
      </c>
      <c r="AA424">
        <v>34</v>
      </c>
      <c r="AB424" s="25">
        <f>SUM(K424:M424)-H424-I424</f>
        <v>34</v>
      </c>
      <c r="AC424">
        <v>38.75</v>
      </c>
      <c r="AE424">
        <v>38.26</v>
      </c>
      <c r="AF424">
        <v>4.3870967741935498</v>
      </c>
      <c r="AG424">
        <v>5</v>
      </c>
      <c r="AH424">
        <v>4.75</v>
      </c>
      <c r="AI424">
        <f t="shared" si="38"/>
        <v>9</v>
      </c>
      <c r="AJ424" t="str">
        <f t="shared" si="36"/>
        <v>672301009</v>
      </c>
      <c r="AK424">
        <f t="shared" si="39"/>
        <v>46</v>
      </c>
      <c r="AL424" t="str">
        <f t="shared" si="37"/>
        <v>6723010046</v>
      </c>
    </row>
    <row r="425" spans="1:38" x14ac:dyDescent="0.35">
      <c r="A425" t="s">
        <v>9</v>
      </c>
      <c r="B425" t="s">
        <v>52</v>
      </c>
      <c r="C425" t="s">
        <v>53</v>
      </c>
      <c r="D425" t="s">
        <v>54</v>
      </c>
      <c r="F425" t="s">
        <v>55</v>
      </c>
      <c r="G425" t="s">
        <v>82</v>
      </c>
      <c r="H425">
        <v>0</v>
      </c>
      <c r="I425">
        <v>9</v>
      </c>
      <c r="J425">
        <v>0</v>
      </c>
      <c r="K425">
        <v>25</v>
      </c>
      <c r="L425">
        <v>32</v>
      </c>
      <c r="M425">
        <v>81</v>
      </c>
      <c r="N425">
        <v>0</v>
      </c>
      <c r="O425">
        <v>0</v>
      </c>
      <c r="P425">
        <v>0</v>
      </c>
      <c r="Q425">
        <v>0</v>
      </c>
      <c r="W425">
        <v>4.32</v>
      </c>
      <c r="X425">
        <v>0</v>
      </c>
      <c r="Y425">
        <v>4.32</v>
      </c>
      <c r="Z425">
        <v>285</v>
      </c>
      <c r="AA425">
        <v>129</v>
      </c>
      <c r="AB425" s="25">
        <f>SUM(K425:M425)-H425-I425</f>
        <v>129</v>
      </c>
      <c r="AC425">
        <v>129.6</v>
      </c>
      <c r="AE425">
        <v>42.19</v>
      </c>
      <c r="AF425">
        <v>5.9722222222222197</v>
      </c>
      <c r="AG425">
        <v>6</v>
      </c>
      <c r="AH425">
        <v>0.60000000000001696</v>
      </c>
      <c r="AI425">
        <f t="shared" si="38"/>
        <v>1</v>
      </c>
      <c r="AJ425" t="str">
        <f t="shared" si="36"/>
        <v>4400802S1</v>
      </c>
      <c r="AK425">
        <f t="shared" si="39"/>
        <v>47</v>
      </c>
      <c r="AL425" t="str">
        <f t="shared" si="37"/>
        <v>4400802S47</v>
      </c>
    </row>
    <row r="426" spans="1:38" x14ac:dyDescent="0.35">
      <c r="A426" t="s">
        <v>10</v>
      </c>
      <c r="B426" t="s">
        <v>58</v>
      </c>
      <c r="C426" t="s">
        <v>59</v>
      </c>
      <c r="D426" t="s">
        <v>60</v>
      </c>
      <c r="F426" t="s">
        <v>61</v>
      </c>
      <c r="G426" t="s">
        <v>83</v>
      </c>
      <c r="H426">
        <v>8425</v>
      </c>
      <c r="I426">
        <v>35640</v>
      </c>
      <c r="J426">
        <v>6050</v>
      </c>
      <c r="K426">
        <v>8690</v>
      </c>
      <c r="L426">
        <v>26205</v>
      </c>
      <c r="M426">
        <v>32420</v>
      </c>
      <c r="N426">
        <v>160</v>
      </c>
      <c r="O426">
        <v>0</v>
      </c>
      <c r="P426">
        <v>0</v>
      </c>
      <c r="Q426">
        <v>0</v>
      </c>
      <c r="W426">
        <v>1806.59</v>
      </c>
      <c r="X426">
        <v>127.65</v>
      </c>
      <c r="Y426">
        <v>1934.24</v>
      </c>
      <c r="Z426">
        <v>119235</v>
      </c>
      <c r="AA426">
        <v>23250</v>
      </c>
      <c r="AB426" s="25">
        <f>SUM(K426:M426)-H426-I426</f>
        <v>23250</v>
      </c>
      <c r="AC426">
        <v>38684.800000000003</v>
      </c>
      <c r="AE426">
        <v>4.7699999999999996</v>
      </c>
      <c r="AF426">
        <v>2.4040449995864002</v>
      </c>
      <c r="AG426">
        <v>4</v>
      </c>
      <c r="AH426">
        <v>15434.8</v>
      </c>
      <c r="AI426">
        <f t="shared" si="38"/>
        <v>2</v>
      </c>
      <c r="AJ426" t="str">
        <f t="shared" si="36"/>
        <v>504606X2</v>
      </c>
      <c r="AK426">
        <f t="shared" si="39"/>
        <v>47</v>
      </c>
      <c r="AL426" t="str">
        <f t="shared" si="37"/>
        <v>504606X47</v>
      </c>
    </row>
    <row r="427" spans="1:38" x14ac:dyDescent="0.35">
      <c r="A427" t="s">
        <v>11</v>
      </c>
      <c r="B427" t="s">
        <v>63</v>
      </c>
      <c r="C427" t="s">
        <v>64</v>
      </c>
      <c r="D427" t="s">
        <v>65</v>
      </c>
      <c r="F427" t="s">
        <v>66</v>
      </c>
      <c r="G427" t="s">
        <v>83</v>
      </c>
      <c r="H427">
        <v>0</v>
      </c>
      <c r="I427">
        <v>375</v>
      </c>
      <c r="J427">
        <v>0</v>
      </c>
      <c r="K427">
        <v>85</v>
      </c>
      <c r="L427">
        <v>410</v>
      </c>
      <c r="M427">
        <v>395</v>
      </c>
      <c r="N427">
        <v>0</v>
      </c>
      <c r="O427">
        <v>0</v>
      </c>
      <c r="P427">
        <v>0</v>
      </c>
      <c r="Q427">
        <v>0</v>
      </c>
      <c r="W427">
        <v>34.020000000000003</v>
      </c>
      <c r="X427">
        <v>0</v>
      </c>
      <c r="Y427">
        <v>34.020000000000003</v>
      </c>
      <c r="Z427">
        <v>2245</v>
      </c>
      <c r="AA427">
        <v>515</v>
      </c>
      <c r="AB427" s="25">
        <f>SUM(K427:M427)-H427-I427</f>
        <v>515</v>
      </c>
      <c r="AC427">
        <v>850.5</v>
      </c>
      <c r="AE427">
        <v>5.13</v>
      </c>
      <c r="AF427">
        <v>3.0276308054085801</v>
      </c>
      <c r="AG427">
        <v>5</v>
      </c>
      <c r="AH427">
        <v>335.5</v>
      </c>
      <c r="AI427">
        <f t="shared" si="38"/>
        <v>3</v>
      </c>
      <c r="AJ427" t="str">
        <f t="shared" si="36"/>
        <v>533533A3</v>
      </c>
      <c r="AK427">
        <f t="shared" si="39"/>
        <v>47</v>
      </c>
      <c r="AL427" t="str">
        <f t="shared" si="37"/>
        <v>533533A47</v>
      </c>
    </row>
    <row r="428" spans="1:38" x14ac:dyDescent="0.35">
      <c r="A428" t="s">
        <v>12</v>
      </c>
      <c r="B428" t="s">
        <v>67</v>
      </c>
      <c r="C428" t="s">
        <v>64</v>
      </c>
      <c r="D428" t="s">
        <v>65</v>
      </c>
      <c r="F428" t="s">
        <v>66</v>
      </c>
      <c r="G428" t="s">
        <v>83</v>
      </c>
      <c r="H428">
        <v>220</v>
      </c>
      <c r="I428">
        <v>4070</v>
      </c>
      <c r="J428">
        <v>0</v>
      </c>
      <c r="K428">
        <v>3510</v>
      </c>
      <c r="L428">
        <v>10685</v>
      </c>
      <c r="M428">
        <v>24155</v>
      </c>
      <c r="N428">
        <v>170</v>
      </c>
      <c r="O428">
        <v>0</v>
      </c>
      <c r="P428">
        <v>0</v>
      </c>
      <c r="Q428">
        <v>0</v>
      </c>
      <c r="W428">
        <v>2000.83</v>
      </c>
      <c r="X428">
        <v>3.33</v>
      </c>
      <c r="Y428">
        <v>2004.16</v>
      </c>
      <c r="Z428">
        <v>132055</v>
      </c>
      <c r="AA428">
        <v>34060</v>
      </c>
      <c r="AB428" s="25">
        <f>SUM(K428:M428)-H428-I428</f>
        <v>34060</v>
      </c>
      <c r="AC428">
        <v>40083.199999999997</v>
      </c>
      <c r="AE428">
        <v>4.9400000000000004</v>
      </c>
      <c r="AF428">
        <v>3.3989302251317302</v>
      </c>
      <c r="AG428">
        <v>4</v>
      </c>
      <c r="AH428">
        <v>6023.2</v>
      </c>
      <c r="AI428">
        <f t="shared" si="38"/>
        <v>4</v>
      </c>
      <c r="AJ428" t="str">
        <f t="shared" si="36"/>
        <v>5335524</v>
      </c>
      <c r="AK428">
        <f t="shared" si="39"/>
        <v>47</v>
      </c>
      <c r="AL428" t="str">
        <f t="shared" si="37"/>
        <v>53355247</v>
      </c>
    </row>
    <row r="429" spans="1:38" x14ac:dyDescent="0.35">
      <c r="A429" t="s">
        <v>13</v>
      </c>
      <c r="B429" t="s">
        <v>68</v>
      </c>
      <c r="C429" t="s">
        <v>69</v>
      </c>
      <c r="D429" t="s">
        <v>65</v>
      </c>
      <c r="F429" t="s">
        <v>70</v>
      </c>
      <c r="G429" t="s">
        <v>83</v>
      </c>
      <c r="H429">
        <v>0</v>
      </c>
      <c r="I429">
        <v>45</v>
      </c>
      <c r="J429">
        <v>10</v>
      </c>
      <c r="K429">
        <v>0</v>
      </c>
      <c r="L429">
        <v>95</v>
      </c>
      <c r="M429">
        <v>195</v>
      </c>
      <c r="N429">
        <v>0</v>
      </c>
      <c r="O429">
        <v>0</v>
      </c>
      <c r="P429">
        <v>0</v>
      </c>
      <c r="Q429">
        <v>0</v>
      </c>
      <c r="W429">
        <v>9.85</v>
      </c>
      <c r="X429">
        <v>0</v>
      </c>
      <c r="Y429">
        <v>9.85</v>
      </c>
      <c r="Z429">
        <v>650</v>
      </c>
      <c r="AA429">
        <v>245</v>
      </c>
      <c r="AB429" s="25">
        <f>SUM(K429:M429)-H429-I429</f>
        <v>245</v>
      </c>
      <c r="AC429">
        <v>246.25</v>
      </c>
      <c r="AE429">
        <v>5.52</v>
      </c>
      <c r="AF429">
        <v>4.9746192893401</v>
      </c>
      <c r="AG429">
        <v>5</v>
      </c>
      <c r="AH429">
        <v>1.24999999999999</v>
      </c>
      <c r="AI429">
        <f t="shared" si="38"/>
        <v>5</v>
      </c>
      <c r="AJ429" t="str">
        <f t="shared" si="36"/>
        <v>534524T5</v>
      </c>
      <c r="AK429">
        <f t="shared" si="39"/>
        <v>47</v>
      </c>
      <c r="AL429" t="str">
        <f t="shared" si="37"/>
        <v>534524T47</v>
      </c>
    </row>
    <row r="430" spans="1:38" x14ac:dyDescent="0.35">
      <c r="A430" t="s">
        <v>14</v>
      </c>
      <c r="B430" t="s">
        <v>71</v>
      </c>
      <c r="C430" t="s">
        <v>72</v>
      </c>
      <c r="D430" t="s">
        <v>73</v>
      </c>
      <c r="F430" t="s">
        <v>74</v>
      </c>
      <c r="G430" t="s">
        <v>83</v>
      </c>
      <c r="H430">
        <v>141</v>
      </c>
      <c r="I430">
        <v>33</v>
      </c>
      <c r="J430">
        <v>0</v>
      </c>
      <c r="K430">
        <v>15</v>
      </c>
      <c r="L430">
        <v>165</v>
      </c>
      <c r="M430">
        <v>68</v>
      </c>
      <c r="N430">
        <v>8</v>
      </c>
      <c r="O430">
        <v>0</v>
      </c>
      <c r="P430">
        <v>0</v>
      </c>
      <c r="Q430">
        <v>0</v>
      </c>
      <c r="W430">
        <v>12.73</v>
      </c>
      <c r="X430">
        <v>2.14</v>
      </c>
      <c r="Y430">
        <v>14.87</v>
      </c>
      <c r="Z430">
        <v>840</v>
      </c>
      <c r="AA430">
        <v>74</v>
      </c>
      <c r="AB430" s="25">
        <f>SUM(K430:M430)-H430-I430</f>
        <v>74</v>
      </c>
      <c r="AC430">
        <v>371.75</v>
      </c>
      <c r="AE430">
        <v>13.2</v>
      </c>
      <c r="AF430">
        <v>0.99529253530598505</v>
      </c>
      <c r="AG430">
        <v>5</v>
      </c>
      <c r="AH430">
        <v>297.75</v>
      </c>
      <c r="AI430">
        <f t="shared" si="38"/>
        <v>6</v>
      </c>
      <c r="AJ430" t="str">
        <f t="shared" si="36"/>
        <v>670037006</v>
      </c>
      <c r="AK430">
        <f t="shared" si="39"/>
        <v>47</v>
      </c>
      <c r="AL430" t="str">
        <f t="shared" si="37"/>
        <v>6700370047</v>
      </c>
    </row>
    <row r="431" spans="1:38" x14ac:dyDescent="0.35">
      <c r="A431" t="s">
        <v>15</v>
      </c>
      <c r="B431" t="s">
        <v>75</v>
      </c>
      <c r="C431" t="s">
        <v>72</v>
      </c>
      <c r="D431" t="s">
        <v>73</v>
      </c>
      <c r="F431" t="s">
        <v>76</v>
      </c>
      <c r="G431" t="s">
        <v>83</v>
      </c>
      <c r="H431">
        <v>5</v>
      </c>
      <c r="I431">
        <v>6402</v>
      </c>
      <c r="J431">
        <v>0</v>
      </c>
      <c r="K431">
        <v>2847</v>
      </c>
      <c r="L431">
        <v>3030</v>
      </c>
      <c r="M431">
        <v>12418</v>
      </c>
      <c r="N431">
        <v>57</v>
      </c>
      <c r="O431">
        <v>0</v>
      </c>
      <c r="P431">
        <v>0</v>
      </c>
      <c r="Q431">
        <v>0</v>
      </c>
      <c r="W431">
        <v>709.45</v>
      </c>
      <c r="X431">
        <v>0.08</v>
      </c>
      <c r="Y431">
        <v>709.53</v>
      </c>
      <c r="Z431">
        <v>46824</v>
      </c>
      <c r="AA431">
        <v>11888</v>
      </c>
      <c r="AB431" s="25">
        <f>SUM(K431:M431)-H431-I431</f>
        <v>11888</v>
      </c>
      <c r="AC431">
        <v>14190.6</v>
      </c>
      <c r="AE431">
        <v>13.25</v>
      </c>
      <c r="AF431">
        <v>3.3509506292898101</v>
      </c>
      <c r="AG431">
        <v>4</v>
      </c>
      <c r="AH431">
        <v>2302.6</v>
      </c>
      <c r="AI431">
        <f t="shared" si="38"/>
        <v>7</v>
      </c>
      <c r="AJ431" t="str">
        <f t="shared" si="36"/>
        <v>670054007</v>
      </c>
      <c r="AK431">
        <f t="shared" si="39"/>
        <v>47</v>
      </c>
      <c r="AL431" t="str">
        <f t="shared" si="37"/>
        <v>6700540047</v>
      </c>
    </row>
    <row r="432" spans="1:38" x14ac:dyDescent="0.35">
      <c r="A432" t="s">
        <v>16</v>
      </c>
      <c r="B432" t="s">
        <v>77</v>
      </c>
      <c r="C432" t="s">
        <v>78</v>
      </c>
      <c r="D432" t="s">
        <v>73</v>
      </c>
      <c r="F432" t="s">
        <v>79</v>
      </c>
      <c r="G432" t="s">
        <v>83</v>
      </c>
      <c r="H432">
        <v>0</v>
      </c>
      <c r="I432">
        <v>36</v>
      </c>
      <c r="J432">
        <v>0</v>
      </c>
      <c r="K432">
        <v>3</v>
      </c>
      <c r="L432">
        <v>25</v>
      </c>
      <c r="M432">
        <v>54</v>
      </c>
      <c r="N432">
        <v>0</v>
      </c>
      <c r="O432">
        <v>0</v>
      </c>
      <c r="P432">
        <v>0</v>
      </c>
      <c r="Q432">
        <v>0</v>
      </c>
      <c r="W432">
        <v>2.02</v>
      </c>
      <c r="X432">
        <v>0</v>
      </c>
      <c r="Y432">
        <v>2.02</v>
      </c>
      <c r="Z432">
        <v>133</v>
      </c>
      <c r="AA432">
        <v>46</v>
      </c>
      <c r="AB432" s="25">
        <f>SUM(K432:M432)-H432-I432</f>
        <v>46</v>
      </c>
      <c r="AC432">
        <v>50.5</v>
      </c>
      <c r="AE432">
        <v>46.81</v>
      </c>
      <c r="AF432">
        <v>4.5544554455445496</v>
      </c>
      <c r="AG432">
        <v>5</v>
      </c>
      <c r="AH432">
        <v>4.4999999999999902</v>
      </c>
      <c r="AI432">
        <f t="shared" si="38"/>
        <v>8</v>
      </c>
      <c r="AJ432" t="str">
        <f t="shared" si="36"/>
        <v>672082258</v>
      </c>
      <c r="AK432">
        <f t="shared" si="39"/>
        <v>47</v>
      </c>
      <c r="AL432" t="str">
        <f t="shared" si="37"/>
        <v>6720822547</v>
      </c>
    </row>
    <row r="433" spans="1:38" x14ac:dyDescent="0.35">
      <c r="A433" t="s">
        <v>17</v>
      </c>
      <c r="B433" t="s">
        <v>80</v>
      </c>
      <c r="C433" t="s">
        <v>78</v>
      </c>
      <c r="D433" t="s">
        <v>73</v>
      </c>
      <c r="F433" t="s">
        <v>79</v>
      </c>
      <c r="G433" t="s">
        <v>83</v>
      </c>
      <c r="H433">
        <v>0</v>
      </c>
      <c r="I433">
        <v>0</v>
      </c>
      <c r="J433">
        <v>0</v>
      </c>
      <c r="K433">
        <v>1</v>
      </c>
      <c r="L433">
        <v>10</v>
      </c>
      <c r="M433">
        <v>24</v>
      </c>
      <c r="N433">
        <v>0</v>
      </c>
      <c r="O433">
        <v>0</v>
      </c>
      <c r="P433">
        <v>0</v>
      </c>
      <c r="Q433">
        <v>0</v>
      </c>
      <c r="W433">
        <v>1.55</v>
      </c>
      <c r="X433">
        <v>0</v>
      </c>
      <c r="Y433">
        <v>1.55</v>
      </c>
      <c r="Z433">
        <v>102</v>
      </c>
      <c r="AA433">
        <v>35</v>
      </c>
      <c r="AB433" s="25">
        <f>SUM(K433:M433)-H433-I433</f>
        <v>35</v>
      </c>
      <c r="AC433">
        <v>38.75</v>
      </c>
      <c r="AE433">
        <v>38.26</v>
      </c>
      <c r="AF433">
        <v>4.5161290322580596</v>
      </c>
      <c r="AG433">
        <v>5</v>
      </c>
      <c r="AH433">
        <v>3.75</v>
      </c>
      <c r="AI433">
        <f t="shared" si="38"/>
        <v>9</v>
      </c>
      <c r="AJ433" t="str">
        <f t="shared" si="36"/>
        <v>672301009</v>
      </c>
      <c r="AK433">
        <f t="shared" si="39"/>
        <v>47</v>
      </c>
      <c r="AL433" t="str">
        <f t="shared" si="37"/>
        <v>6723010047</v>
      </c>
    </row>
    <row r="434" spans="1:38" x14ac:dyDescent="0.35">
      <c r="A434" t="s">
        <v>9</v>
      </c>
      <c r="B434" t="s">
        <v>52</v>
      </c>
      <c r="C434" t="s">
        <v>53</v>
      </c>
      <c r="D434" t="s">
        <v>54</v>
      </c>
      <c r="F434" t="s">
        <v>55</v>
      </c>
      <c r="G434" t="s">
        <v>82</v>
      </c>
      <c r="H434">
        <v>0</v>
      </c>
      <c r="I434">
        <v>12</v>
      </c>
      <c r="J434">
        <v>0</v>
      </c>
      <c r="K434">
        <v>25</v>
      </c>
      <c r="L434">
        <v>14</v>
      </c>
      <c r="M434">
        <v>99</v>
      </c>
      <c r="N434">
        <v>0</v>
      </c>
      <c r="O434">
        <v>0</v>
      </c>
      <c r="P434">
        <v>0</v>
      </c>
      <c r="Q434">
        <v>0</v>
      </c>
      <c r="W434">
        <v>4.3</v>
      </c>
      <c r="X434">
        <v>0</v>
      </c>
      <c r="Y434">
        <v>4.3</v>
      </c>
      <c r="Z434">
        <v>284</v>
      </c>
      <c r="AA434">
        <v>126</v>
      </c>
      <c r="AB434" s="25">
        <f>SUM(K434:M434)-H434-I434</f>
        <v>126</v>
      </c>
      <c r="AC434">
        <v>129</v>
      </c>
      <c r="AE434">
        <v>42.19</v>
      </c>
      <c r="AF434">
        <v>5.8604651162790704</v>
      </c>
      <c r="AG434">
        <v>6</v>
      </c>
      <c r="AH434">
        <v>3.0000000000000102</v>
      </c>
      <c r="AI434">
        <f t="shared" si="38"/>
        <v>1</v>
      </c>
      <c r="AJ434" t="str">
        <f t="shared" si="36"/>
        <v>4400802S1</v>
      </c>
      <c r="AK434">
        <f t="shared" si="39"/>
        <v>48</v>
      </c>
      <c r="AL434" t="str">
        <f t="shared" si="37"/>
        <v>4400802S48</v>
      </c>
    </row>
    <row r="435" spans="1:38" x14ac:dyDescent="0.35">
      <c r="A435" t="s">
        <v>10</v>
      </c>
      <c r="B435" t="s">
        <v>58</v>
      </c>
      <c r="C435" t="s">
        <v>59</v>
      </c>
      <c r="D435" t="s">
        <v>60</v>
      </c>
      <c r="F435" t="s">
        <v>61</v>
      </c>
      <c r="G435" t="s">
        <v>83</v>
      </c>
      <c r="H435">
        <v>7405</v>
      </c>
      <c r="I435">
        <v>37985</v>
      </c>
      <c r="J435">
        <v>6050</v>
      </c>
      <c r="K435">
        <v>8690</v>
      </c>
      <c r="L435">
        <v>25110</v>
      </c>
      <c r="M435">
        <v>33515</v>
      </c>
      <c r="N435">
        <v>160</v>
      </c>
      <c r="O435">
        <v>0</v>
      </c>
      <c r="P435">
        <v>0</v>
      </c>
      <c r="Q435">
        <v>0</v>
      </c>
      <c r="W435">
        <v>1777.42</v>
      </c>
      <c r="X435">
        <v>112.2</v>
      </c>
      <c r="Y435">
        <v>1889.62</v>
      </c>
      <c r="Z435">
        <v>117310</v>
      </c>
      <c r="AA435">
        <v>21925</v>
      </c>
      <c r="AB435" s="25">
        <f>SUM(K435:M435)-H435-I435</f>
        <v>21925</v>
      </c>
      <c r="AC435">
        <v>37792.400000000001</v>
      </c>
      <c r="AE435">
        <v>4.7699999999999996</v>
      </c>
      <c r="AF435">
        <v>2.3205723902160198</v>
      </c>
      <c r="AG435">
        <v>4</v>
      </c>
      <c r="AH435">
        <v>15867.4</v>
      </c>
      <c r="AI435">
        <f t="shared" si="38"/>
        <v>2</v>
      </c>
      <c r="AJ435" t="str">
        <f t="shared" si="36"/>
        <v>504606X2</v>
      </c>
      <c r="AK435">
        <f t="shared" si="39"/>
        <v>48</v>
      </c>
      <c r="AL435" t="str">
        <f t="shared" si="37"/>
        <v>504606X48</v>
      </c>
    </row>
    <row r="436" spans="1:38" x14ac:dyDescent="0.35">
      <c r="A436" t="s">
        <v>11</v>
      </c>
      <c r="B436" t="s">
        <v>63</v>
      </c>
      <c r="C436" t="s">
        <v>64</v>
      </c>
      <c r="D436" t="s">
        <v>65</v>
      </c>
      <c r="F436" t="s">
        <v>66</v>
      </c>
      <c r="G436" t="s">
        <v>83</v>
      </c>
      <c r="H436">
        <v>0</v>
      </c>
      <c r="I436">
        <v>50</v>
      </c>
      <c r="J436">
        <v>0</v>
      </c>
      <c r="K436">
        <v>85</v>
      </c>
      <c r="L436">
        <v>410</v>
      </c>
      <c r="M436">
        <v>45</v>
      </c>
      <c r="N436">
        <v>0</v>
      </c>
      <c r="O436">
        <v>0</v>
      </c>
      <c r="P436">
        <v>0</v>
      </c>
      <c r="Q436">
        <v>0</v>
      </c>
      <c r="W436">
        <v>38.56</v>
      </c>
      <c r="X436">
        <v>0</v>
      </c>
      <c r="Y436">
        <v>38.56</v>
      </c>
      <c r="Z436">
        <v>2545</v>
      </c>
      <c r="AA436">
        <v>490</v>
      </c>
      <c r="AB436" s="25">
        <f>SUM(K436:M436)-H436-I436</f>
        <v>490</v>
      </c>
      <c r="AC436">
        <v>964</v>
      </c>
      <c r="AE436">
        <v>5.13</v>
      </c>
      <c r="AF436">
        <v>2.5414937759336098</v>
      </c>
      <c r="AG436">
        <v>5</v>
      </c>
      <c r="AH436">
        <v>474</v>
      </c>
      <c r="AI436">
        <f t="shared" si="38"/>
        <v>3</v>
      </c>
      <c r="AJ436" t="str">
        <f t="shared" si="36"/>
        <v>533533A3</v>
      </c>
      <c r="AK436">
        <f t="shared" si="39"/>
        <v>48</v>
      </c>
      <c r="AL436" t="str">
        <f t="shared" si="37"/>
        <v>533533A48</v>
      </c>
    </row>
    <row r="437" spans="1:38" x14ac:dyDescent="0.35">
      <c r="A437" t="s">
        <v>12</v>
      </c>
      <c r="B437" t="s">
        <v>67</v>
      </c>
      <c r="C437" t="s">
        <v>64</v>
      </c>
      <c r="D437" t="s">
        <v>65</v>
      </c>
      <c r="F437" t="s">
        <v>66</v>
      </c>
      <c r="G437" t="s">
        <v>83</v>
      </c>
      <c r="H437">
        <v>155</v>
      </c>
      <c r="I437">
        <v>3835</v>
      </c>
      <c r="J437">
        <v>0</v>
      </c>
      <c r="K437">
        <v>3510</v>
      </c>
      <c r="L437">
        <v>8745</v>
      </c>
      <c r="M437">
        <v>24510</v>
      </c>
      <c r="N437">
        <v>170</v>
      </c>
      <c r="O437">
        <v>0</v>
      </c>
      <c r="P437">
        <v>0</v>
      </c>
      <c r="Q437">
        <v>0</v>
      </c>
      <c r="W437">
        <v>1973.18</v>
      </c>
      <c r="X437">
        <v>2.35</v>
      </c>
      <c r="Y437">
        <v>1975.53</v>
      </c>
      <c r="Z437">
        <v>130230</v>
      </c>
      <c r="AA437">
        <v>32775</v>
      </c>
      <c r="AB437" s="25">
        <f>SUM(K437:M437)-H437-I437</f>
        <v>32775</v>
      </c>
      <c r="AC437">
        <v>39510.6</v>
      </c>
      <c r="AE437">
        <v>4.9400000000000004</v>
      </c>
      <c r="AF437">
        <v>3.31809691576438</v>
      </c>
      <c r="AG437">
        <v>4</v>
      </c>
      <c r="AH437">
        <v>6735.6</v>
      </c>
      <c r="AI437">
        <f t="shared" si="38"/>
        <v>4</v>
      </c>
      <c r="AJ437" t="str">
        <f t="shared" si="36"/>
        <v>5335524</v>
      </c>
      <c r="AK437">
        <f t="shared" si="39"/>
        <v>48</v>
      </c>
      <c r="AL437" t="str">
        <f t="shared" si="37"/>
        <v>53355248</v>
      </c>
    </row>
    <row r="438" spans="1:38" x14ac:dyDescent="0.35">
      <c r="A438" t="s">
        <v>13</v>
      </c>
      <c r="B438" t="s">
        <v>68</v>
      </c>
      <c r="C438" t="s">
        <v>69</v>
      </c>
      <c r="D438" t="s">
        <v>65</v>
      </c>
      <c r="F438" t="s">
        <v>70</v>
      </c>
      <c r="G438" t="s">
        <v>83</v>
      </c>
      <c r="H438">
        <v>0</v>
      </c>
      <c r="I438">
        <v>25</v>
      </c>
      <c r="J438">
        <v>10</v>
      </c>
      <c r="K438">
        <v>0</v>
      </c>
      <c r="L438">
        <v>70</v>
      </c>
      <c r="M438">
        <v>195</v>
      </c>
      <c r="N438">
        <v>0</v>
      </c>
      <c r="O438">
        <v>0</v>
      </c>
      <c r="P438">
        <v>0</v>
      </c>
      <c r="Q438">
        <v>0</v>
      </c>
      <c r="W438">
        <v>10.15</v>
      </c>
      <c r="X438">
        <v>0</v>
      </c>
      <c r="Y438">
        <v>10.15</v>
      </c>
      <c r="Z438">
        <v>670</v>
      </c>
      <c r="AA438">
        <v>240</v>
      </c>
      <c r="AB438" s="25">
        <f>SUM(K438:M438)-H438-I438</f>
        <v>240</v>
      </c>
      <c r="AC438">
        <v>253.75</v>
      </c>
      <c r="AE438">
        <v>5.52</v>
      </c>
      <c r="AF438">
        <v>4.7290640394088701</v>
      </c>
      <c r="AG438">
        <v>5</v>
      </c>
      <c r="AH438">
        <v>13.75</v>
      </c>
      <c r="AI438">
        <f t="shared" si="38"/>
        <v>5</v>
      </c>
      <c r="AJ438" t="str">
        <f t="shared" si="36"/>
        <v>534524T5</v>
      </c>
      <c r="AK438">
        <f t="shared" si="39"/>
        <v>48</v>
      </c>
      <c r="AL438" t="str">
        <f t="shared" si="37"/>
        <v>534524T48</v>
      </c>
    </row>
    <row r="439" spans="1:38" x14ac:dyDescent="0.35">
      <c r="A439" t="s">
        <v>14</v>
      </c>
      <c r="B439" t="s">
        <v>71</v>
      </c>
      <c r="C439" t="s">
        <v>72</v>
      </c>
      <c r="D439" t="s">
        <v>73</v>
      </c>
      <c r="F439" t="s">
        <v>74</v>
      </c>
      <c r="G439" t="s">
        <v>83</v>
      </c>
      <c r="H439">
        <v>65</v>
      </c>
      <c r="I439">
        <v>141</v>
      </c>
      <c r="J439">
        <v>0</v>
      </c>
      <c r="K439">
        <v>15</v>
      </c>
      <c r="L439">
        <v>94</v>
      </c>
      <c r="M439">
        <v>139</v>
      </c>
      <c r="N439">
        <v>8</v>
      </c>
      <c r="O439">
        <v>0</v>
      </c>
      <c r="P439">
        <v>0</v>
      </c>
      <c r="Q439">
        <v>0</v>
      </c>
      <c r="W439">
        <v>12.58</v>
      </c>
      <c r="X439">
        <v>0.98</v>
      </c>
      <c r="Y439">
        <v>13.56</v>
      </c>
      <c r="Z439">
        <v>830</v>
      </c>
      <c r="AA439">
        <v>42</v>
      </c>
      <c r="AB439" s="25">
        <f>SUM(K439:M439)-H439-I439</f>
        <v>42</v>
      </c>
      <c r="AC439">
        <v>339</v>
      </c>
      <c r="AE439">
        <v>13.2</v>
      </c>
      <c r="AF439">
        <v>0.61946902654867297</v>
      </c>
      <c r="AG439">
        <v>5</v>
      </c>
      <c r="AH439">
        <v>297</v>
      </c>
      <c r="AI439">
        <f t="shared" si="38"/>
        <v>6</v>
      </c>
      <c r="AJ439" t="str">
        <f t="shared" si="36"/>
        <v>670037006</v>
      </c>
      <c r="AK439">
        <f t="shared" si="39"/>
        <v>48</v>
      </c>
      <c r="AL439" t="str">
        <f t="shared" si="37"/>
        <v>6700370048</v>
      </c>
    </row>
    <row r="440" spans="1:38" x14ac:dyDescent="0.35">
      <c r="A440" t="s">
        <v>15</v>
      </c>
      <c r="B440" t="s">
        <v>75</v>
      </c>
      <c r="C440" t="s">
        <v>72</v>
      </c>
      <c r="D440" t="s">
        <v>73</v>
      </c>
      <c r="F440" t="s">
        <v>76</v>
      </c>
      <c r="G440" t="s">
        <v>83</v>
      </c>
      <c r="H440">
        <v>5</v>
      </c>
      <c r="I440">
        <v>6534</v>
      </c>
      <c r="J440">
        <v>0</v>
      </c>
      <c r="K440">
        <v>2847</v>
      </c>
      <c r="L440">
        <v>3030</v>
      </c>
      <c r="M440">
        <v>11694</v>
      </c>
      <c r="N440">
        <v>57</v>
      </c>
      <c r="O440">
        <v>0</v>
      </c>
      <c r="P440">
        <v>0</v>
      </c>
      <c r="Q440">
        <v>0</v>
      </c>
      <c r="W440">
        <v>684.14</v>
      </c>
      <c r="X440">
        <v>0.08</v>
      </c>
      <c r="Y440">
        <v>684.22</v>
      </c>
      <c r="Z440">
        <v>45153</v>
      </c>
      <c r="AA440">
        <v>11032</v>
      </c>
      <c r="AB440" s="25">
        <f>SUM(K440:M440)-H440-I440</f>
        <v>11032</v>
      </c>
      <c r="AC440">
        <v>13684.4</v>
      </c>
      <c r="AE440">
        <v>13.25</v>
      </c>
      <c r="AF440">
        <v>3.22469381193183</v>
      </c>
      <c r="AG440">
        <v>4</v>
      </c>
      <c r="AH440">
        <v>2652.4</v>
      </c>
      <c r="AI440">
        <f t="shared" si="38"/>
        <v>7</v>
      </c>
      <c r="AJ440" t="str">
        <f t="shared" si="36"/>
        <v>670054007</v>
      </c>
      <c r="AK440">
        <f t="shared" si="39"/>
        <v>48</v>
      </c>
      <c r="AL440" t="str">
        <f t="shared" si="37"/>
        <v>6700540048</v>
      </c>
    </row>
    <row r="441" spans="1:38" x14ac:dyDescent="0.35">
      <c r="A441" t="s">
        <v>16</v>
      </c>
      <c r="B441" t="s">
        <v>77</v>
      </c>
      <c r="C441" t="s">
        <v>78</v>
      </c>
      <c r="D441" t="s">
        <v>73</v>
      </c>
      <c r="F441" t="s">
        <v>79</v>
      </c>
      <c r="G441" t="s">
        <v>83</v>
      </c>
      <c r="H441">
        <v>0</v>
      </c>
      <c r="I441">
        <v>38</v>
      </c>
      <c r="J441">
        <v>0</v>
      </c>
      <c r="K441">
        <v>3</v>
      </c>
      <c r="L441">
        <v>25</v>
      </c>
      <c r="M441">
        <v>53</v>
      </c>
      <c r="N441">
        <v>0</v>
      </c>
      <c r="O441">
        <v>0</v>
      </c>
      <c r="P441">
        <v>0</v>
      </c>
      <c r="Q441">
        <v>0</v>
      </c>
      <c r="W441">
        <v>2.0299999999999998</v>
      </c>
      <c r="X441">
        <v>0</v>
      </c>
      <c r="Y441">
        <v>2.0299999999999998</v>
      </c>
      <c r="Z441">
        <v>134</v>
      </c>
      <c r="AA441">
        <v>43</v>
      </c>
      <c r="AB441" s="25">
        <f>SUM(K441:M441)-H441-I441</f>
        <v>43</v>
      </c>
      <c r="AC441">
        <v>50.75</v>
      </c>
      <c r="AE441">
        <v>46.81</v>
      </c>
      <c r="AF441">
        <v>4.2364532019704404</v>
      </c>
      <c r="AG441">
        <v>5</v>
      </c>
      <c r="AH441">
        <v>7.7499999999999902</v>
      </c>
      <c r="AI441">
        <f t="shared" si="38"/>
        <v>8</v>
      </c>
      <c r="AJ441" t="str">
        <f t="shared" si="36"/>
        <v>672082258</v>
      </c>
      <c r="AK441">
        <f t="shared" si="39"/>
        <v>48</v>
      </c>
      <c r="AL441" t="str">
        <f t="shared" si="37"/>
        <v>6720822548</v>
      </c>
    </row>
    <row r="442" spans="1:38" x14ac:dyDescent="0.35">
      <c r="A442" t="s">
        <v>17</v>
      </c>
      <c r="B442" t="s">
        <v>80</v>
      </c>
      <c r="C442" t="s">
        <v>78</v>
      </c>
      <c r="D442" t="s">
        <v>73</v>
      </c>
      <c r="F442" t="s">
        <v>79</v>
      </c>
      <c r="G442" t="s">
        <v>83</v>
      </c>
      <c r="H442">
        <v>0</v>
      </c>
      <c r="I442">
        <v>0</v>
      </c>
      <c r="J442">
        <v>0</v>
      </c>
      <c r="K442">
        <v>1</v>
      </c>
      <c r="L442">
        <v>10</v>
      </c>
      <c r="M442">
        <v>24</v>
      </c>
      <c r="N442">
        <v>0</v>
      </c>
      <c r="O442">
        <v>0</v>
      </c>
      <c r="P442">
        <v>0</v>
      </c>
      <c r="Q442">
        <v>0</v>
      </c>
      <c r="W442">
        <v>1.55</v>
      </c>
      <c r="X442">
        <v>0</v>
      </c>
      <c r="Y442">
        <v>1.55</v>
      </c>
      <c r="Z442">
        <v>102</v>
      </c>
      <c r="AA442">
        <v>35</v>
      </c>
      <c r="AB442" s="25">
        <f>SUM(K442:M442)-H442-I442</f>
        <v>35</v>
      </c>
      <c r="AC442">
        <v>38.75</v>
      </c>
      <c r="AE442">
        <v>38.26</v>
      </c>
      <c r="AF442">
        <v>4.5161290322580596</v>
      </c>
      <c r="AG442">
        <v>5</v>
      </c>
      <c r="AH442">
        <v>3.75</v>
      </c>
      <c r="AI442">
        <f t="shared" si="38"/>
        <v>9</v>
      </c>
      <c r="AJ442" t="str">
        <f t="shared" si="36"/>
        <v>672301009</v>
      </c>
      <c r="AK442">
        <f t="shared" si="39"/>
        <v>48</v>
      </c>
      <c r="AL442" t="str">
        <f t="shared" si="37"/>
        <v>6723010048</v>
      </c>
    </row>
    <row r="443" spans="1:38" x14ac:dyDescent="0.35">
      <c r="A443" t="s">
        <v>9</v>
      </c>
      <c r="B443" t="s">
        <v>52</v>
      </c>
      <c r="C443" t="s">
        <v>53</v>
      </c>
      <c r="D443" t="s">
        <v>54</v>
      </c>
      <c r="F443" t="s">
        <v>55</v>
      </c>
      <c r="G443" t="s">
        <v>82</v>
      </c>
      <c r="H443">
        <v>0</v>
      </c>
      <c r="I443">
        <v>8</v>
      </c>
      <c r="J443">
        <v>0</v>
      </c>
      <c r="K443">
        <v>25</v>
      </c>
      <c r="L443">
        <v>14</v>
      </c>
      <c r="M443">
        <v>95</v>
      </c>
      <c r="N443">
        <v>0</v>
      </c>
      <c r="O443">
        <v>0</v>
      </c>
      <c r="P443">
        <v>0</v>
      </c>
      <c r="Q443">
        <v>0</v>
      </c>
      <c r="W443">
        <v>4.3600000000000003</v>
      </c>
      <c r="X443">
        <v>0</v>
      </c>
      <c r="Y443">
        <v>4.3600000000000003</v>
      </c>
      <c r="Z443">
        <v>288</v>
      </c>
      <c r="AA443">
        <v>126</v>
      </c>
      <c r="AB443" s="25">
        <f>SUM(K443:M443)-H443-I443</f>
        <v>126</v>
      </c>
      <c r="AC443">
        <v>130.80000000000001</v>
      </c>
      <c r="AE443">
        <v>42.19</v>
      </c>
      <c r="AF443">
        <v>5.7798165137614701</v>
      </c>
      <c r="AG443">
        <v>6</v>
      </c>
      <c r="AH443">
        <v>4.8000000000000096</v>
      </c>
      <c r="AI443">
        <f t="shared" si="38"/>
        <v>1</v>
      </c>
      <c r="AJ443" t="str">
        <f t="shared" si="36"/>
        <v>4400802S1</v>
      </c>
      <c r="AK443">
        <f t="shared" si="39"/>
        <v>49</v>
      </c>
      <c r="AL443" t="str">
        <f t="shared" si="37"/>
        <v>4400802S49</v>
      </c>
    </row>
    <row r="444" spans="1:38" x14ac:dyDescent="0.35">
      <c r="A444" t="s">
        <v>10</v>
      </c>
      <c r="B444" t="s">
        <v>58</v>
      </c>
      <c r="C444" t="s">
        <v>59</v>
      </c>
      <c r="D444" t="s">
        <v>60</v>
      </c>
      <c r="F444" t="s">
        <v>61</v>
      </c>
      <c r="G444" t="s">
        <v>83</v>
      </c>
      <c r="H444">
        <v>11145</v>
      </c>
      <c r="I444">
        <v>35315</v>
      </c>
      <c r="J444">
        <v>6050</v>
      </c>
      <c r="K444">
        <v>8690</v>
      </c>
      <c r="L444">
        <v>21735</v>
      </c>
      <c r="M444">
        <v>35745</v>
      </c>
      <c r="N444">
        <v>220</v>
      </c>
      <c r="O444">
        <v>0</v>
      </c>
      <c r="P444">
        <v>0</v>
      </c>
      <c r="Q444">
        <v>0</v>
      </c>
      <c r="W444">
        <v>1780.38</v>
      </c>
      <c r="X444">
        <v>168.86</v>
      </c>
      <c r="Y444">
        <v>1949.24</v>
      </c>
      <c r="Z444">
        <v>117505</v>
      </c>
      <c r="AA444">
        <v>19710</v>
      </c>
      <c r="AB444" s="25">
        <f>SUM(K444:M444)-H444-I444</f>
        <v>19710</v>
      </c>
      <c r="AC444">
        <v>38984.800000000003</v>
      </c>
      <c r="AE444">
        <v>4.7699999999999996</v>
      </c>
      <c r="AF444">
        <v>2.02232665038682</v>
      </c>
      <c r="AG444">
        <v>4</v>
      </c>
      <c r="AH444">
        <v>19274.8</v>
      </c>
      <c r="AI444">
        <f t="shared" si="38"/>
        <v>2</v>
      </c>
      <c r="AJ444" t="str">
        <f t="shared" si="36"/>
        <v>504606X2</v>
      </c>
      <c r="AK444">
        <f t="shared" si="39"/>
        <v>49</v>
      </c>
      <c r="AL444" t="str">
        <f t="shared" si="37"/>
        <v>504606X49</v>
      </c>
    </row>
    <row r="445" spans="1:38" x14ac:dyDescent="0.35">
      <c r="A445" t="s">
        <v>11</v>
      </c>
      <c r="B445" t="s">
        <v>63</v>
      </c>
      <c r="C445" t="s">
        <v>64</v>
      </c>
      <c r="D445" t="s">
        <v>65</v>
      </c>
      <c r="F445" t="s">
        <v>66</v>
      </c>
      <c r="G445" t="s">
        <v>83</v>
      </c>
      <c r="H445">
        <v>0</v>
      </c>
      <c r="I445">
        <v>50</v>
      </c>
      <c r="J445">
        <v>0</v>
      </c>
      <c r="K445">
        <v>85</v>
      </c>
      <c r="L445">
        <v>410</v>
      </c>
      <c r="M445">
        <v>45</v>
      </c>
      <c r="N445">
        <v>0</v>
      </c>
      <c r="O445">
        <v>0</v>
      </c>
      <c r="P445">
        <v>0</v>
      </c>
      <c r="Q445">
        <v>0</v>
      </c>
      <c r="W445">
        <v>38.11</v>
      </c>
      <c r="X445">
        <v>0</v>
      </c>
      <c r="Y445">
        <v>38.11</v>
      </c>
      <c r="Z445">
        <v>2515</v>
      </c>
      <c r="AA445">
        <v>490</v>
      </c>
      <c r="AB445" s="25">
        <f>SUM(K445:M445)-H445-I445</f>
        <v>490</v>
      </c>
      <c r="AC445">
        <v>952.75</v>
      </c>
      <c r="AE445">
        <v>5.13</v>
      </c>
      <c r="AF445">
        <v>2.57150354237733</v>
      </c>
      <c r="AG445">
        <v>5</v>
      </c>
      <c r="AH445">
        <v>462.75</v>
      </c>
      <c r="AI445">
        <f t="shared" si="38"/>
        <v>3</v>
      </c>
      <c r="AJ445" t="str">
        <f t="shared" si="36"/>
        <v>533533A3</v>
      </c>
      <c r="AK445">
        <f t="shared" si="39"/>
        <v>49</v>
      </c>
      <c r="AL445" t="str">
        <f t="shared" si="37"/>
        <v>533533A49</v>
      </c>
    </row>
    <row r="446" spans="1:38" x14ac:dyDescent="0.35">
      <c r="A446" t="s">
        <v>12</v>
      </c>
      <c r="B446" t="s">
        <v>67</v>
      </c>
      <c r="C446" t="s">
        <v>64</v>
      </c>
      <c r="D446" t="s">
        <v>65</v>
      </c>
      <c r="F446" t="s">
        <v>66</v>
      </c>
      <c r="G446" t="s">
        <v>83</v>
      </c>
      <c r="H446">
        <v>60</v>
      </c>
      <c r="I446">
        <v>2145</v>
      </c>
      <c r="J446">
        <v>0</v>
      </c>
      <c r="K446">
        <v>3510</v>
      </c>
      <c r="L446">
        <v>8745</v>
      </c>
      <c r="M446">
        <v>20520</v>
      </c>
      <c r="N446">
        <v>175</v>
      </c>
      <c r="O446">
        <v>0</v>
      </c>
      <c r="P446">
        <v>0</v>
      </c>
      <c r="Q446">
        <v>0</v>
      </c>
      <c r="W446">
        <v>1987.95</v>
      </c>
      <c r="X446">
        <v>0.91</v>
      </c>
      <c r="Y446">
        <v>1988.86</v>
      </c>
      <c r="Z446">
        <v>131205</v>
      </c>
      <c r="AA446">
        <v>30570</v>
      </c>
      <c r="AB446" s="25">
        <f>SUM(K446:M446)-H446-I446</f>
        <v>30570</v>
      </c>
      <c r="AC446">
        <v>39777.199999999997</v>
      </c>
      <c r="AE446">
        <v>4.9400000000000004</v>
      </c>
      <c r="AF446">
        <v>3.0741228643544498</v>
      </c>
      <c r="AG446">
        <v>4</v>
      </c>
      <c r="AH446">
        <v>9207.2000000000098</v>
      </c>
      <c r="AI446">
        <f t="shared" si="38"/>
        <v>4</v>
      </c>
      <c r="AJ446" t="str">
        <f t="shared" si="36"/>
        <v>5335524</v>
      </c>
      <c r="AK446">
        <f t="shared" si="39"/>
        <v>49</v>
      </c>
      <c r="AL446" t="str">
        <f t="shared" si="37"/>
        <v>53355249</v>
      </c>
    </row>
    <row r="447" spans="1:38" x14ac:dyDescent="0.35">
      <c r="A447" t="s">
        <v>13</v>
      </c>
      <c r="B447" t="s">
        <v>68</v>
      </c>
      <c r="C447" t="s">
        <v>69</v>
      </c>
      <c r="D447" t="s">
        <v>65</v>
      </c>
      <c r="F447" t="s">
        <v>70</v>
      </c>
      <c r="G447" t="s">
        <v>83</v>
      </c>
      <c r="H447">
        <v>0</v>
      </c>
      <c r="I447">
        <v>25</v>
      </c>
      <c r="J447">
        <v>10</v>
      </c>
      <c r="K447">
        <v>0</v>
      </c>
      <c r="L447">
        <v>70</v>
      </c>
      <c r="M447">
        <v>195</v>
      </c>
      <c r="N447">
        <v>0</v>
      </c>
      <c r="O447">
        <v>0</v>
      </c>
      <c r="P447">
        <v>0</v>
      </c>
      <c r="Q447">
        <v>0</v>
      </c>
      <c r="W447">
        <v>10.15</v>
      </c>
      <c r="X447">
        <v>0</v>
      </c>
      <c r="Y447">
        <v>10.15</v>
      </c>
      <c r="Z447">
        <v>670</v>
      </c>
      <c r="AA447">
        <v>240</v>
      </c>
      <c r="AB447" s="25">
        <f>SUM(K447:M447)-H447-I447</f>
        <v>240</v>
      </c>
      <c r="AC447">
        <v>253.75</v>
      </c>
      <c r="AE447">
        <v>5.52</v>
      </c>
      <c r="AF447">
        <v>4.7290640394088701</v>
      </c>
      <c r="AG447">
        <v>5</v>
      </c>
      <c r="AH447">
        <v>13.75</v>
      </c>
      <c r="AI447">
        <f t="shared" si="38"/>
        <v>5</v>
      </c>
      <c r="AJ447" t="str">
        <f t="shared" si="36"/>
        <v>534524T5</v>
      </c>
      <c r="AK447">
        <f t="shared" si="39"/>
        <v>49</v>
      </c>
      <c r="AL447" t="str">
        <f t="shared" si="37"/>
        <v>534524T49</v>
      </c>
    </row>
    <row r="448" spans="1:38" x14ac:dyDescent="0.35">
      <c r="A448" t="s">
        <v>14</v>
      </c>
      <c r="B448" t="s">
        <v>71</v>
      </c>
      <c r="C448" t="s">
        <v>72</v>
      </c>
      <c r="D448" t="s">
        <v>73</v>
      </c>
      <c r="F448" t="s">
        <v>74</v>
      </c>
      <c r="G448" t="s">
        <v>83</v>
      </c>
      <c r="H448">
        <v>65</v>
      </c>
      <c r="I448">
        <v>51</v>
      </c>
      <c r="J448">
        <v>0</v>
      </c>
      <c r="K448">
        <v>15</v>
      </c>
      <c r="L448">
        <v>81</v>
      </c>
      <c r="M448">
        <v>46</v>
      </c>
      <c r="N448">
        <v>8</v>
      </c>
      <c r="O448">
        <v>0</v>
      </c>
      <c r="P448">
        <v>0</v>
      </c>
      <c r="Q448">
        <v>0</v>
      </c>
      <c r="W448">
        <v>14.18</v>
      </c>
      <c r="X448">
        <v>0.98</v>
      </c>
      <c r="Y448">
        <v>15.16</v>
      </c>
      <c r="Z448">
        <v>936</v>
      </c>
      <c r="AA448">
        <v>26</v>
      </c>
      <c r="AB448" s="25">
        <f>SUM(K448:M448)-H448-I448</f>
        <v>26</v>
      </c>
      <c r="AC448">
        <v>379</v>
      </c>
      <c r="AE448">
        <v>13.2</v>
      </c>
      <c r="AF448">
        <v>0.343007915567282</v>
      </c>
      <c r="AG448">
        <v>5</v>
      </c>
      <c r="AH448">
        <v>353</v>
      </c>
      <c r="AI448">
        <f t="shared" si="38"/>
        <v>6</v>
      </c>
      <c r="AJ448" t="str">
        <f t="shared" si="36"/>
        <v>670037006</v>
      </c>
      <c r="AK448">
        <f t="shared" si="39"/>
        <v>49</v>
      </c>
      <c r="AL448" t="str">
        <f t="shared" si="37"/>
        <v>6700370049</v>
      </c>
    </row>
    <row r="449" spans="1:38" x14ac:dyDescent="0.35">
      <c r="A449" t="s">
        <v>15</v>
      </c>
      <c r="B449" t="s">
        <v>75</v>
      </c>
      <c r="C449" t="s">
        <v>72</v>
      </c>
      <c r="D449" t="s">
        <v>73</v>
      </c>
      <c r="F449" t="s">
        <v>76</v>
      </c>
      <c r="G449" t="s">
        <v>83</v>
      </c>
      <c r="H449">
        <v>10</v>
      </c>
      <c r="I449">
        <v>6957</v>
      </c>
      <c r="J449">
        <v>0</v>
      </c>
      <c r="K449">
        <v>2847</v>
      </c>
      <c r="L449">
        <v>2673</v>
      </c>
      <c r="M449">
        <v>11730</v>
      </c>
      <c r="N449">
        <v>57</v>
      </c>
      <c r="O449">
        <v>0</v>
      </c>
      <c r="P449">
        <v>0</v>
      </c>
      <c r="Q449">
        <v>0</v>
      </c>
      <c r="W449">
        <v>683.36</v>
      </c>
      <c r="X449">
        <v>0.15</v>
      </c>
      <c r="Y449">
        <v>683.51</v>
      </c>
      <c r="Z449">
        <v>45102</v>
      </c>
      <c r="AA449">
        <v>10283</v>
      </c>
      <c r="AB449" s="25">
        <f>SUM(K449:M449)-H449-I449</f>
        <v>10283</v>
      </c>
      <c r="AC449">
        <v>13670.2</v>
      </c>
      <c r="AE449">
        <v>13.25</v>
      </c>
      <c r="AF449">
        <v>3.0088806308612899</v>
      </c>
      <c r="AG449">
        <v>4</v>
      </c>
      <c r="AH449">
        <v>3387.2</v>
      </c>
      <c r="AI449">
        <f t="shared" si="38"/>
        <v>7</v>
      </c>
      <c r="AJ449" t="str">
        <f t="shared" si="36"/>
        <v>670054007</v>
      </c>
      <c r="AK449">
        <f t="shared" si="39"/>
        <v>49</v>
      </c>
      <c r="AL449" t="str">
        <f t="shared" si="37"/>
        <v>6700540049</v>
      </c>
    </row>
    <row r="450" spans="1:38" x14ac:dyDescent="0.35">
      <c r="A450" t="s">
        <v>16</v>
      </c>
      <c r="B450" t="s">
        <v>77</v>
      </c>
      <c r="C450" t="s">
        <v>78</v>
      </c>
      <c r="D450" t="s">
        <v>73</v>
      </c>
      <c r="F450" t="s">
        <v>79</v>
      </c>
      <c r="G450" t="s">
        <v>83</v>
      </c>
      <c r="H450">
        <v>0</v>
      </c>
      <c r="I450">
        <v>36</v>
      </c>
      <c r="J450">
        <v>0</v>
      </c>
      <c r="K450">
        <v>3</v>
      </c>
      <c r="L450">
        <v>25</v>
      </c>
      <c r="M450">
        <v>51</v>
      </c>
      <c r="N450">
        <v>0</v>
      </c>
      <c r="O450">
        <v>0</v>
      </c>
      <c r="P450">
        <v>0</v>
      </c>
      <c r="Q450">
        <v>0</v>
      </c>
      <c r="W450">
        <v>2.06</v>
      </c>
      <c r="X450">
        <v>0</v>
      </c>
      <c r="Y450">
        <v>2.06</v>
      </c>
      <c r="Z450">
        <v>136</v>
      </c>
      <c r="AA450">
        <v>43</v>
      </c>
      <c r="AB450" s="25">
        <f>SUM(K450:M450)-H450-I450</f>
        <v>43</v>
      </c>
      <c r="AC450">
        <v>51.5</v>
      </c>
      <c r="AE450">
        <v>46.81</v>
      </c>
      <c r="AF450">
        <v>4.1747572815533998</v>
      </c>
      <c r="AG450">
        <v>5</v>
      </c>
      <c r="AH450">
        <v>8.5</v>
      </c>
      <c r="AI450">
        <f t="shared" si="38"/>
        <v>8</v>
      </c>
      <c r="AJ450" t="str">
        <f t="shared" si="36"/>
        <v>672082258</v>
      </c>
      <c r="AK450">
        <f t="shared" si="39"/>
        <v>49</v>
      </c>
      <c r="AL450" t="str">
        <f t="shared" si="37"/>
        <v>6720822549</v>
      </c>
    </row>
    <row r="451" spans="1:38" x14ac:dyDescent="0.35">
      <c r="A451" t="s">
        <v>17</v>
      </c>
      <c r="B451" t="s">
        <v>80</v>
      </c>
      <c r="C451" t="s">
        <v>78</v>
      </c>
      <c r="D451" t="s">
        <v>73</v>
      </c>
      <c r="F451" t="s">
        <v>79</v>
      </c>
      <c r="G451" t="s">
        <v>83</v>
      </c>
      <c r="H451">
        <v>0</v>
      </c>
      <c r="I451">
        <v>1</v>
      </c>
      <c r="J451">
        <v>0</v>
      </c>
      <c r="K451">
        <v>1</v>
      </c>
      <c r="L451">
        <v>10</v>
      </c>
      <c r="M451">
        <v>24</v>
      </c>
      <c r="N451">
        <v>0</v>
      </c>
      <c r="O451">
        <v>0</v>
      </c>
      <c r="P451">
        <v>0</v>
      </c>
      <c r="Q451">
        <v>0</v>
      </c>
      <c r="W451">
        <v>1.55</v>
      </c>
      <c r="X451">
        <v>0</v>
      </c>
      <c r="Y451">
        <v>1.55</v>
      </c>
      <c r="Z451">
        <v>102</v>
      </c>
      <c r="AA451">
        <v>34</v>
      </c>
      <c r="AB451" s="25">
        <f>SUM(K451:M451)-H451-I451</f>
        <v>34</v>
      </c>
      <c r="AC451">
        <v>38.75</v>
      </c>
      <c r="AE451">
        <v>38.26</v>
      </c>
      <c r="AF451">
        <v>4.3870967741935498</v>
      </c>
      <c r="AG451">
        <v>5</v>
      </c>
      <c r="AH451">
        <v>4.75</v>
      </c>
      <c r="AI451">
        <f t="shared" si="38"/>
        <v>9</v>
      </c>
      <c r="AJ451" t="str">
        <f t="shared" ref="AJ451:AJ514" si="40">A451&amp;AI451</f>
        <v>672301009</v>
      </c>
      <c r="AK451">
        <f t="shared" si="39"/>
        <v>49</v>
      </c>
      <c r="AL451" t="str">
        <f t="shared" ref="AL451:AL514" si="41">A451&amp;AK451</f>
        <v>6723010049</v>
      </c>
    </row>
    <row r="452" spans="1:38" x14ac:dyDescent="0.35">
      <c r="A452" t="s">
        <v>9</v>
      </c>
      <c r="B452" t="s">
        <v>52</v>
      </c>
      <c r="C452" t="s">
        <v>53</v>
      </c>
      <c r="D452" t="s">
        <v>54</v>
      </c>
      <c r="F452" t="s">
        <v>55</v>
      </c>
      <c r="G452" t="s">
        <v>82</v>
      </c>
      <c r="H452">
        <v>0</v>
      </c>
      <c r="I452">
        <v>9</v>
      </c>
      <c r="J452">
        <v>0</v>
      </c>
      <c r="K452">
        <v>29</v>
      </c>
      <c r="L452">
        <v>14</v>
      </c>
      <c r="M452">
        <v>95</v>
      </c>
      <c r="N452">
        <v>0</v>
      </c>
      <c r="O452">
        <v>0</v>
      </c>
      <c r="P452">
        <v>0</v>
      </c>
      <c r="Q452">
        <v>0</v>
      </c>
      <c r="W452">
        <v>4.2</v>
      </c>
      <c r="X452">
        <v>0</v>
      </c>
      <c r="Y452">
        <v>4.2</v>
      </c>
      <c r="Z452">
        <v>277</v>
      </c>
      <c r="AA452">
        <v>129</v>
      </c>
      <c r="AB452" s="25">
        <f>SUM(K452:M452)-H452-I452</f>
        <v>129</v>
      </c>
      <c r="AC452">
        <v>126</v>
      </c>
      <c r="AE452">
        <v>42.19</v>
      </c>
      <c r="AF452">
        <v>6.1428571428571397</v>
      </c>
      <c r="AG452">
        <v>6</v>
      </c>
      <c r="AH452">
        <v>0</v>
      </c>
      <c r="AI452">
        <f t="shared" ref="AI452:AI515" si="42">IF(A452=$A$2,1,AI451+1)</f>
        <v>1</v>
      </c>
      <c r="AJ452" t="str">
        <f t="shared" si="40"/>
        <v>4400802S1</v>
      </c>
      <c r="AK452">
        <f t="shared" ref="AK452:AK515" si="43">IF(AI453=2,AK451+1,AK451)</f>
        <v>50</v>
      </c>
      <c r="AL452" t="str">
        <f t="shared" si="41"/>
        <v>4400802S50</v>
      </c>
    </row>
    <row r="453" spans="1:38" x14ac:dyDescent="0.35">
      <c r="A453" t="s">
        <v>10</v>
      </c>
      <c r="B453" t="s">
        <v>58</v>
      </c>
      <c r="C453" t="s">
        <v>59</v>
      </c>
      <c r="D453" t="s">
        <v>60</v>
      </c>
      <c r="F453" t="s">
        <v>61</v>
      </c>
      <c r="G453" t="s">
        <v>83</v>
      </c>
      <c r="H453">
        <v>9990</v>
      </c>
      <c r="I453">
        <v>38750</v>
      </c>
      <c r="J453">
        <v>6050</v>
      </c>
      <c r="K453">
        <v>15800</v>
      </c>
      <c r="L453">
        <v>19575</v>
      </c>
      <c r="M453">
        <v>37690</v>
      </c>
      <c r="N453">
        <v>220</v>
      </c>
      <c r="O453">
        <v>0</v>
      </c>
      <c r="P453">
        <v>0</v>
      </c>
      <c r="Q453">
        <v>0</v>
      </c>
      <c r="W453">
        <v>1737.8</v>
      </c>
      <c r="X453">
        <v>151.36000000000001</v>
      </c>
      <c r="Y453">
        <v>1889.16</v>
      </c>
      <c r="Z453">
        <v>114695</v>
      </c>
      <c r="AA453">
        <v>24325</v>
      </c>
      <c r="AB453" s="25">
        <f>SUM(K453:M453)-H453-I453</f>
        <v>24325</v>
      </c>
      <c r="AC453">
        <v>37783.199999999997</v>
      </c>
      <c r="AE453">
        <v>4.7699999999999996</v>
      </c>
      <c r="AF453">
        <v>2.5752186156810399</v>
      </c>
      <c r="AG453">
        <v>4</v>
      </c>
      <c r="AH453">
        <v>13458.2</v>
      </c>
      <c r="AI453">
        <f t="shared" si="42"/>
        <v>2</v>
      </c>
      <c r="AJ453" t="str">
        <f t="shared" si="40"/>
        <v>504606X2</v>
      </c>
      <c r="AK453">
        <f t="shared" si="43"/>
        <v>50</v>
      </c>
      <c r="AL453" t="str">
        <f t="shared" si="41"/>
        <v>504606X50</v>
      </c>
    </row>
    <row r="454" spans="1:38" x14ac:dyDescent="0.35">
      <c r="A454" t="s">
        <v>11</v>
      </c>
      <c r="B454" t="s">
        <v>63</v>
      </c>
      <c r="C454" t="s">
        <v>64</v>
      </c>
      <c r="D454" t="s">
        <v>65</v>
      </c>
      <c r="F454" t="s">
        <v>66</v>
      </c>
      <c r="G454" t="s">
        <v>83</v>
      </c>
      <c r="H454">
        <v>5</v>
      </c>
      <c r="I454">
        <v>45</v>
      </c>
      <c r="J454">
        <v>0</v>
      </c>
      <c r="K454">
        <v>270</v>
      </c>
      <c r="L454">
        <v>410</v>
      </c>
      <c r="M454">
        <v>20</v>
      </c>
      <c r="N454">
        <v>0</v>
      </c>
      <c r="O454">
        <v>0</v>
      </c>
      <c r="P454">
        <v>0</v>
      </c>
      <c r="Q454">
        <v>0</v>
      </c>
      <c r="W454">
        <v>37.729999999999997</v>
      </c>
      <c r="X454">
        <v>0.08</v>
      </c>
      <c r="Y454">
        <v>37.81</v>
      </c>
      <c r="Z454">
        <v>2490</v>
      </c>
      <c r="AA454">
        <v>650</v>
      </c>
      <c r="AB454" s="25">
        <f>SUM(K454:M454)-H454-I454</f>
        <v>650</v>
      </c>
      <c r="AC454">
        <v>945.25</v>
      </c>
      <c r="AE454">
        <v>5.13</v>
      </c>
      <c r="AF454">
        <v>3.4382438508331101</v>
      </c>
      <c r="AG454">
        <v>5</v>
      </c>
      <c r="AH454">
        <v>295.25</v>
      </c>
      <c r="AI454">
        <f t="shared" si="42"/>
        <v>3</v>
      </c>
      <c r="AJ454" t="str">
        <f t="shared" si="40"/>
        <v>533533A3</v>
      </c>
      <c r="AK454">
        <f t="shared" si="43"/>
        <v>50</v>
      </c>
      <c r="AL454" t="str">
        <f t="shared" si="41"/>
        <v>533533A50</v>
      </c>
    </row>
    <row r="455" spans="1:38" x14ac:dyDescent="0.35">
      <c r="A455" t="s">
        <v>12</v>
      </c>
      <c r="B455" t="s">
        <v>67</v>
      </c>
      <c r="C455" t="s">
        <v>64</v>
      </c>
      <c r="D455" t="s">
        <v>65</v>
      </c>
      <c r="F455" t="s">
        <v>66</v>
      </c>
      <c r="G455" t="s">
        <v>83</v>
      </c>
      <c r="H455">
        <v>50</v>
      </c>
      <c r="I455">
        <v>3590</v>
      </c>
      <c r="J455">
        <v>0</v>
      </c>
      <c r="K455">
        <v>10455</v>
      </c>
      <c r="L455">
        <v>7305</v>
      </c>
      <c r="M455">
        <v>20815</v>
      </c>
      <c r="N455">
        <v>175</v>
      </c>
      <c r="O455">
        <v>0</v>
      </c>
      <c r="P455">
        <v>0</v>
      </c>
      <c r="Q455">
        <v>0</v>
      </c>
      <c r="W455">
        <v>1955.08</v>
      </c>
      <c r="X455">
        <v>0.76</v>
      </c>
      <c r="Y455">
        <v>1955.84</v>
      </c>
      <c r="Z455">
        <v>129035</v>
      </c>
      <c r="AA455">
        <v>34935</v>
      </c>
      <c r="AB455" s="25">
        <f>SUM(K455:M455)-H455-I455</f>
        <v>34935</v>
      </c>
      <c r="AC455">
        <v>39101.599999999999</v>
      </c>
      <c r="AE455">
        <v>4.9400000000000004</v>
      </c>
      <c r="AF455">
        <v>3.5723781086387398</v>
      </c>
      <c r="AG455">
        <v>4</v>
      </c>
      <c r="AH455">
        <v>4181.8</v>
      </c>
      <c r="AI455">
        <f t="shared" si="42"/>
        <v>4</v>
      </c>
      <c r="AJ455" t="str">
        <f t="shared" si="40"/>
        <v>5335524</v>
      </c>
      <c r="AK455">
        <f t="shared" si="43"/>
        <v>50</v>
      </c>
      <c r="AL455" t="str">
        <f t="shared" si="41"/>
        <v>53355250</v>
      </c>
    </row>
    <row r="456" spans="1:38" x14ac:dyDescent="0.35">
      <c r="A456" t="s">
        <v>13</v>
      </c>
      <c r="B456" t="s">
        <v>68</v>
      </c>
      <c r="C456" t="s">
        <v>69</v>
      </c>
      <c r="D456" t="s">
        <v>65</v>
      </c>
      <c r="F456" t="s">
        <v>70</v>
      </c>
      <c r="G456" t="s">
        <v>83</v>
      </c>
      <c r="H456">
        <v>0</v>
      </c>
      <c r="I456">
        <v>25</v>
      </c>
      <c r="J456">
        <v>10</v>
      </c>
      <c r="K456">
        <v>10</v>
      </c>
      <c r="L456">
        <v>70</v>
      </c>
      <c r="M456">
        <v>195</v>
      </c>
      <c r="N456">
        <v>0</v>
      </c>
      <c r="O456">
        <v>0</v>
      </c>
      <c r="P456">
        <v>0</v>
      </c>
      <c r="Q456">
        <v>0</v>
      </c>
      <c r="W456">
        <v>10.15</v>
      </c>
      <c r="X456">
        <v>0</v>
      </c>
      <c r="Y456">
        <v>10.15</v>
      </c>
      <c r="Z456">
        <v>670</v>
      </c>
      <c r="AA456">
        <v>250</v>
      </c>
      <c r="AB456" s="25">
        <f>SUM(K456:M456)-H456-I456</f>
        <v>250</v>
      </c>
      <c r="AC456">
        <v>253.75</v>
      </c>
      <c r="AE456">
        <v>5.52</v>
      </c>
      <c r="AF456">
        <v>4.9261083743842402</v>
      </c>
      <c r="AG456">
        <v>5</v>
      </c>
      <c r="AH456">
        <v>3.7499999999999898</v>
      </c>
      <c r="AI456">
        <f t="shared" si="42"/>
        <v>5</v>
      </c>
      <c r="AJ456" t="str">
        <f t="shared" si="40"/>
        <v>534524T5</v>
      </c>
      <c r="AK456">
        <f t="shared" si="43"/>
        <v>50</v>
      </c>
      <c r="AL456" t="str">
        <f t="shared" si="41"/>
        <v>534524T50</v>
      </c>
    </row>
    <row r="457" spans="1:38" x14ac:dyDescent="0.35">
      <c r="A457" t="s">
        <v>14</v>
      </c>
      <c r="B457" t="s">
        <v>71</v>
      </c>
      <c r="C457" t="s">
        <v>72</v>
      </c>
      <c r="D457" t="s">
        <v>73</v>
      </c>
      <c r="F457" t="s">
        <v>74</v>
      </c>
      <c r="G457" t="s">
        <v>83</v>
      </c>
      <c r="H457">
        <v>94</v>
      </c>
      <c r="I457">
        <v>39</v>
      </c>
      <c r="J457">
        <v>0</v>
      </c>
      <c r="K457">
        <v>20</v>
      </c>
      <c r="L457">
        <v>81</v>
      </c>
      <c r="M457">
        <v>33</v>
      </c>
      <c r="N457">
        <v>8</v>
      </c>
      <c r="O457">
        <v>0</v>
      </c>
      <c r="P457">
        <v>0</v>
      </c>
      <c r="Q457">
        <v>0</v>
      </c>
      <c r="W457">
        <v>13.89</v>
      </c>
      <c r="X457">
        <v>1.42</v>
      </c>
      <c r="Y457">
        <v>15.31</v>
      </c>
      <c r="Z457">
        <v>917</v>
      </c>
      <c r="AA457">
        <v>1</v>
      </c>
      <c r="AB457" s="25">
        <f>SUM(K457:M457)-H457-I457</f>
        <v>1</v>
      </c>
      <c r="AC457">
        <v>382.75</v>
      </c>
      <c r="AE457">
        <v>13.2</v>
      </c>
      <c r="AF457">
        <v>1.3063357282821699E-2</v>
      </c>
      <c r="AG457">
        <v>5</v>
      </c>
      <c r="AH457">
        <v>381.75</v>
      </c>
      <c r="AI457">
        <f t="shared" si="42"/>
        <v>6</v>
      </c>
      <c r="AJ457" t="str">
        <f t="shared" si="40"/>
        <v>670037006</v>
      </c>
      <c r="AK457">
        <f t="shared" si="43"/>
        <v>50</v>
      </c>
      <c r="AL457" t="str">
        <f t="shared" si="41"/>
        <v>6700370050</v>
      </c>
    </row>
    <row r="458" spans="1:38" x14ac:dyDescent="0.35">
      <c r="A458" t="s">
        <v>15</v>
      </c>
      <c r="B458" t="s">
        <v>75</v>
      </c>
      <c r="C458" t="s">
        <v>72</v>
      </c>
      <c r="D458" t="s">
        <v>73</v>
      </c>
      <c r="F458" t="s">
        <v>76</v>
      </c>
      <c r="G458" t="s">
        <v>83</v>
      </c>
      <c r="H458">
        <v>0</v>
      </c>
      <c r="I458">
        <v>7034</v>
      </c>
      <c r="J458">
        <v>0</v>
      </c>
      <c r="K458">
        <v>3671</v>
      </c>
      <c r="L458">
        <v>2673</v>
      </c>
      <c r="M458">
        <v>11458</v>
      </c>
      <c r="N458">
        <v>57</v>
      </c>
      <c r="O458">
        <v>0</v>
      </c>
      <c r="P458">
        <v>0</v>
      </c>
      <c r="Q458">
        <v>0</v>
      </c>
      <c r="W458">
        <v>677.65</v>
      </c>
      <c r="X458">
        <v>0</v>
      </c>
      <c r="Y458">
        <v>677.65</v>
      </c>
      <c r="Z458">
        <v>44725</v>
      </c>
      <c r="AA458">
        <v>10768</v>
      </c>
      <c r="AB458" s="25">
        <f>SUM(K458:M458)-H458-I458</f>
        <v>10768</v>
      </c>
      <c r="AC458">
        <v>13553</v>
      </c>
      <c r="AE458">
        <v>13.25</v>
      </c>
      <c r="AF458">
        <v>3.17804176197152</v>
      </c>
      <c r="AG458">
        <v>4</v>
      </c>
      <c r="AH458">
        <v>2785</v>
      </c>
      <c r="AI458">
        <f t="shared" si="42"/>
        <v>7</v>
      </c>
      <c r="AJ458" t="str">
        <f t="shared" si="40"/>
        <v>670054007</v>
      </c>
      <c r="AK458">
        <f t="shared" si="43"/>
        <v>50</v>
      </c>
      <c r="AL458" t="str">
        <f t="shared" si="41"/>
        <v>6700540050</v>
      </c>
    </row>
    <row r="459" spans="1:38" x14ac:dyDescent="0.35">
      <c r="A459" t="s">
        <v>16</v>
      </c>
      <c r="B459" t="s">
        <v>77</v>
      </c>
      <c r="C459" t="s">
        <v>78</v>
      </c>
      <c r="D459" t="s">
        <v>73</v>
      </c>
      <c r="F459" t="s">
        <v>79</v>
      </c>
      <c r="G459" t="s">
        <v>83</v>
      </c>
      <c r="H459">
        <v>0</v>
      </c>
      <c r="I459">
        <v>37</v>
      </c>
      <c r="J459">
        <v>0</v>
      </c>
      <c r="K459">
        <v>4</v>
      </c>
      <c r="L459">
        <v>25</v>
      </c>
      <c r="M459">
        <v>51</v>
      </c>
      <c r="N459">
        <v>0</v>
      </c>
      <c r="O459">
        <v>0</v>
      </c>
      <c r="P459">
        <v>0</v>
      </c>
      <c r="Q459">
        <v>0</v>
      </c>
      <c r="W459">
        <v>2.06</v>
      </c>
      <c r="X459">
        <v>0</v>
      </c>
      <c r="Y459">
        <v>2.06</v>
      </c>
      <c r="Z459">
        <v>136</v>
      </c>
      <c r="AA459">
        <v>43</v>
      </c>
      <c r="AB459" s="25">
        <f>SUM(K459:M459)-H459-I459</f>
        <v>43</v>
      </c>
      <c r="AC459">
        <v>51.5</v>
      </c>
      <c r="AE459">
        <v>46.81</v>
      </c>
      <c r="AF459">
        <v>4.1747572815533998</v>
      </c>
      <c r="AG459">
        <v>5</v>
      </c>
      <c r="AH459">
        <v>8.5</v>
      </c>
      <c r="AI459">
        <f t="shared" si="42"/>
        <v>8</v>
      </c>
      <c r="AJ459" t="str">
        <f t="shared" si="40"/>
        <v>672082258</v>
      </c>
      <c r="AK459">
        <f t="shared" si="43"/>
        <v>50</v>
      </c>
      <c r="AL459" t="str">
        <f t="shared" si="41"/>
        <v>6720822550</v>
      </c>
    </row>
    <row r="460" spans="1:38" x14ac:dyDescent="0.35">
      <c r="A460" t="s">
        <v>17</v>
      </c>
      <c r="B460" t="s">
        <v>80</v>
      </c>
      <c r="C460" t="s">
        <v>78</v>
      </c>
      <c r="D460" t="s">
        <v>73</v>
      </c>
      <c r="F460" t="s">
        <v>79</v>
      </c>
      <c r="G460" t="s">
        <v>83</v>
      </c>
      <c r="H460">
        <v>0</v>
      </c>
      <c r="I460">
        <v>0</v>
      </c>
      <c r="J460">
        <v>0</v>
      </c>
      <c r="K460">
        <v>5</v>
      </c>
      <c r="L460">
        <v>10</v>
      </c>
      <c r="M460">
        <v>18</v>
      </c>
      <c r="N460">
        <v>0</v>
      </c>
      <c r="O460">
        <v>0</v>
      </c>
      <c r="P460">
        <v>0</v>
      </c>
      <c r="Q460">
        <v>0</v>
      </c>
      <c r="W460">
        <v>1.58</v>
      </c>
      <c r="X460">
        <v>0</v>
      </c>
      <c r="Y460">
        <v>1.58</v>
      </c>
      <c r="Z460">
        <v>104</v>
      </c>
      <c r="AA460">
        <v>33</v>
      </c>
      <c r="AB460" s="25">
        <f>SUM(K460:M460)-H460-I460</f>
        <v>33</v>
      </c>
      <c r="AC460">
        <v>39.5</v>
      </c>
      <c r="AE460">
        <v>38.26</v>
      </c>
      <c r="AF460">
        <v>4.1772151898734204</v>
      </c>
      <c r="AG460">
        <v>5</v>
      </c>
      <c r="AH460">
        <v>6.5</v>
      </c>
      <c r="AI460">
        <f t="shared" si="42"/>
        <v>9</v>
      </c>
      <c r="AJ460" t="str">
        <f t="shared" si="40"/>
        <v>672301009</v>
      </c>
      <c r="AK460">
        <f t="shared" si="43"/>
        <v>50</v>
      </c>
      <c r="AL460" t="str">
        <f t="shared" si="41"/>
        <v>6723010050</v>
      </c>
    </row>
    <row r="461" spans="1:38" x14ac:dyDescent="0.35">
      <c r="A461" t="s">
        <v>9</v>
      </c>
      <c r="B461" t="s">
        <v>52</v>
      </c>
      <c r="C461" t="s">
        <v>53</v>
      </c>
      <c r="D461" t="s">
        <v>54</v>
      </c>
      <c r="F461" t="s">
        <v>55</v>
      </c>
      <c r="G461" t="s">
        <v>82</v>
      </c>
      <c r="H461">
        <v>0</v>
      </c>
      <c r="I461">
        <v>15</v>
      </c>
      <c r="J461">
        <v>0</v>
      </c>
      <c r="K461">
        <v>13</v>
      </c>
      <c r="L461">
        <v>24</v>
      </c>
      <c r="M461">
        <v>100</v>
      </c>
      <c r="N461">
        <v>0</v>
      </c>
      <c r="O461">
        <v>0</v>
      </c>
      <c r="P461">
        <v>0</v>
      </c>
      <c r="Q461">
        <v>0</v>
      </c>
      <c r="W461">
        <v>4.21</v>
      </c>
      <c r="X461">
        <v>0</v>
      </c>
      <c r="Y461">
        <v>4.21</v>
      </c>
      <c r="Z461">
        <v>278</v>
      </c>
      <c r="AA461">
        <v>122</v>
      </c>
      <c r="AB461" s="25">
        <f>SUM(K461:M461)-H461-I461</f>
        <v>122</v>
      </c>
      <c r="AC461">
        <v>126.3</v>
      </c>
      <c r="AE461">
        <v>42.19</v>
      </c>
      <c r="AF461">
        <v>5.7957244655581901</v>
      </c>
      <c r="AG461">
        <v>6</v>
      </c>
      <c r="AH461">
        <v>4.3000000000000096</v>
      </c>
      <c r="AI461">
        <f t="shared" si="42"/>
        <v>1</v>
      </c>
      <c r="AJ461" t="str">
        <f t="shared" si="40"/>
        <v>4400802S1</v>
      </c>
      <c r="AK461">
        <f t="shared" si="43"/>
        <v>51</v>
      </c>
      <c r="AL461" t="str">
        <f t="shared" si="41"/>
        <v>4400802S51</v>
      </c>
    </row>
    <row r="462" spans="1:38" x14ac:dyDescent="0.35">
      <c r="A462" t="s">
        <v>10</v>
      </c>
      <c r="B462" t="s">
        <v>58</v>
      </c>
      <c r="C462" t="s">
        <v>59</v>
      </c>
      <c r="D462" t="s">
        <v>60</v>
      </c>
      <c r="F462" t="s">
        <v>61</v>
      </c>
      <c r="G462" t="s">
        <v>83</v>
      </c>
      <c r="H462">
        <v>14470</v>
      </c>
      <c r="I462">
        <v>36345</v>
      </c>
      <c r="J462">
        <v>6050</v>
      </c>
      <c r="K462">
        <v>7110</v>
      </c>
      <c r="L462">
        <v>28265</v>
      </c>
      <c r="M462">
        <v>37380</v>
      </c>
      <c r="N462">
        <v>220</v>
      </c>
      <c r="O462">
        <v>0</v>
      </c>
      <c r="P462">
        <v>0</v>
      </c>
      <c r="Q462">
        <v>0</v>
      </c>
      <c r="W462">
        <v>1742.65</v>
      </c>
      <c r="X462">
        <v>219.24</v>
      </c>
      <c r="Y462">
        <v>1961.89</v>
      </c>
      <c r="Z462">
        <v>115015</v>
      </c>
      <c r="AA462">
        <v>21940</v>
      </c>
      <c r="AB462" s="25">
        <f>SUM(K462:M462)-H462-I462</f>
        <v>21940</v>
      </c>
      <c r="AC462">
        <v>39237.800000000003</v>
      </c>
      <c r="AE462">
        <v>4.7699999999999996</v>
      </c>
      <c r="AF462">
        <v>2.2366187706752201</v>
      </c>
      <c r="AG462">
        <v>4</v>
      </c>
      <c r="AH462">
        <v>17297.8</v>
      </c>
      <c r="AI462">
        <f t="shared" si="42"/>
        <v>2</v>
      </c>
      <c r="AJ462" t="str">
        <f t="shared" si="40"/>
        <v>504606X2</v>
      </c>
      <c r="AK462">
        <f t="shared" si="43"/>
        <v>51</v>
      </c>
      <c r="AL462" t="str">
        <f t="shared" si="41"/>
        <v>504606X51</v>
      </c>
    </row>
    <row r="463" spans="1:38" x14ac:dyDescent="0.35">
      <c r="A463" t="s">
        <v>11</v>
      </c>
      <c r="B463" t="s">
        <v>63</v>
      </c>
      <c r="C463" t="s">
        <v>64</v>
      </c>
      <c r="D463" t="s">
        <v>65</v>
      </c>
      <c r="F463" t="s">
        <v>66</v>
      </c>
      <c r="G463" t="s">
        <v>83</v>
      </c>
      <c r="H463">
        <v>0</v>
      </c>
      <c r="I463">
        <v>35</v>
      </c>
      <c r="J463">
        <v>0</v>
      </c>
      <c r="K463">
        <v>235</v>
      </c>
      <c r="L463">
        <v>105</v>
      </c>
      <c r="M463">
        <v>340</v>
      </c>
      <c r="N463">
        <v>0</v>
      </c>
      <c r="O463">
        <v>0</v>
      </c>
      <c r="P463">
        <v>0</v>
      </c>
      <c r="Q463">
        <v>0</v>
      </c>
      <c r="W463">
        <v>38.03</v>
      </c>
      <c r="X463">
        <v>0</v>
      </c>
      <c r="Y463">
        <v>38.03</v>
      </c>
      <c r="Z463">
        <v>2510</v>
      </c>
      <c r="AA463">
        <v>645</v>
      </c>
      <c r="AB463" s="25">
        <f>SUM(K463:M463)-H463-I463</f>
        <v>645</v>
      </c>
      <c r="AC463">
        <v>950.75</v>
      </c>
      <c r="AE463">
        <v>5.13</v>
      </c>
      <c r="AF463">
        <v>3.39205890086774</v>
      </c>
      <c r="AG463">
        <v>5</v>
      </c>
      <c r="AH463">
        <v>305.75</v>
      </c>
      <c r="AI463">
        <f t="shared" si="42"/>
        <v>3</v>
      </c>
      <c r="AJ463" t="str">
        <f t="shared" si="40"/>
        <v>533533A3</v>
      </c>
      <c r="AK463">
        <f t="shared" si="43"/>
        <v>51</v>
      </c>
      <c r="AL463" t="str">
        <f t="shared" si="41"/>
        <v>533533A51</v>
      </c>
    </row>
    <row r="464" spans="1:38" x14ac:dyDescent="0.35">
      <c r="A464" t="s">
        <v>12</v>
      </c>
      <c r="B464" t="s">
        <v>67</v>
      </c>
      <c r="C464" t="s">
        <v>64</v>
      </c>
      <c r="D464" t="s">
        <v>65</v>
      </c>
      <c r="F464" t="s">
        <v>66</v>
      </c>
      <c r="G464" t="s">
        <v>83</v>
      </c>
      <c r="H464">
        <v>75</v>
      </c>
      <c r="I464">
        <v>4085</v>
      </c>
      <c r="J464">
        <v>0</v>
      </c>
      <c r="K464">
        <v>10455</v>
      </c>
      <c r="L464">
        <v>7305</v>
      </c>
      <c r="M464">
        <v>19140</v>
      </c>
      <c r="N464">
        <v>175</v>
      </c>
      <c r="O464">
        <v>0</v>
      </c>
      <c r="P464">
        <v>0</v>
      </c>
      <c r="Q464">
        <v>0</v>
      </c>
      <c r="W464">
        <v>1983.64</v>
      </c>
      <c r="X464">
        <v>1.1399999999999999</v>
      </c>
      <c r="Y464">
        <v>1984.78</v>
      </c>
      <c r="Z464">
        <v>130920</v>
      </c>
      <c r="AA464">
        <v>32740</v>
      </c>
      <c r="AB464" s="25">
        <f>SUM(K464:M464)-H464-I464</f>
        <v>32740</v>
      </c>
      <c r="AC464">
        <v>39695.599999999999</v>
      </c>
      <c r="AE464">
        <v>4.9400000000000004</v>
      </c>
      <c r="AF464">
        <v>3.2991061981680598</v>
      </c>
      <c r="AG464">
        <v>4</v>
      </c>
      <c r="AH464">
        <v>6955.6</v>
      </c>
      <c r="AI464">
        <f t="shared" si="42"/>
        <v>4</v>
      </c>
      <c r="AJ464" t="str">
        <f t="shared" si="40"/>
        <v>5335524</v>
      </c>
      <c r="AK464">
        <f t="shared" si="43"/>
        <v>51</v>
      </c>
      <c r="AL464" t="str">
        <f t="shared" si="41"/>
        <v>53355251</v>
      </c>
    </row>
    <row r="465" spans="1:38" x14ac:dyDescent="0.35">
      <c r="A465" t="s">
        <v>13</v>
      </c>
      <c r="B465" t="s">
        <v>68</v>
      </c>
      <c r="C465" t="s">
        <v>69</v>
      </c>
      <c r="D465" t="s">
        <v>65</v>
      </c>
      <c r="F465" t="s">
        <v>70</v>
      </c>
      <c r="G465" t="s">
        <v>83</v>
      </c>
      <c r="H465">
        <v>0</v>
      </c>
      <c r="I465">
        <v>55</v>
      </c>
      <c r="J465">
        <v>10</v>
      </c>
      <c r="K465">
        <v>10</v>
      </c>
      <c r="L465">
        <v>65</v>
      </c>
      <c r="M465">
        <v>200</v>
      </c>
      <c r="N465">
        <v>0</v>
      </c>
      <c r="O465">
        <v>0</v>
      </c>
      <c r="P465">
        <v>0</v>
      </c>
      <c r="Q465">
        <v>0</v>
      </c>
      <c r="W465">
        <v>10.15</v>
      </c>
      <c r="X465">
        <v>0</v>
      </c>
      <c r="Y465">
        <v>10.15</v>
      </c>
      <c r="Z465">
        <v>670</v>
      </c>
      <c r="AA465">
        <v>220</v>
      </c>
      <c r="AB465" s="25">
        <f>SUM(K465:M465)-H465-I465</f>
        <v>220</v>
      </c>
      <c r="AC465">
        <v>253.75</v>
      </c>
      <c r="AE465">
        <v>5.52</v>
      </c>
      <c r="AF465">
        <v>4.3349753694581299</v>
      </c>
      <c r="AG465">
        <v>5</v>
      </c>
      <c r="AH465">
        <v>33.75</v>
      </c>
      <c r="AI465">
        <f t="shared" si="42"/>
        <v>5</v>
      </c>
      <c r="AJ465" t="str">
        <f t="shared" si="40"/>
        <v>534524T5</v>
      </c>
      <c r="AK465">
        <f t="shared" si="43"/>
        <v>51</v>
      </c>
      <c r="AL465" t="str">
        <f t="shared" si="41"/>
        <v>534524T51</v>
      </c>
    </row>
    <row r="466" spans="1:38" x14ac:dyDescent="0.35">
      <c r="A466" t="s">
        <v>14</v>
      </c>
      <c r="B466" t="s">
        <v>71</v>
      </c>
      <c r="C466" t="s">
        <v>72</v>
      </c>
      <c r="D466" t="s">
        <v>73</v>
      </c>
      <c r="F466" t="s">
        <v>74</v>
      </c>
      <c r="G466" t="s">
        <v>83</v>
      </c>
      <c r="H466">
        <v>175</v>
      </c>
      <c r="I466">
        <v>15</v>
      </c>
      <c r="J466">
        <v>0</v>
      </c>
      <c r="K466">
        <v>20</v>
      </c>
      <c r="L466">
        <v>81</v>
      </c>
      <c r="M466">
        <v>15</v>
      </c>
      <c r="N466">
        <v>8</v>
      </c>
      <c r="O466">
        <v>0</v>
      </c>
      <c r="P466">
        <v>0</v>
      </c>
      <c r="Q466">
        <v>0</v>
      </c>
      <c r="W466">
        <v>14.17</v>
      </c>
      <c r="X466">
        <v>2.65</v>
      </c>
      <c r="Y466">
        <v>16.82</v>
      </c>
      <c r="Z466">
        <v>935</v>
      </c>
      <c r="AA466">
        <v>-74</v>
      </c>
      <c r="AB466" s="25">
        <f>SUM(K466:M466)-H466-I466</f>
        <v>-74</v>
      </c>
      <c r="AC466">
        <v>420.5</v>
      </c>
      <c r="AE466">
        <v>13.2</v>
      </c>
      <c r="AF466">
        <v>-0.87990487514863303</v>
      </c>
      <c r="AG466">
        <v>5</v>
      </c>
      <c r="AH466">
        <v>494.5</v>
      </c>
      <c r="AI466">
        <f t="shared" si="42"/>
        <v>6</v>
      </c>
      <c r="AJ466" t="str">
        <f t="shared" si="40"/>
        <v>670037006</v>
      </c>
      <c r="AK466">
        <f t="shared" si="43"/>
        <v>51</v>
      </c>
      <c r="AL466" t="str">
        <f t="shared" si="41"/>
        <v>6700370051</v>
      </c>
    </row>
    <row r="467" spans="1:38" x14ac:dyDescent="0.35">
      <c r="A467" t="s">
        <v>15</v>
      </c>
      <c r="B467" t="s">
        <v>75</v>
      </c>
      <c r="C467" t="s">
        <v>72</v>
      </c>
      <c r="D467" t="s">
        <v>73</v>
      </c>
      <c r="F467" t="s">
        <v>76</v>
      </c>
      <c r="G467" t="s">
        <v>83</v>
      </c>
      <c r="H467">
        <v>3</v>
      </c>
      <c r="I467">
        <v>7035</v>
      </c>
      <c r="J467">
        <v>0</v>
      </c>
      <c r="K467">
        <v>2451</v>
      </c>
      <c r="L467">
        <v>2686</v>
      </c>
      <c r="M467">
        <v>12373</v>
      </c>
      <c r="N467">
        <v>57</v>
      </c>
      <c r="O467">
        <v>0</v>
      </c>
      <c r="P467">
        <v>0</v>
      </c>
      <c r="Q467">
        <v>0</v>
      </c>
      <c r="W467">
        <v>682.36</v>
      </c>
      <c r="X467">
        <v>0.05</v>
      </c>
      <c r="Y467">
        <v>682.41</v>
      </c>
      <c r="Z467">
        <v>45036</v>
      </c>
      <c r="AA467">
        <v>10472</v>
      </c>
      <c r="AB467" s="25">
        <f>SUM(K467:M467)-H467-I467</f>
        <v>10472</v>
      </c>
      <c r="AC467">
        <v>13648.2</v>
      </c>
      <c r="AE467">
        <v>13.25</v>
      </c>
      <c r="AF467">
        <v>3.0691226681906798</v>
      </c>
      <c r="AG467">
        <v>4</v>
      </c>
      <c r="AH467">
        <v>3176.2</v>
      </c>
      <c r="AI467">
        <f t="shared" si="42"/>
        <v>7</v>
      </c>
      <c r="AJ467" t="str">
        <f t="shared" si="40"/>
        <v>670054007</v>
      </c>
      <c r="AK467">
        <f t="shared" si="43"/>
        <v>51</v>
      </c>
      <c r="AL467" t="str">
        <f t="shared" si="41"/>
        <v>6700540051</v>
      </c>
    </row>
    <row r="468" spans="1:38" x14ac:dyDescent="0.35">
      <c r="A468" t="s">
        <v>16</v>
      </c>
      <c r="B468" t="s">
        <v>77</v>
      </c>
      <c r="C468" t="s">
        <v>78</v>
      </c>
      <c r="D468" t="s">
        <v>73</v>
      </c>
      <c r="F468" t="s">
        <v>79</v>
      </c>
      <c r="G468" t="s">
        <v>83</v>
      </c>
      <c r="H468">
        <v>0</v>
      </c>
      <c r="I468">
        <v>23</v>
      </c>
      <c r="J468">
        <v>0</v>
      </c>
      <c r="K468">
        <v>4</v>
      </c>
      <c r="L468">
        <v>25</v>
      </c>
      <c r="M468">
        <v>33</v>
      </c>
      <c r="N468">
        <v>0</v>
      </c>
      <c r="O468">
        <v>0</v>
      </c>
      <c r="P468">
        <v>0</v>
      </c>
      <c r="Q468">
        <v>0</v>
      </c>
      <c r="W468">
        <v>2.33</v>
      </c>
      <c r="X468">
        <v>0</v>
      </c>
      <c r="Y468">
        <v>2.33</v>
      </c>
      <c r="Z468">
        <v>154</v>
      </c>
      <c r="AA468">
        <v>39</v>
      </c>
      <c r="AB468" s="25">
        <f>SUM(K468:M468)-H468-I468</f>
        <v>39</v>
      </c>
      <c r="AC468">
        <v>58.25</v>
      </c>
      <c r="AE468">
        <v>46.81</v>
      </c>
      <c r="AF468">
        <v>3.34763948497854</v>
      </c>
      <c r="AG468">
        <v>5</v>
      </c>
      <c r="AH468">
        <v>19.25</v>
      </c>
      <c r="AI468">
        <f t="shared" si="42"/>
        <v>8</v>
      </c>
      <c r="AJ468" t="str">
        <f t="shared" si="40"/>
        <v>672082258</v>
      </c>
      <c r="AK468">
        <f t="shared" si="43"/>
        <v>51</v>
      </c>
      <c r="AL468" t="str">
        <f t="shared" si="41"/>
        <v>6720822551</v>
      </c>
    </row>
    <row r="469" spans="1:38" x14ac:dyDescent="0.35">
      <c r="A469" t="s">
        <v>17</v>
      </c>
      <c r="B469" t="s">
        <v>80</v>
      </c>
      <c r="C469" t="s">
        <v>78</v>
      </c>
      <c r="D469" t="s">
        <v>73</v>
      </c>
      <c r="F469" t="s">
        <v>79</v>
      </c>
      <c r="G469" t="s">
        <v>83</v>
      </c>
      <c r="H469">
        <v>0</v>
      </c>
      <c r="I469">
        <v>0</v>
      </c>
      <c r="J469">
        <v>0</v>
      </c>
      <c r="K469">
        <v>5</v>
      </c>
      <c r="L469">
        <v>10</v>
      </c>
      <c r="M469">
        <v>18</v>
      </c>
      <c r="N469">
        <v>0</v>
      </c>
      <c r="O469">
        <v>0</v>
      </c>
      <c r="P469">
        <v>0</v>
      </c>
      <c r="Q469">
        <v>0</v>
      </c>
      <c r="W469">
        <v>1.58</v>
      </c>
      <c r="X469">
        <v>0</v>
      </c>
      <c r="Y469">
        <v>1.58</v>
      </c>
      <c r="Z469">
        <v>104</v>
      </c>
      <c r="AA469">
        <v>33</v>
      </c>
      <c r="AB469" s="25">
        <f>SUM(K469:M469)-H469-I469</f>
        <v>33</v>
      </c>
      <c r="AC469">
        <v>39.5</v>
      </c>
      <c r="AE469">
        <v>38.26</v>
      </c>
      <c r="AF469">
        <v>4.1772151898734204</v>
      </c>
      <c r="AG469">
        <v>5</v>
      </c>
      <c r="AH469">
        <v>6.5</v>
      </c>
      <c r="AI469">
        <f t="shared" si="42"/>
        <v>9</v>
      </c>
      <c r="AJ469" t="str">
        <f t="shared" si="40"/>
        <v>672301009</v>
      </c>
      <c r="AK469">
        <f t="shared" si="43"/>
        <v>51</v>
      </c>
      <c r="AL469" t="str">
        <f t="shared" si="41"/>
        <v>6723010051</v>
      </c>
    </row>
    <row r="470" spans="1:38" x14ac:dyDescent="0.35">
      <c r="A470" t="s">
        <v>9</v>
      </c>
      <c r="B470" t="s">
        <v>52</v>
      </c>
      <c r="C470" t="s">
        <v>53</v>
      </c>
      <c r="D470" t="s">
        <v>54</v>
      </c>
      <c r="F470" t="s">
        <v>55</v>
      </c>
      <c r="G470" t="s">
        <v>82</v>
      </c>
      <c r="H470">
        <v>0</v>
      </c>
      <c r="I470">
        <v>8</v>
      </c>
      <c r="J470">
        <v>0</v>
      </c>
      <c r="K470">
        <v>8</v>
      </c>
      <c r="L470">
        <v>33</v>
      </c>
      <c r="M470">
        <v>93</v>
      </c>
      <c r="N470">
        <v>0</v>
      </c>
      <c r="O470">
        <v>0</v>
      </c>
      <c r="P470">
        <v>0</v>
      </c>
      <c r="Q470">
        <v>0</v>
      </c>
      <c r="W470">
        <v>4.3899999999999997</v>
      </c>
      <c r="X470">
        <v>0</v>
      </c>
      <c r="Y470">
        <v>4.3899999999999997</v>
      </c>
      <c r="Z470">
        <v>290</v>
      </c>
      <c r="AA470">
        <v>126</v>
      </c>
      <c r="AB470" s="25">
        <f>SUM(K470:M470)-H470-I470</f>
        <v>126</v>
      </c>
      <c r="AC470">
        <v>131.69999999999999</v>
      </c>
      <c r="AE470">
        <v>42.19</v>
      </c>
      <c r="AF470">
        <v>5.7403189066059204</v>
      </c>
      <c r="AG470">
        <v>6</v>
      </c>
      <c r="AH470">
        <v>5.6999999999999904</v>
      </c>
      <c r="AI470">
        <f t="shared" si="42"/>
        <v>1</v>
      </c>
      <c r="AJ470" t="str">
        <f t="shared" si="40"/>
        <v>4400802S1</v>
      </c>
      <c r="AK470">
        <f t="shared" si="43"/>
        <v>52</v>
      </c>
      <c r="AL470" t="str">
        <f t="shared" si="41"/>
        <v>4400802S52</v>
      </c>
    </row>
    <row r="471" spans="1:38" x14ac:dyDescent="0.35">
      <c r="A471" t="s">
        <v>10</v>
      </c>
      <c r="B471" t="s">
        <v>58</v>
      </c>
      <c r="C471" t="s">
        <v>59</v>
      </c>
      <c r="D471" t="s">
        <v>60</v>
      </c>
      <c r="F471" t="s">
        <v>61</v>
      </c>
      <c r="G471" t="s">
        <v>83</v>
      </c>
      <c r="H471">
        <v>10180</v>
      </c>
      <c r="I471">
        <v>40330</v>
      </c>
      <c r="J471">
        <v>6050</v>
      </c>
      <c r="K471">
        <v>8660</v>
      </c>
      <c r="L471">
        <v>20585</v>
      </c>
      <c r="M471">
        <v>43985</v>
      </c>
      <c r="N471">
        <v>220</v>
      </c>
      <c r="O471">
        <v>0</v>
      </c>
      <c r="P471">
        <v>0</v>
      </c>
      <c r="Q471">
        <v>0</v>
      </c>
      <c r="W471">
        <v>1728.94</v>
      </c>
      <c r="X471">
        <v>154.24</v>
      </c>
      <c r="Y471">
        <v>1883.18</v>
      </c>
      <c r="Z471">
        <v>114110</v>
      </c>
      <c r="AA471">
        <v>22720</v>
      </c>
      <c r="AB471" s="25">
        <f>SUM(K471:M471)-H471-I471</f>
        <v>22720</v>
      </c>
      <c r="AC471">
        <v>37663.599999999999</v>
      </c>
      <c r="AE471">
        <v>4.7699999999999996</v>
      </c>
      <c r="AF471">
        <v>2.4129398145689702</v>
      </c>
      <c r="AG471">
        <v>4</v>
      </c>
      <c r="AH471">
        <v>14943.6</v>
      </c>
      <c r="AI471">
        <f t="shared" si="42"/>
        <v>2</v>
      </c>
      <c r="AJ471" t="str">
        <f t="shared" si="40"/>
        <v>504606X2</v>
      </c>
      <c r="AK471">
        <f t="shared" si="43"/>
        <v>52</v>
      </c>
      <c r="AL471" t="str">
        <f t="shared" si="41"/>
        <v>504606X52</v>
      </c>
    </row>
    <row r="472" spans="1:38" x14ac:dyDescent="0.35">
      <c r="A472" t="s">
        <v>11</v>
      </c>
      <c r="B472" t="s">
        <v>63</v>
      </c>
      <c r="C472" t="s">
        <v>64</v>
      </c>
      <c r="D472" t="s">
        <v>65</v>
      </c>
      <c r="F472" t="s">
        <v>66</v>
      </c>
      <c r="G472" t="s">
        <v>83</v>
      </c>
      <c r="H472">
        <v>0</v>
      </c>
      <c r="I472">
        <v>80</v>
      </c>
      <c r="J472">
        <v>0</v>
      </c>
      <c r="K472">
        <v>10</v>
      </c>
      <c r="L472">
        <v>270</v>
      </c>
      <c r="M472">
        <v>405</v>
      </c>
      <c r="N472">
        <v>0</v>
      </c>
      <c r="O472">
        <v>0</v>
      </c>
      <c r="P472">
        <v>0</v>
      </c>
      <c r="Q472">
        <v>0</v>
      </c>
      <c r="W472">
        <v>38.11</v>
      </c>
      <c r="X472">
        <v>0</v>
      </c>
      <c r="Y472">
        <v>38.11</v>
      </c>
      <c r="Z472">
        <v>2515</v>
      </c>
      <c r="AA472">
        <v>605</v>
      </c>
      <c r="AB472" s="25">
        <f>SUM(K472:M472)-H472-I472</f>
        <v>605</v>
      </c>
      <c r="AC472">
        <v>952.75</v>
      </c>
      <c r="AE472">
        <v>5.13</v>
      </c>
      <c r="AF472">
        <v>3.1750196798740502</v>
      </c>
      <c r="AG472">
        <v>5</v>
      </c>
      <c r="AH472">
        <v>347.75</v>
      </c>
      <c r="AI472">
        <f t="shared" si="42"/>
        <v>3</v>
      </c>
      <c r="AJ472" t="str">
        <f t="shared" si="40"/>
        <v>533533A3</v>
      </c>
      <c r="AK472">
        <f t="shared" si="43"/>
        <v>52</v>
      </c>
      <c r="AL472" t="str">
        <f t="shared" si="41"/>
        <v>533533A52</v>
      </c>
    </row>
    <row r="473" spans="1:38" x14ac:dyDescent="0.35">
      <c r="A473" t="s">
        <v>12</v>
      </c>
      <c r="B473" t="s">
        <v>67</v>
      </c>
      <c r="C473" t="s">
        <v>64</v>
      </c>
      <c r="D473" t="s">
        <v>65</v>
      </c>
      <c r="F473" t="s">
        <v>66</v>
      </c>
      <c r="G473" t="s">
        <v>83</v>
      </c>
      <c r="H473">
        <v>50</v>
      </c>
      <c r="I473">
        <v>3820</v>
      </c>
      <c r="J473">
        <v>0</v>
      </c>
      <c r="K473">
        <v>14595</v>
      </c>
      <c r="L473">
        <v>7305</v>
      </c>
      <c r="M473">
        <v>17560</v>
      </c>
      <c r="N473">
        <v>175</v>
      </c>
      <c r="O473">
        <v>0</v>
      </c>
      <c r="P473">
        <v>0</v>
      </c>
      <c r="Q473">
        <v>0</v>
      </c>
      <c r="W473">
        <v>1952.73</v>
      </c>
      <c r="X473">
        <v>0.76</v>
      </c>
      <c r="Y473">
        <v>1953.49</v>
      </c>
      <c r="Z473">
        <v>128880</v>
      </c>
      <c r="AA473">
        <v>35590</v>
      </c>
      <c r="AB473" s="25">
        <f>SUM(K473:M473)-H473-I473</f>
        <v>35590</v>
      </c>
      <c r="AC473">
        <v>48837.25</v>
      </c>
      <c r="AE473">
        <v>4.9400000000000004</v>
      </c>
      <c r="AF473">
        <v>3.6437350587922102</v>
      </c>
      <c r="AG473">
        <v>5</v>
      </c>
      <c r="AH473">
        <v>13247.25</v>
      </c>
      <c r="AI473">
        <f t="shared" si="42"/>
        <v>4</v>
      </c>
      <c r="AJ473" t="str">
        <f t="shared" si="40"/>
        <v>5335524</v>
      </c>
      <c r="AK473">
        <f t="shared" si="43"/>
        <v>52</v>
      </c>
      <c r="AL473" t="str">
        <f t="shared" si="41"/>
        <v>53355252</v>
      </c>
    </row>
    <row r="474" spans="1:38" x14ac:dyDescent="0.35">
      <c r="A474" t="s">
        <v>13</v>
      </c>
      <c r="B474" t="s">
        <v>68</v>
      </c>
      <c r="C474" t="s">
        <v>69</v>
      </c>
      <c r="D474" t="s">
        <v>65</v>
      </c>
      <c r="F474" t="s">
        <v>70</v>
      </c>
      <c r="G474" t="s">
        <v>83</v>
      </c>
      <c r="H474">
        <v>0</v>
      </c>
      <c r="I474">
        <v>75</v>
      </c>
      <c r="J474">
        <v>10</v>
      </c>
      <c r="K474">
        <v>35</v>
      </c>
      <c r="L474">
        <v>65</v>
      </c>
      <c r="M474">
        <v>170</v>
      </c>
      <c r="N474">
        <v>0</v>
      </c>
      <c r="O474">
        <v>0</v>
      </c>
      <c r="P474">
        <v>0</v>
      </c>
      <c r="Q474">
        <v>0</v>
      </c>
      <c r="W474">
        <v>10.23</v>
      </c>
      <c r="X474">
        <v>0</v>
      </c>
      <c r="Y474">
        <v>10.23</v>
      </c>
      <c r="Z474">
        <v>675</v>
      </c>
      <c r="AA474">
        <v>195</v>
      </c>
      <c r="AB474" s="25">
        <f>SUM(K474:M474)-H474-I474</f>
        <v>195</v>
      </c>
      <c r="AC474">
        <v>255.75</v>
      </c>
      <c r="AE474">
        <v>5.52</v>
      </c>
      <c r="AF474">
        <v>3.8123167155425199</v>
      </c>
      <c r="AG474">
        <v>5</v>
      </c>
      <c r="AH474">
        <v>60.75</v>
      </c>
      <c r="AI474">
        <f t="shared" si="42"/>
        <v>5</v>
      </c>
      <c r="AJ474" t="str">
        <f t="shared" si="40"/>
        <v>534524T5</v>
      </c>
      <c r="AK474">
        <f t="shared" si="43"/>
        <v>52</v>
      </c>
      <c r="AL474" t="str">
        <f t="shared" si="41"/>
        <v>534524T52</v>
      </c>
    </row>
    <row r="475" spans="1:38" x14ac:dyDescent="0.35">
      <c r="A475" t="s">
        <v>14</v>
      </c>
      <c r="B475" t="s">
        <v>71</v>
      </c>
      <c r="C475" t="s">
        <v>72</v>
      </c>
      <c r="D475" t="s">
        <v>73</v>
      </c>
      <c r="F475" t="s">
        <v>74</v>
      </c>
      <c r="G475" t="s">
        <v>83</v>
      </c>
      <c r="H475">
        <v>180</v>
      </c>
      <c r="I475">
        <v>0</v>
      </c>
      <c r="J475">
        <v>0</v>
      </c>
      <c r="K475">
        <v>5</v>
      </c>
      <c r="L475">
        <v>96</v>
      </c>
      <c r="M475">
        <v>0</v>
      </c>
      <c r="N475">
        <v>8</v>
      </c>
      <c r="O475">
        <v>0</v>
      </c>
      <c r="P475">
        <v>0</v>
      </c>
      <c r="Q475">
        <v>0</v>
      </c>
      <c r="W475">
        <v>14.15</v>
      </c>
      <c r="X475">
        <v>2.73</v>
      </c>
      <c r="Y475">
        <v>16.88</v>
      </c>
      <c r="Z475">
        <v>934</v>
      </c>
      <c r="AA475">
        <v>-79</v>
      </c>
      <c r="AB475" s="25">
        <f>SUM(K475:M475)-H475-I475</f>
        <v>-79</v>
      </c>
      <c r="AC475">
        <v>422</v>
      </c>
      <c r="AE475">
        <v>13.2</v>
      </c>
      <c r="AF475">
        <v>-0.93601895734597196</v>
      </c>
      <c r="AG475">
        <v>5</v>
      </c>
      <c r="AH475">
        <v>501</v>
      </c>
      <c r="AI475">
        <f t="shared" si="42"/>
        <v>6</v>
      </c>
      <c r="AJ475" t="str">
        <f t="shared" si="40"/>
        <v>670037006</v>
      </c>
      <c r="AK475">
        <f t="shared" si="43"/>
        <v>52</v>
      </c>
      <c r="AL475" t="str">
        <f t="shared" si="41"/>
        <v>6700370052</v>
      </c>
    </row>
    <row r="476" spans="1:38" x14ac:dyDescent="0.35">
      <c r="A476" t="s">
        <v>15</v>
      </c>
      <c r="B476" t="s">
        <v>75</v>
      </c>
      <c r="C476" t="s">
        <v>72</v>
      </c>
      <c r="D476" t="s">
        <v>73</v>
      </c>
      <c r="F476" t="s">
        <v>76</v>
      </c>
      <c r="G476" t="s">
        <v>83</v>
      </c>
      <c r="H476">
        <v>0</v>
      </c>
      <c r="I476">
        <v>6713</v>
      </c>
      <c r="J476">
        <v>0</v>
      </c>
      <c r="K476">
        <v>3209</v>
      </c>
      <c r="L476">
        <v>3348</v>
      </c>
      <c r="M476">
        <v>11795</v>
      </c>
      <c r="N476">
        <v>57</v>
      </c>
      <c r="O476">
        <v>0</v>
      </c>
      <c r="P476">
        <v>0</v>
      </c>
      <c r="Q476">
        <v>0</v>
      </c>
      <c r="W476">
        <v>661.89</v>
      </c>
      <c r="X476">
        <v>0</v>
      </c>
      <c r="Y476">
        <v>661.89</v>
      </c>
      <c r="Z476">
        <v>43685</v>
      </c>
      <c r="AA476">
        <v>11639</v>
      </c>
      <c r="AB476" s="25">
        <f>SUM(K476:M476)-H476-I476</f>
        <v>11639</v>
      </c>
      <c r="AC476">
        <v>13237.8</v>
      </c>
      <c r="AE476">
        <v>13.25</v>
      </c>
      <c r="AF476">
        <v>3.51689857831362</v>
      </c>
      <c r="AG476">
        <v>4</v>
      </c>
      <c r="AH476">
        <v>1598.8</v>
      </c>
      <c r="AI476">
        <f t="shared" si="42"/>
        <v>7</v>
      </c>
      <c r="AJ476" t="str">
        <f t="shared" si="40"/>
        <v>670054007</v>
      </c>
      <c r="AK476">
        <f t="shared" si="43"/>
        <v>52</v>
      </c>
      <c r="AL476" t="str">
        <f t="shared" si="41"/>
        <v>6700540052</v>
      </c>
    </row>
    <row r="477" spans="1:38" x14ac:dyDescent="0.35">
      <c r="A477" t="s">
        <v>16</v>
      </c>
      <c r="B477" t="s">
        <v>77</v>
      </c>
      <c r="C477" t="s">
        <v>78</v>
      </c>
      <c r="D477" t="s">
        <v>73</v>
      </c>
      <c r="F477" t="s">
        <v>79</v>
      </c>
      <c r="G477" t="s">
        <v>83</v>
      </c>
      <c r="H477">
        <v>0</v>
      </c>
      <c r="I477">
        <v>27</v>
      </c>
      <c r="J477">
        <v>0</v>
      </c>
      <c r="K477">
        <v>0</v>
      </c>
      <c r="L477">
        <v>8</v>
      </c>
      <c r="M477">
        <v>53</v>
      </c>
      <c r="N477">
        <v>0</v>
      </c>
      <c r="O477">
        <v>0</v>
      </c>
      <c r="P477">
        <v>0</v>
      </c>
      <c r="Q477">
        <v>0</v>
      </c>
      <c r="W477">
        <v>1.94</v>
      </c>
      <c r="X477">
        <v>0</v>
      </c>
      <c r="Y477">
        <v>1.94</v>
      </c>
      <c r="Z477">
        <v>128</v>
      </c>
      <c r="AA477">
        <v>34</v>
      </c>
      <c r="AB477" s="25">
        <f>SUM(K477:M477)-H477-I477</f>
        <v>34</v>
      </c>
      <c r="AC477">
        <v>48.5</v>
      </c>
      <c r="AE477">
        <v>46.81</v>
      </c>
      <c r="AF477">
        <v>3.5051546391752599</v>
      </c>
      <c r="AG477">
        <v>5</v>
      </c>
      <c r="AH477">
        <v>14.5</v>
      </c>
      <c r="AI477">
        <f t="shared" si="42"/>
        <v>8</v>
      </c>
      <c r="AJ477" t="str">
        <f t="shared" si="40"/>
        <v>672082258</v>
      </c>
      <c r="AK477">
        <f t="shared" si="43"/>
        <v>52</v>
      </c>
      <c r="AL477" t="str">
        <f t="shared" si="41"/>
        <v>6720822552</v>
      </c>
    </row>
    <row r="478" spans="1:38" x14ac:dyDescent="0.35">
      <c r="A478" t="s">
        <v>17</v>
      </c>
      <c r="B478" t="s">
        <v>80</v>
      </c>
      <c r="C478" t="s">
        <v>78</v>
      </c>
      <c r="D478" t="s">
        <v>73</v>
      </c>
      <c r="F478" t="s">
        <v>79</v>
      </c>
      <c r="G478" t="s">
        <v>83</v>
      </c>
      <c r="H478">
        <v>0</v>
      </c>
      <c r="I478">
        <v>0</v>
      </c>
      <c r="J478">
        <v>0</v>
      </c>
      <c r="K478">
        <v>6</v>
      </c>
      <c r="L478">
        <v>5</v>
      </c>
      <c r="M478">
        <v>28</v>
      </c>
      <c r="N478">
        <v>0</v>
      </c>
      <c r="O478">
        <v>0</v>
      </c>
      <c r="P478">
        <v>0</v>
      </c>
      <c r="Q478">
        <v>0</v>
      </c>
      <c r="W478">
        <v>1.52</v>
      </c>
      <c r="X478">
        <v>0</v>
      </c>
      <c r="Y478">
        <v>1.52</v>
      </c>
      <c r="Z478">
        <v>100</v>
      </c>
      <c r="AA478">
        <v>39</v>
      </c>
      <c r="AB478" s="25">
        <f>SUM(K478:M478)-H478-I478</f>
        <v>39</v>
      </c>
      <c r="AC478">
        <v>38</v>
      </c>
      <c r="AE478">
        <v>38.26</v>
      </c>
      <c r="AF478">
        <v>5.1315789473684204</v>
      </c>
      <c r="AG478">
        <v>5</v>
      </c>
      <c r="AH478">
        <v>0</v>
      </c>
      <c r="AI478">
        <f t="shared" si="42"/>
        <v>9</v>
      </c>
      <c r="AJ478" t="str">
        <f t="shared" si="40"/>
        <v>672301009</v>
      </c>
      <c r="AK478">
        <f t="shared" si="43"/>
        <v>52</v>
      </c>
      <c r="AL478" t="str">
        <f t="shared" si="41"/>
        <v>6723010052</v>
      </c>
    </row>
    <row r="479" spans="1:38" x14ac:dyDescent="0.35">
      <c r="A479" t="s">
        <v>9</v>
      </c>
      <c r="B479" t="s">
        <v>52</v>
      </c>
      <c r="C479" t="s">
        <v>53</v>
      </c>
      <c r="D479" t="s">
        <v>54</v>
      </c>
      <c r="F479" t="s">
        <v>55</v>
      </c>
      <c r="G479" t="s">
        <v>82</v>
      </c>
      <c r="H479">
        <v>0</v>
      </c>
      <c r="I479">
        <v>4</v>
      </c>
      <c r="J479">
        <v>0</v>
      </c>
      <c r="K479">
        <v>8</v>
      </c>
      <c r="L479">
        <v>27</v>
      </c>
      <c r="M479">
        <v>94</v>
      </c>
      <c r="N479">
        <v>0</v>
      </c>
      <c r="O479">
        <v>0</v>
      </c>
      <c r="P479">
        <v>0</v>
      </c>
      <c r="Q479">
        <v>0</v>
      </c>
      <c r="W479">
        <v>4.45</v>
      </c>
      <c r="X479">
        <v>0</v>
      </c>
      <c r="Y479">
        <v>4.45</v>
      </c>
      <c r="Z479">
        <v>294</v>
      </c>
      <c r="AA479">
        <v>125</v>
      </c>
      <c r="AB479" s="25">
        <f>SUM(K479:M479)-H479-I479</f>
        <v>125</v>
      </c>
      <c r="AC479">
        <v>133.5</v>
      </c>
      <c r="AE479">
        <v>42.19</v>
      </c>
      <c r="AF479">
        <v>5.6179775280898898</v>
      </c>
      <c r="AG479">
        <v>6</v>
      </c>
      <c r="AH479">
        <v>8.4999999999999893</v>
      </c>
      <c r="AI479">
        <f t="shared" si="42"/>
        <v>1</v>
      </c>
      <c r="AJ479" t="str">
        <f t="shared" si="40"/>
        <v>4400802S1</v>
      </c>
      <c r="AK479">
        <f t="shared" si="43"/>
        <v>53</v>
      </c>
      <c r="AL479" t="str">
        <f t="shared" si="41"/>
        <v>4400802S53</v>
      </c>
    </row>
    <row r="480" spans="1:38" x14ac:dyDescent="0.35">
      <c r="A480" t="s">
        <v>10</v>
      </c>
      <c r="B480" t="s">
        <v>58</v>
      </c>
      <c r="C480" t="s">
        <v>59</v>
      </c>
      <c r="D480" t="s">
        <v>60</v>
      </c>
      <c r="F480" t="s">
        <v>61</v>
      </c>
      <c r="G480" t="s">
        <v>83</v>
      </c>
      <c r="H480">
        <v>6150</v>
      </c>
      <c r="I480">
        <v>49920</v>
      </c>
      <c r="J480">
        <v>0</v>
      </c>
      <c r="K480">
        <v>8660</v>
      </c>
      <c r="L480">
        <v>13055</v>
      </c>
      <c r="M480">
        <v>49735</v>
      </c>
      <c r="N480">
        <v>220</v>
      </c>
      <c r="O480">
        <v>0</v>
      </c>
      <c r="P480">
        <v>0</v>
      </c>
      <c r="Q480">
        <v>0</v>
      </c>
      <c r="W480">
        <v>1723.71</v>
      </c>
      <c r="X480">
        <v>93.18</v>
      </c>
      <c r="Y480">
        <v>1816.89</v>
      </c>
      <c r="Z480">
        <v>113765</v>
      </c>
      <c r="AA480">
        <v>15380</v>
      </c>
      <c r="AB480" s="25">
        <f>SUM(K480:M480)-H480-I480</f>
        <v>15380</v>
      </c>
      <c r="AC480">
        <v>36337.800000000003</v>
      </c>
      <c r="AE480">
        <v>4.7699999999999996</v>
      </c>
      <c r="AF480">
        <v>1.69300287854521</v>
      </c>
      <c r="AG480">
        <v>4</v>
      </c>
      <c r="AH480">
        <v>20957.8</v>
      </c>
      <c r="AI480">
        <f t="shared" si="42"/>
        <v>2</v>
      </c>
      <c r="AJ480" t="str">
        <f t="shared" si="40"/>
        <v>504606X2</v>
      </c>
      <c r="AK480">
        <f t="shared" si="43"/>
        <v>53</v>
      </c>
      <c r="AL480" t="str">
        <f t="shared" si="41"/>
        <v>504606X53</v>
      </c>
    </row>
    <row r="481" spans="1:38" x14ac:dyDescent="0.35">
      <c r="A481" t="s">
        <v>11</v>
      </c>
      <c r="B481" t="s">
        <v>63</v>
      </c>
      <c r="C481" t="s">
        <v>64</v>
      </c>
      <c r="D481" t="s">
        <v>65</v>
      </c>
      <c r="F481" t="s">
        <v>66</v>
      </c>
      <c r="G481" t="s">
        <v>83</v>
      </c>
      <c r="H481">
        <v>0</v>
      </c>
      <c r="I481">
        <v>55</v>
      </c>
      <c r="J481">
        <v>0</v>
      </c>
      <c r="K481">
        <v>10</v>
      </c>
      <c r="L481">
        <v>270</v>
      </c>
      <c r="M481">
        <v>375</v>
      </c>
      <c r="N481">
        <v>0</v>
      </c>
      <c r="O481">
        <v>0</v>
      </c>
      <c r="P481">
        <v>0</v>
      </c>
      <c r="Q481">
        <v>0</v>
      </c>
      <c r="W481">
        <v>37.729999999999997</v>
      </c>
      <c r="X481">
        <v>0</v>
      </c>
      <c r="Y481">
        <v>37.729999999999997</v>
      </c>
      <c r="Z481">
        <v>2490</v>
      </c>
      <c r="AA481">
        <v>600</v>
      </c>
      <c r="AB481" s="25">
        <f>SUM(K481:M481)-H481-I481</f>
        <v>600</v>
      </c>
      <c r="AC481">
        <v>943.25</v>
      </c>
      <c r="AE481">
        <v>5.13</v>
      </c>
      <c r="AF481">
        <v>3.1804929764113399</v>
      </c>
      <c r="AG481">
        <v>5</v>
      </c>
      <c r="AH481">
        <v>343.25</v>
      </c>
      <c r="AI481">
        <f t="shared" si="42"/>
        <v>3</v>
      </c>
      <c r="AJ481" t="str">
        <f t="shared" si="40"/>
        <v>533533A3</v>
      </c>
      <c r="AK481">
        <f t="shared" si="43"/>
        <v>53</v>
      </c>
      <c r="AL481" t="str">
        <f t="shared" si="41"/>
        <v>533533A53</v>
      </c>
    </row>
    <row r="482" spans="1:38" x14ac:dyDescent="0.35">
      <c r="A482" t="s">
        <v>12</v>
      </c>
      <c r="B482" t="s">
        <v>67</v>
      </c>
      <c r="C482" t="s">
        <v>64</v>
      </c>
      <c r="D482" t="s">
        <v>65</v>
      </c>
      <c r="F482" t="s">
        <v>66</v>
      </c>
      <c r="G482" t="s">
        <v>83</v>
      </c>
      <c r="H482">
        <v>0</v>
      </c>
      <c r="I482">
        <v>3195</v>
      </c>
      <c r="J482">
        <v>0</v>
      </c>
      <c r="K482">
        <v>14595</v>
      </c>
      <c r="L482">
        <v>6130</v>
      </c>
      <c r="M482">
        <v>16675</v>
      </c>
      <c r="N482">
        <v>205</v>
      </c>
      <c r="O482">
        <v>0</v>
      </c>
      <c r="P482">
        <v>0</v>
      </c>
      <c r="Q482">
        <v>0</v>
      </c>
      <c r="W482">
        <v>1962.88</v>
      </c>
      <c r="X482">
        <v>0</v>
      </c>
      <c r="Y482">
        <v>1962.88</v>
      </c>
      <c r="Z482">
        <v>129550</v>
      </c>
      <c r="AA482">
        <v>34205</v>
      </c>
      <c r="AB482" s="25">
        <f>SUM(K482:M482)-H482-I482</f>
        <v>34205</v>
      </c>
      <c r="AC482">
        <v>49072</v>
      </c>
      <c r="AE482">
        <v>4.9400000000000004</v>
      </c>
      <c r="AF482">
        <v>3.48518503423541</v>
      </c>
      <c r="AG482">
        <v>5</v>
      </c>
      <c r="AH482">
        <v>14867</v>
      </c>
      <c r="AI482">
        <f t="shared" si="42"/>
        <v>4</v>
      </c>
      <c r="AJ482" t="str">
        <f t="shared" si="40"/>
        <v>5335524</v>
      </c>
      <c r="AK482">
        <f t="shared" si="43"/>
        <v>53</v>
      </c>
      <c r="AL482" t="str">
        <f t="shared" si="41"/>
        <v>53355253</v>
      </c>
    </row>
    <row r="483" spans="1:38" x14ac:dyDescent="0.35">
      <c r="A483" t="s">
        <v>13</v>
      </c>
      <c r="B483" t="s">
        <v>68</v>
      </c>
      <c r="C483" t="s">
        <v>69</v>
      </c>
      <c r="D483" t="s">
        <v>65</v>
      </c>
      <c r="F483" t="s">
        <v>70</v>
      </c>
      <c r="G483" t="s">
        <v>83</v>
      </c>
      <c r="H483">
        <v>0</v>
      </c>
      <c r="I483">
        <v>40</v>
      </c>
      <c r="J483">
        <v>0</v>
      </c>
      <c r="K483">
        <v>35</v>
      </c>
      <c r="L483">
        <v>60</v>
      </c>
      <c r="M483">
        <v>120</v>
      </c>
      <c r="N483">
        <v>0</v>
      </c>
      <c r="O483">
        <v>0</v>
      </c>
      <c r="P483">
        <v>0</v>
      </c>
      <c r="Q483">
        <v>0</v>
      </c>
      <c r="W483">
        <v>10.53</v>
      </c>
      <c r="X483">
        <v>0</v>
      </c>
      <c r="Y483">
        <v>10.53</v>
      </c>
      <c r="Z483">
        <v>695</v>
      </c>
      <c r="AA483">
        <v>175</v>
      </c>
      <c r="AB483" s="25">
        <f>SUM(K483:M483)-H483-I483</f>
        <v>175</v>
      </c>
      <c r="AC483">
        <v>263.25</v>
      </c>
      <c r="AE483">
        <v>5.52</v>
      </c>
      <c r="AF483">
        <v>3.32383665716999</v>
      </c>
      <c r="AG483">
        <v>5</v>
      </c>
      <c r="AH483">
        <v>88.25</v>
      </c>
      <c r="AI483">
        <f t="shared" si="42"/>
        <v>5</v>
      </c>
      <c r="AJ483" t="str">
        <f t="shared" si="40"/>
        <v>534524T5</v>
      </c>
      <c r="AK483">
        <f t="shared" si="43"/>
        <v>53</v>
      </c>
      <c r="AL483" t="str">
        <f t="shared" si="41"/>
        <v>534524T53</v>
      </c>
    </row>
    <row r="484" spans="1:38" x14ac:dyDescent="0.35">
      <c r="A484" t="s">
        <v>14</v>
      </c>
      <c r="B484" t="s">
        <v>71</v>
      </c>
      <c r="C484" t="s">
        <v>72</v>
      </c>
      <c r="D484" t="s">
        <v>73</v>
      </c>
      <c r="F484" t="s">
        <v>74</v>
      </c>
      <c r="G484" t="s">
        <v>83</v>
      </c>
      <c r="H484">
        <v>156</v>
      </c>
      <c r="I484">
        <v>10</v>
      </c>
      <c r="J484">
        <v>0</v>
      </c>
      <c r="K484">
        <v>0</v>
      </c>
      <c r="L484">
        <v>101</v>
      </c>
      <c r="M484">
        <v>0</v>
      </c>
      <c r="N484">
        <v>8</v>
      </c>
      <c r="O484">
        <v>0</v>
      </c>
      <c r="P484">
        <v>0</v>
      </c>
      <c r="Q484">
        <v>0</v>
      </c>
      <c r="W484">
        <v>14.11</v>
      </c>
      <c r="X484">
        <v>2.36</v>
      </c>
      <c r="Y484">
        <v>16.47</v>
      </c>
      <c r="Z484">
        <v>931</v>
      </c>
      <c r="AA484">
        <v>-65</v>
      </c>
      <c r="AB484" s="25">
        <f>SUM(K484:M484)-H484-I484</f>
        <v>-65</v>
      </c>
      <c r="AC484">
        <v>411.75</v>
      </c>
      <c r="AE484">
        <v>13.2</v>
      </c>
      <c r="AF484">
        <v>-0.78931390406800295</v>
      </c>
      <c r="AG484">
        <v>5</v>
      </c>
      <c r="AH484">
        <v>476.75</v>
      </c>
      <c r="AI484">
        <f t="shared" si="42"/>
        <v>6</v>
      </c>
      <c r="AJ484" t="str">
        <f t="shared" si="40"/>
        <v>670037006</v>
      </c>
      <c r="AK484">
        <f t="shared" si="43"/>
        <v>53</v>
      </c>
      <c r="AL484" t="str">
        <f t="shared" si="41"/>
        <v>6700370053</v>
      </c>
    </row>
    <row r="485" spans="1:38" x14ac:dyDescent="0.35">
      <c r="A485" t="s">
        <v>15</v>
      </c>
      <c r="B485" t="s">
        <v>75</v>
      </c>
      <c r="C485" t="s">
        <v>72</v>
      </c>
      <c r="D485" t="s">
        <v>73</v>
      </c>
      <c r="F485" t="s">
        <v>76</v>
      </c>
      <c r="G485" t="s">
        <v>83</v>
      </c>
      <c r="H485">
        <v>20</v>
      </c>
      <c r="I485">
        <v>6672</v>
      </c>
      <c r="J485">
        <v>0</v>
      </c>
      <c r="K485">
        <v>3209</v>
      </c>
      <c r="L485">
        <v>3348</v>
      </c>
      <c r="M485">
        <v>11534</v>
      </c>
      <c r="N485">
        <v>67</v>
      </c>
      <c r="O485">
        <v>0</v>
      </c>
      <c r="P485">
        <v>0</v>
      </c>
      <c r="Q485">
        <v>0</v>
      </c>
      <c r="W485">
        <v>646.67999999999995</v>
      </c>
      <c r="X485">
        <v>0.3</v>
      </c>
      <c r="Y485">
        <v>646.98</v>
      </c>
      <c r="Z485">
        <v>42681</v>
      </c>
      <c r="AA485">
        <v>11399</v>
      </c>
      <c r="AB485" s="25">
        <f>SUM(K485:M485)-H485-I485</f>
        <v>11399</v>
      </c>
      <c r="AC485">
        <v>12933.6</v>
      </c>
      <c r="AE485">
        <v>13.25</v>
      </c>
      <c r="AF485">
        <v>3.5237565303409699</v>
      </c>
      <c r="AG485">
        <v>4</v>
      </c>
      <c r="AH485">
        <v>1540.6</v>
      </c>
      <c r="AI485">
        <f t="shared" si="42"/>
        <v>7</v>
      </c>
      <c r="AJ485" t="str">
        <f t="shared" si="40"/>
        <v>670054007</v>
      </c>
      <c r="AK485">
        <f t="shared" si="43"/>
        <v>53</v>
      </c>
      <c r="AL485" t="str">
        <f t="shared" si="41"/>
        <v>6700540053</v>
      </c>
    </row>
    <row r="486" spans="1:38" x14ac:dyDescent="0.35">
      <c r="A486" t="s">
        <v>16</v>
      </c>
      <c r="B486" t="s">
        <v>77</v>
      </c>
      <c r="C486" t="s">
        <v>78</v>
      </c>
      <c r="D486" t="s">
        <v>73</v>
      </c>
      <c r="F486" t="s">
        <v>79</v>
      </c>
      <c r="G486" t="s">
        <v>83</v>
      </c>
      <c r="H486">
        <v>0</v>
      </c>
      <c r="I486">
        <v>23</v>
      </c>
      <c r="J486">
        <v>0</v>
      </c>
      <c r="K486">
        <v>0</v>
      </c>
      <c r="L486">
        <v>8</v>
      </c>
      <c r="M486">
        <v>48</v>
      </c>
      <c r="N486">
        <v>0</v>
      </c>
      <c r="O486">
        <v>0</v>
      </c>
      <c r="P486">
        <v>0</v>
      </c>
      <c r="Q486">
        <v>0</v>
      </c>
      <c r="W486">
        <v>2</v>
      </c>
      <c r="X486">
        <v>0</v>
      </c>
      <c r="Y486">
        <v>2</v>
      </c>
      <c r="Z486">
        <v>132</v>
      </c>
      <c r="AA486">
        <v>33</v>
      </c>
      <c r="AB486" s="25">
        <f>SUM(K486:M486)-H486-I486</f>
        <v>33</v>
      </c>
      <c r="AC486">
        <v>50</v>
      </c>
      <c r="AE486">
        <v>46.81</v>
      </c>
      <c r="AF486">
        <v>3.3</v>
      </c>
      <c r="AG486">
        <v>5</v>
      </c>
      <c r="AH486">
        <v>17</v>
      </c>
      <c r="AI486">
        <f t="shared" si="42"/>
        <v>8</v>
      </c>
      <c r="AJ486" t="str">
        <f t="shared" si="40"/>
        <v>672082258</v>
      </c>
      <c r="AK486">
        <f t="shared" si="43"/>
        <v>53</v>
      </c>
      <c r="AL486" t="str">
        <f t="shared" si="41"/>
        <v>6720822553</v>
      </c>
    </row>
    <row r="487" spans="1:38" x14ac:dyDescent="0.35">
      <c r="A487" t="s">
        <v>17</v>
      </c>
      <c r="B487" t="s">
        <v>80</v>
      </c>
      <c r="C487" t="s">
        <v>78</v>
      </c>
      <c r="D487" t="s">
        <v>73</v>
      </c>
      <c r="F487" t="s">
        <v>79</v>
      </c>
      <c r="G487" t="s">
        <v>83</v>
      </c>
      <c r="H487">
        <v>0</v>
      </c>
      <c r="I487">
        <v>0</v>
      </c>
      <c r="J487">
        <v>0</v>
      </c>
      <c r="K487">
        <v>6</v>
      </c>
      <c r="L487">
        <v>5</v>
      </c>
      <c r="M487">
        <v>28</v>
      </c>
      <c r="N487">
        <v>0</v>
      </c>
      <c r="O487">
        <v>0</v>
      </c>
      <c r="P487">
        <v>0</v>
      </c>
      <c r="Q487">
        <v>0</v>
      </c>
      <c r="W487">
        <v>1.52</v>
      </c>
      <c r="X487">
        <v>0</v>
      </c>
      <c r="Y487">
        <v>1.52</v>
      </c>
      <c r="Z487">
        <v>100</v>
      </c>
      <c r="AA487">
        <v>39</v>
      </c>
      <c r="AB487" s="25">
        <f>SUM(K487:M487)-H487-I487</f>
        <v>39</v>
      </c>
      <c r="AC487">
        <v>38</v>
      </c>
      <c r="AE487">
        <v>38.26</v>
      </c>
      <c r="AF487">
        <v>5.1315789473684204</v>
      </c>
      <c r="AG487">
        <v>5</v>
      </c>
      <c r="AH487">
        <v>0</v>
      </c>
      <c r="AI487">
        <f t="shared" si="42"/>
        <v>9</v>
      </c>
      <c r="AJ487" t="str">
        <f t="shared" si="40"/>
        <v>672301009</v>
      </c>
      <c r="AK487">
        <f t="shared" si="43"/>
        <v>53</v>
      </c>
      <c r="AL487" t="str">
        <f t="shared" si="41"/>
        <v>6723010053</v>
      </c>
    </row>
    <row r="488" spans="1:38" x14ac:dyDescent="0.35">
      <c r="A488" t="s">
        <v>9</v>
      </c>
      <c r="B488" t="s">
        <v>52</v>
      </c>
      <c r="C488" t="s">
        <v>53</v>
      </c>
      <c r="D488" t="s">
        <v>54</v>
      </c>
      <c r="F488" t="s">
        <v>55</v>
      </c>
      <c r="G488" t="s">
        <v>82</v>
      </c>
      <c r="H488">
        <v>1</v>
      </c>
      <c r="I488">
        <v>5</v>
      </c>
      <c r="J488">
        <v>0</v>
      </c>
      <c r="K488">
        <v>12</v>
      </c>
      <c r="L488">
        <v>31</v>
      </c>
      <c r="M488">
        <v>93</v>
      </c>
      <c r="N488">
        <v>0</v>
      </c>
      <c r="O488">
        <v>0</v>
      </c>
      <c r="P488">
        <v>0</v>
      </c>
      <c r="Q488">
        <v>0</v>
      </c>
      <c r="W488">
        <v>4.4400000000000004</v>
      </c>
      <c r="X488">
        <v>0.02</v>
      </c>
      <c r="Y488">
        <v>4.46</v>
      </c>
      <c r="Z488">
        <v>293</v>
      </c>
      <c r="AA488">
        <v>130</v>
      </c>
      <c r="AB488" s="25">
        <f>SUM(K488:M488)-H488-I488</f>
        <v>130</v>
      </c>
      <c r="AC488">
        <v>133.19999999999999</v>
      </c>
      <c r="AE488">
        <v>42.19</v>
      </c>
      <c r="AF488">
        <v>5.8295964125560502</v>
      </c>
      <c r="AG488">
        <v>6</v>
      </c>
      <c r="AH488">
        <v>3.8</v>
      </c>
      <c r="AI488">
        <f t="shared" si="42"/>
        <v>1</v>
      </c>
      <c r="AJ488" t="str">
        <f t="shared" si="40"/>
        <v>4400802S1</v>
      </c>
      <c r="AK488">
        <f t="shared" si="43"/>
        <v>54</v>
      </c>
      <c r="AL488" t="str">
        <f t="shared" si="41"/>
        <v>4400802S54</v>
      </c>
    </row>
    <row r="489" spans="1:38" x14ac:dyDescent="0.35">
      <c r="A489" t="s">
        <v>10</v>
      </c>
      <c r="B489" t="s">
        <v>58</v>
      </c>
      <c r="C489" t="s">
        <v>59</v>
      </c>
      <c r="D489" t="s">
        <v>60</v>
      </c>
      <c r="F489" t="s">
        <v>61</v>
      </c>
      <c r="G489" t="s">
        <v>83</v>
      </c>
      <c r="H489">
        <v>2980</v>
      </c>
      <c r="I489">
        <v>51480</v>
      </c>
      <c r="J489">
        <v>0</v>
      </c>
      <c r="K489">
        <v>4270</v>
      </c>
      <c r="L489">
        <v>15800</v>
      </c>
      <c r="M489">
        <v>51415</v>
      </c>
      <c r="N489">
        <v>220</v>
      </c>
      <c r="O489">
        <v>0</v>
      </c>
      <c r="P489">
        <v>0</v>
      </c>
      <c r="Q489">
        <v>0</v>
      </c>
      <c r="W489">
        <v>1755.76</v>
      </c>
      <c r="X489">
        <v>45.15</v>
      </c>
      <c r="Y489">
        <v>1800.91</v>
      </c>
      <c r="Z489">
        <v>115880</v>
      </c>
      <c r="AA489">
        <v>17025</v>
      </c>
      <c r="AB489" s="25">
        <f>SUM(K489:M489)-H489-I489</f>
        <v>17025</v>
      </c>
      <c r="AC489">
        <v>36018.199999999997</v>
      </c>
      <c r="AE489">
        <v>4.7699999999999996</v>
      </c>
      <c r="AF489">
        <v>1.8907108073140799</v>
      </c>
      <c r="AG489">
        <v>4</v>
      </c>
      <c r="AH489">
        <v>18993.2</v>
      </c>
      <c r="AI489">
        <f t="shared" si="42"/>
        <v>2</v>
      </c>
      <c r="AJ489" t="str">
        <f t="shared" si="40"/>
        <v>504606X2</v>
      </c>
      <c r="AK489">
        <f t="shared" si="43"/>
        <v>54</v>
      </c>
      <c r="AL489" t="str">
        <f t="shared" si="41"/>
        <v>504606X54</v>
      </c>
    </row>
    <row r="490" spans="1:38" x14ac:dyDescent="0.35">
      <c r="A490" t="s">
        <v>11</v>
      </c>
      <c r="B490" t="s">
        <v>63</v>
      </c>
      <c r="C490" t="s">
        <v>64</v>
      </c>
      <c r="D490" t="s">
        <v>65</v>
      </c>
      <c r="F490" t="s">
        <v>66</v>
      </c>
      <c r="G490" t="s">
        <v>83</v>
      </c>
      <c r="H490">
        <v>0</v>
      </c>
      <c r="I490">
        <v>5</v>
      </c>
      <c r="J490">
        <v>0</v>
      </c>
      <c r="K490">
        <v>85</v>
      </c>
      <c r="L490">
        <v>270</v>
      </c>
      <c r="M490">
        <v>325</v>
      </c>
      <c r="N490">
        <v>0</v>
      </c>
      <c r="O490">
        <v>0</v>
      </c>
      <c r="P490">
        <v>0</v>
      </c>
      <c r="Q490">
        <v>0</v>
      </c>
      <c r="W490">
        <v>38.479999999999997</v>
      </c>
      <c r="X490">
        <v>0</v>
      </c>
      <c r="Y490">
        <v>38.479999999999997</v>
      </c>
      <c r="Z490">
        <v>2540</v>
      </c>
      <c r="AA490">
        <v>675</v>
      </c>
      <c r="AB490" s="25">
        <f>SUM(K490:M490)-H490-I490</f>
        <v>675</v>
      </c>
      <c r="AC490">
        <v>962</v>
      </c>
      <c r="AE490">
        <v>5.13</v>
      </c>
      <c r="AF490">
        <v>3.5083160083160099</v>
      </c>
      <c r="AG490">
        <v>5</v>
      </c>
      <c r="AH490">
        <v>287</v>
      </c>
      <c r="AI490">
        <f t="shared" si="42"/>
        <v>3</v>
      </c>
      <c r="AJ490" t="str">
        <f t="shared" si="40"/>
        <v>533533A3</v>
      </c>
      <c r="AK490">
        <f t="shared" si="43"/>
        <v>54</v>
      </c>
      <c r="AL490" t="str">
        <f t="shared" si="41"/>
        <v>533533A54</v>
      </c>
    </row>
    <row r="491" spans="1:38" x14ac:dyDescent="0.35">
      <c r="A491" t="s">
        <v>12</v>
      </c>
      <c r="B491" t="s">
        <v>67</v>
      </c>
      <c r="C491" t="s">
        <v>64</v>
      </c>
      <c r="D491" t="s">
        <v>65</v>
      </c>
      <c r="F491" t="s">
        <v>66</v>
      </c>
      <c r="G491" t="s">
        <v>83</v>
      </c>
      <c r="H491">
        <v>15</v>
      </c>
      <c r="I491">
        <v>3175</v>
      </c>
      <c r="J491">
        <v>0</v>
      </c>
      <c r="K491">
        <v>8500</v>
      </c>
      <c r="L491">
        <v>10455</v>
      </c>
      <c r="M491">
        <v>21580</v>
      </c>
      <c r="N491">
        <v>205</v>
      </c>
      <c r="O491">
        <v>0</v>
      </c>
      <c r="P491">
        <v>0</v>
      </c>
      <c r="Q491">
        <v>0</v>
      </c>
      <c r="W491">
        <v>1965.53</v>
      </c>
      <c r="X491">
        <v>0.23</v>
      </c>
      <c r="Y491">
        <v>1965.76</v>
      </c>
      <c r="Z491">
        <v>129725</v>
      </c>
      <c r="AA491">
        <v>37345</v>
      </c>
      <c r="AB491" s="25">
        <f>SUM(K491:M491)-H491-I491</f>
        <v>37345</v>
      </c>
      <c r="AC491">
        <v>49144</v>
      </c>
      <c r="AE491">
        <v>4.9400000000000004</v>
      </c>
      <c r="AF491">
        <v>3.7995482663193898</v>
      </c>
      <c r="AG491">
        <v>5</v>
      </c>
      <c r="AH491">
        <v>11799</v>
      </c>
      <c r="AI491">
        <f t="shared" si="42"/>
        <v>4</v>
      </c>
      <c r="AJ491" t="str">
        <f t="shared" si="40"/>
        <v>5335524</v>
      </c>
      <c r="AK491">
        <f t="shared" si="43"/>
        <v>54</v>
      </c>
      <c r="AL491" t="str">
        <f t="shared" si="41"/>
        <v>53355254</v>
      </c>
    </row>
    <row r="492" spans="1:38" x14ac:dyDescent="0.35">
      <c r="A492" t="s">
        <v>13</v>
      </c>
      <c r="B492" t="s">
        <v>68</v>
      </c>
      <c r="C492" t="s">
        <v>69</v>
      </c>
      <c r="D492" t="s">
        <v>65</v>
      </c>
      <c r="F492" t="s">
        <v>70</v>
      </c>
      <c r="G492" t="s">
        <v>83</v>
      </c>
      <c r="H492">
        <v>0</v>
      </c>
      <c r="I492">
        <v>40</v>
      </c>
      <c r="J492">
        <v>0</v>
      </c>
      <c r="K492">
        <v>85</v>
      </c>
      <c r="L492">
        <v>70</v>
      </c>
      <c r="M492">
        <v>120</v>
      </c>
      <c r="N492">
        <v>0</v>
      </c>
      <c r="O492">
        <v>0</v>
      </c>
      <c r="P492">
        <v>0</v>
      </c>
      <c r="Q492">
        <v>0</v>
      </c>
      <c r="W492">
        <v>10.08</v>
      </c>
      <c r="X492">
        <v>0</v>
      </c>
      <c r="Y492">
        <v>10.08</v>
      </c>
      <c r="Z492">
        <v>665</v>
      </c>
      <c r="AA492">
        <v>235</v>
      </c>
      <c r="AB492" s="25">
        <f>SUM(K492:M492)-H492-I492</f>
        <v>235</v>
      </c>
      <c r="AC492">
        <v>252</v>
      </c>
      <c r="AE492">
        <v>5.52</v>
      </c>
      <c r="AF492">
        <v>4.6626984126984103</v>
      </c>
      <c r="AG492">
        <v>5</v>
      </c>
      <c r="AH492">
        <v>17</v>
      </c>
      <c r="AI492">
        <f t="shared" si="42"/>
        <v>5</v>
      </c>
      <c r="AJ492" t="str">
        <f t="shared" si="40"/>
        <v>534524T5</v>
      </c>
      <c r="AK492">
        <f t="shared" si="43"/>
        <v>54</v>
      </c>
      <c r="AL492" t="str">
        <f t="shared" si="41"/>
        <v>534524T54</v>
      </c>
    </row>
    <row r="493" spans="1:38" x14ac:dyDescent="0.35">
      <c r="A493" t="s">
        <v>14</v>
      </c>
      <c r="B493" t="s">
        <v>71</v>
      </c>
      <c r="C493" t="s">
        <v>72</v>
      </c>
      <c r="D493" t="s">
        <v>73</v>
      </c>
      <c r="F493" t="s">
        <v>74</v>
      </c>
      <c r="G493" t="s">
        <v>83</v>
      </c>
      <c r="H493">
        <v>176</v>
      </c>
      <c r="I493">
        <v>0</v>
      </c>
      <c r="J493">
        <v>0</v>
      </c>
      <c r="K493">
        <v>0</v>
      </c>
      <c r="L493">
        <v>101</v>
      </c>
      <c r="M493">
        <v>0</v>
      </c>
      <c r="N493">
        <v>8</v>
      </c>
      <c r="O493">
        <v>0</v>
      </c>
      <c r="P493">
        <v>0</v>
      </c>
      <c r="Q493">
        <v>0</v>
      </c>
      <c r="W493">
        <v>13.67</v>
      </c>
      <c r="X493">
        <v>2.67</v>
      </c>
      <c r="Y493">
        <v>16.34</v>
      </c>
      <c r="Z493">
        <v>902</v>
      </c>
      <c r="AA493">
        <v>-75</v>
      </c>
      <c r="AB493" s="25">
        <f>SUM(K493:M493)-H493-I493</f>
        <v>-75</v>
      </c>
      <c r="AC493">
        <v>408.5</v>
      </c>
      <c r="AE493">
        <v>13.2</v>
      </c>
      <c r="AF493">
        <v>-0.91799265605875102</v>
      </c>
      <c r="AG493">
        <v>5</v>
      </c>
      <c r="AH493">
        <v>483.5</v>
      </c>
      <c r="AI493">
        <f t="shared" si="42"/>
        <v>6</v>
      </c>
      <c r="AJ493" t="str">
        <f t="shared" si="40"/>
        <v>670037006</v>
      </c>
      <c r="AK493">
        <f t="shared" si="43"/>
        <v>54</v>
      </c>
      <c r="AL493" t="str">
        <f t="shared" si="41"/>
        <v>6700370054</v>
      </c>
    </row>
    <row r="494" spans="1:38" x14ac:dyDescent="0.35">
      <c r="A494" t="s">
        <v>15</v>
      </c>
      <c r="B494" t="s">
        <v>75</v>
      </c>
      <c r="C494" t="s">
        <v>72</v>
      </c>
      <c r="D494" t="s">
        <v>73</v>
      </c>
      <c r="F494" t="s">
        <v>76</v>
      </c>
      <c r="G494" t="s">
        <v>83</v>
      </c>
      <c r="H494">
        <v>1</v>
      </c>
      <c r="I494">
        <v>6803</v>
      </c>
      <c r="J494">
        <v>0</v>
      </c>
      <c r="K494">
        <v>3337</v>
      </c>
      <c r="L494">
        <v>3990</v>
      </c>
      <c r="M494">
        <v>11283</v>
      </c>
      <c r="N494">
        <v>62</v>
      </c>
      <c r="O494">
        <v>0</v>
      </c>
      <c r="P494">
        <v>0</v>
      </c>
      <c r="Q494">
        <v>0</v>
      </c>
      <c r="W494">
        <v>643.66999999999996</v>
      </c>
      <c r="X494">
        <v>0.02</v>
      </c>
      <c r="Y494">
        <v>643.69000000000005</v>
      </c>
      <c r="Z494">
        <v>42482</v>
      </c>
      <c r="AA494">
        <v>11806</v>
      </c>
      <c r="AB494" s="25">
        <f>SUM(K494:M494)-H494-I494</f>
        <v>11806</v>
      </c>
      <c r="AC494">
        <v>12873.4</v>
      </c>
      <c r="AE494">
        <v>13.25</v>
      </c>
      <c r="AF494">
        <v>3.6682253879973299</v>
      </c>
      <c r="AG494">
        <v>4</v>
      </c>
      <c r="AH494">
        <v>1067.8</v>
      </c>
      <c r="AI494">
        <f t="shared" si="42"/>
        <v>7</v>
      </c>
      <c r="AJ494" t="str">
        <f t="shared" si="40"/>
        <v>670054007</v>
      </c>
      <c r="AK494">
        <f t="shared" si="43"/>
        <v>54</v>
      </c>
      <c r="AL494" t="str">
        <f t="shared" si="41"/>
        <v>6700540054</v>
      </c>
    </row>
    <row r="495" spans="1:38" x14ac:dyDescent="0.35">
      <c r="A495" t="s">
        <v>16</v>
      </c>
      <c r="B495" t="s">
        <v>77</v>
      </c>
      <c r="C495" t="s">
        <v>78</v>
      </c>
      <c r="D495" t="s">
        <v>73</v>
      </c>
      <c r="F495" t="s">
        <v>79</v>
      </c>
      <c r="G495" t="s">
        <v>83</v>
      </c>
      <c r="H495">
        <v>0</v>
      </c>
      <c r="I495">
        <v>23</v>
      </c>
      <c r="J495">
        <v>0</v>
      </c>
      <c r="K495">
        <v>0</v>
      </c>
      <c r="L495">
        <v>8</v>
      </c>
      <c r="M495">
        <v>47</v>
      </c>
      <c r="N495">
        <v>0</v>
      </c>
      <c r="O495">
        <v>0</v>
      </c>
      <c r="P495">
        <v>0</v>
      </c>
      <c r="Q495">
        <v>0</v>
      </c>
      <c r="W495">
        <v>2.0299999999999998</v>
      </c>
      <c r="X495">
        <v>0</v>
      </c>
      <c r="Y495">
        <v>2.0299999999999998</v>
      </c>
      <c r="Z495">
        <v>134</v>
      </c>
      <c r="AA495">
        <v>32</v>
      </c>
      <c r="AB495" s="25">
        <f>SUM(K495:M495)-H495-I495</f>
        <v>32</v>
      </c>
      <c r="AC495">
        <v>50.75</v>
      </c>
      <c r="AE495">
        <v>46.81</v>
      </c>
      <c r="AF495">
        <v>3.1527093596059101</v>
      </c>
      <c r="AG495">
        <v>5</v>
      </c>
      <c r="AH495">
        <v>18.75</v>
      </c>
      <c r="AI495">
        <f t="shared" si="42"/>
        <v>8</v>
      </c>
      <c r="AJ495" t="str">
        <f t="shared" si="40"/>
        <v>672082258</v>
      </c>
      <c r="AK495">
        <f t="shared" si="43"/>
        <v>54</v>
      </c>
      <c r="AL495" t="str">
        <f t="shared" si="41"/>
        <v>6720822554</v>
      </c>
    </row>
    <row r="496" spans="1:38" x14ac:dyDescent="0.35">
      <c r="A496" t="s">
        <v>17</v>
      </c>
      <c r="B496" t="s">
        <v>80</v>
      </c>
      <c r="C496" t="s">
        <v>78</v>
      </c>
      <c r="D496" t="s">
        <v>73</v>
      </c>
      <c r="F496" t="s">
        <v>79</v>
      </c>
      <c r="G496" t="s">
        <v>83</v>
      </c>
      <c r="H496">
        <v>0</v>
      </c>
      <c r="I496">
        <v>0</v>
      </c>
      <c r="J496">
        <v>0</v>
      </c>
      <c r="K496">
        <v>6</v>
      </c>
      <c r="L496">
        <v>5</v>
      </c>
      <c r="M496">
        <v>28</v>
      </c>
      <c r="N496">
        <v>0</v>
      </c>
      <c r="O496">
        <v>0</v>
      </c>
      <c r="P496">
        <v>0</v>
      </c>
      <c r="Q496">
        <v>0</v>
      </c>
      <c r="W496">
        <v>1.52</v>
      </c>
      <c r="X496">
        <v>0</v>
      </c>
      <c r="Y496">
        <v>1.52</v>
      </c>
      <c r="Z496">
        <v>100</v>
      </c>
      <c r="AA496">
        <v>39</v>
      </c>
      <c r="AB496" s="25">
        <f>SUM(K496:M496)-H496-I496</f>
        <v>39</v>
      </c>
      <c r="AC496">
        <v>38</v>
      </c>
      <c r="AE496">
        <v>38.26</v>
      </c>
      <c r="AF496">
        <v>5.1315789473684204</v>
      </c>
      <c r="AG496">
        <v>5</v>
      </c>
      <c r="AH496">
        <v>0</v>
      </c>
      <c r="AI496">
        <f t="shared" si="42"/>
        <v>9</v>
      </c>
      <c r="AJ496" t="str">
        <f t="shared" si="40"/>
        <v>672301009</v>
      </c>
      <c r="AK496">
        <f t="shared" si="43"/>
        <v>54</v>
      </c>
      <c r="AL496" t="str">
        <f t="shared" si="41"/>
        <v>6723010054</v>
      </c>
    </row>
    <row r="497" spans="1:38" x14ac:dyDescent="0.35">
      <c r="A497" t="s">
        <v>9</v>
      </c>
      <c r="B497" t="s">
        <v>52</v>
      </c>
      <c r="C497" t="s">
        <v>53</v>
      </c>
      <c r="D497" t="s">
        <v>54</v>
      </c>
      <c r="F497" t="s">
        <v>55</v>
      </c>
      <c r="G497" t="s">
        <v>82</v>
      </c>
      <c r="H497">
        <v>0</v>
      </c>
      <c r="I497">
        <v>7</v>
      </c>
      <c r="J497">
        <v>0</v>
      </c>
      <c r="K497">
        <v>12</v>
      </c>
      <c r="L497">
        <v>29</v>
      </c>
      <c r="M497">
        <v>94</v>
      </c>
      <c r="N497">
        <v>0</v>
      </c>
      <c r="O497">
        <v>0</v>
      </c>
      <c r="P497">
        <v>0</v>
      </c>
      <c r="Q497">
        <v>0</v>
      </c>
      <c r="W497">
        <v>4.3600000000000003</v>
      </c>
      <c r="X497">
        <v>0</v>
      </c>
      <c r="Y497">
        <v>4.3600000000000003</v>
      </c>
      <c r="Z497">
        <v>288</v>
      </c>
      <c r="AA497">
        <v>128</v>
      </c>
      <c r="AB497" s="25">
        <f>SUM(K497:M497)-H497-I497</f>
        <v>128</v>
      </c>
      <c r="AC497">
        <v>130.80000000000001</v>
      </c>
      <c r="AE497">
        <v>42.19</v>
      </c>
      <c r="AF497">
        <v>5.8715596330275197</v>
      </c>
      <c r="AG497">
        <v>6</v>
      </c>
      <c r="AH497">
        <v>2.80000000000001</v>
      </c>
      <c r="AI497">
        <f t="shared" si="42"/>
        <v>1</v>
      </c>
      <c r="AJ497" t="str">
        <f t="shared" si="40"/>
        <v>4400802S1</v>
      </c>
      <c r="AK497">
        <f t="shared" si="43"/>
        <v>55</v>
      </c>
      <c r="AL497" t="str">
        <f t="shared" si="41"/>
        <v>4400802S55</v>
      </c>
    </row>
    <row r="498" spans="1:38" x14ac:dyDescent="0.35">
      <c r="A498" t="s">
        <v>10</v>
      </c>
      <c r="B498" t="s">
        <v>58</v>
      </c>
      <c r="C498" t="s">
        <v>59</v>
      </c>
      <c r="D498" t="s">
        <v>60</v>
      </c>
      <c r="F498" t="s">
        <v>61</v>
      </c>
      <c r="G498" t="s">
        <v>83</v>
      </c>
      <c r="H498">
        <v>695</v>
      </c>
      <c r="I498">
        <v>51745</v>
      </c>
      <c r="J498">
        <v>0</v>
      </c>
      <c r="K498">
        <v>4270</v>
      </c>
      <c r="L498">
        <v>15800</v>
      </c>
      <c r="M498">
        <v>48500</v>
      </c>
      <c r="N498">
        <v>220</v>
      </c>
      <c r="O498">
        <v>0</v>
      </c>
      <c r="P498">
        <v>0</v>
      </c>
      <c r="Q498">
        <v>0</v>
      </c>
      <c r="W498">
        <v>1746.36</v>
      </c>
      <c r="X498">
        <v>10.53</v>
      </c>
      <c r="Y498">
        <v>1756.89</v>
      </c>
      <c r="Z498">
        <v>115260</v>
      </c>
      <c r="AA498">
        <v>16130</v>
      </c>
      <c r="AB498" s="25">
        <f>SUM(K498:M498)-H498-I498</f>
        <v>16130</v>
      </c>
      <c r="AC498">
        <v>35137.800000000003</v>
      </c>
      <c r="AE498">
        <v>4.7699999999999996</v>
      </c>
      <c r="AF498">
        <v>1.8361991928919901</v>
      </c>
      <c r="AG498">
        <v>4</v>
      </c>
      <c r="AH498">
        <v>19007.8</v>
      </c>
      <c r="AI498">
        <f t="shared" si="42"/>
        <v>2</v>
      </c>
      <c r="AJ498" t="str">
        <f t="shared" si="40"/>
        <v>504606X2</v>
      </c>
      <c r="AK498">
        <f t="shared" si="43"/>
        <v>55</v>
      </c>
      <c r="AL498" t="str">
        <f t="shared" si="41"/>
        <v>504606X55</v>
      </c>
    </row>
    <row r="499" spans="1:38" x14ac:dyDescent="0.35">
      <c r="A499" t="s">
        <v>11</v>
      </c>
      <c r="B499" t="s">
        <v>63</v>
      </c>
      <c r="C499" t="s">
        <v>64</v>
      </c>
      <c r="D499" t="s">
        <v>65</v>
      </c>
      <c r="F499" t="s">
        <v>66</v>
      </c>
      <c r="G499" t="s">
        <v>83</v>
      </c>
      <c r="H499">
        <v>0</v>
      </c>
      <c r="I499">
        <v>20</v>
      </c>
      <c r="J499">
        <v>0</v>
      </c>
      <c r="K499">
        <v>85</v>
      </c>
      <c r="L499">
        <v>270</v>
      </c>
      <c r="M499">
        <v>325</v>
      </c>
      <c r="N499">
        <v>0</v>
      </c>
      <c r="O499">
        <v>0</v>
      </c>
      <c r="P499">
        <v>0</v>
      </c>
      <c r="Q499">
        <v>0</v>
      </c>
      <c r="W499">
        <v>38.26</v>
      </c>
      <c r="X499">
        <v>0</v>
      </c>
      <c r="Y499">
        <v>38.26</v>
      </c>
      <c r="Z499">
        <v>2525</v>
      </c>
      <c r="AA499">
        <v>660</v>
      </c>
      <c r="AB499" s="25">
        <f>SUM(K499:M499)-H499-I499</f>
        <v>660</v>
      </c>
      <c r="AC499">
        <v>956.5</v>
      </c>
      <c r="AE499">
        <v>5.13</v>
      </c>
      <c r="AF499">
        <v>3.4500784108729698</v>
      </c>
      <c r="AG499">
        <v>5</v>
      </c>
      <c r="AH499">
        <v>296.5</v>
      </c>
      <c r="AI499">
        <f t="shared" si="42"/>
        <v>3</v>
      </c>
      <c r="AJ499" t="str">
        <f t="shared" si="40"/>
        <v>533533A3</v>
      </c>
      <c r="AK499">
        <f t="shared" si="43"/>
        <v>55</v>
      </c>
      <c r="AL499" t="str">
        <f t="shared" si="41"/>
        <v>533533A55</v>
      </c>
    </row>
    <row r="500" spans="1:38" x14ac:dyDescent="0.35">
      <c r="A500" t="s">
        <v>12</v>
      </c>
      <c r="B500" t="s">
        <v>67</v>
      </c>
      <c r="C500" t="s">
        <v>64</v>
      </c>
      <c r="D500" t="s">
        <v>65</v>
      </c>
      <c r="F500" t="s">
        <v>66</v>
      </c>
      <c r="G500" t="s">
        <v>83</v>
      </c>
      <c r="H500">
        <v>45</v>
      </c>
      <c r="I500">
        <v>3300</v>
      </c>
      <c r="J500">
        <v>0</v>
      </c>
      <c r="K500">
        <v>4360</v>
      </c>
      <c r="L500">
        <v>14595</v>
      </c>
      <c r="M500">
        <v>20540</v>
      </c>
      <c r="N500">
        <v>205</v>
      </c>
      <c r="O500">
        <v>0</v>
      </c>
      <c r="P500">
        <v>0</v>
      </c>
      <c r="Q500">
        <v>0</v>
      </c>
      <c r="W500">
        <v>1893.86</v>
      </c>
      <c r="X500">
        <v>0.68</v>
      </c>
      <c r="Y500">
        <v>1894.54</v>
      </c>
      <c r="Z500">
        <v>124995</v>
      </c>
      <c r="AA500">
        <v>36150</v>
      </c>
      <c r="AB500" s="25">
        <f>SUM(K500:M500)-H500-I500</f>
        <v>36150</v>
      </c>
      <c r="AC500">
        <v>47363.5</v>
      </c>
      <c r="AE500">
        <v>4.9400000000000004</v>
      </c>
      <c r="AF500">
        <v>3.8162297972067099</v>
      </c>
      <c r="AG500">
        <v>5</v>
      </c>
      <c r="AH500">
        <v>11213.5</v>
      </c>
      <c r="AI500">
        <f t="shared" si="42"/>
        <v>4</v>
      </c>
      <c r="AJ500" t="str">
        <f t="shared" si="40"/>
        <v>5335524</v>
      </c>
      <c r="AK500">
        <f t="shared" si="43"/>
        <v>55</v>
      </c>
      <c r="AL500" t="str">
        <f t="shared" si="41"/>
        <v>53355255</v>
      </c>
    </row>
    <row r="501" spans="1:38" x14ac:dyDescent="0.35">
      <c r="A501" t="s">
        <v>13</v>
      </c>
      <c r="B501" t="s">
        <v>68</v>
      </c>
      <c r="C501" t="s">
        <v>69</v>
      </c>
      <c r="D501" t="s">
        <v>65</v>
      </c>
      <c r="F501" t="s">
        <v>70</v>
      </c>
      <c r="G501" t="s">
        <v>83</v>
      </c>
      <c r="H501">
        <v>0</v>
      </c>
      <c r="I501">
        <v>40</v>
      </c>
      <c r="J501">
        <v>0</v>
      </c>
      <c r="K501">
        <v>60</v>
      </c>
      <c r="L501">
        <v>70</v>
      </c>
      <c r="M501">
        <v>140</v>
      </c>
      <c r="N501">
        <v>0</v>
      </c>
      <c r="O501">
        <v>0</v>
      </c>
      <c r="P501">
        <v>0</v>
      </c>
      <c r="Q501">
        <v>0</v>
      </c>
      <c r="W501">
        <v>9.24</v>
      </c>
      <c r="X501">
        <v>0</v>
      </c>
      <c r="Y501">
        <v>9.24</v>
      </c>
      <c r="Z501">
        <v>610</v>
      </c>
      <c r="AA501">
        <v>230</v>
      </c>
      <c r="AB501" s="25">
        <f>SUM(K501:M501)-H501-I501</f>
        <v>230</v>
      </c>
      <c r="AC501">
        <v>231</v>
      </c>
      <c r="AE501">
        <v>5.52</v>
      </c>
      <c r="AF501">
        <v>4.9783549783549796</v>
      </c>
      <c r="AG501">
        <v>5</v>
      </c>
      <c r="AH501">
        <v>1.00000000000002</v>
      </c>
      <c r="AI501">
        <f t="shared" si="42"/>
        <v>5</v>
      </c>
      <c r="AJ501" t="str">
        <f t="shared" si="40"/>
        <v>534524T5</v>
      </c>
      <c r="AK501">
        <f t="shared" si="43"/>
        <v>55</v>
      </c>
      <c r="AL501" t="str">
        <f t="shared" si="41"/>
        <v>534524T55</v>
      </c>
    </row>
    <row r="502" spans="1:38" x14ac:dyDescent="0.35">
      <c r="A502" t="s">
        <v>14</v>
      </c>
      <c r="B502" t="s">
        <v>71</v>
      </c>
      <c r="C502" t="s">
        <v>72</v>
      </c>
      <c r="D502" t="s">
        <v>73</v>
      </c>
      <c r="F502" t="s">
        <v>74</v>
      </c>
      <c r="G502" t="s">
        <v>83</v>
      </c>
      <c r="H502">
        <v>181</v>
      </c>
      <c r="I502">
        <v>3</v>
      </c>
      <c r="J502">
        <v>0</v>
      </c>
      <c r="K502">
        <v>0</v>
      </c>
      <c r="L502">
        <v>80</v>
      </c>
      <c r="M502">
        <v>21</v>
      </c>
      <c r="N502">
        <v>8</v>
      </c>
      <c r="O502">
        <v>0</v>
      </c>
      <c r="P502">
        <v>0</v>
      </c>
      <c r="Q502">
        <v>0</v>
      </c>
      <c r="W502">
        <v>13.38</v>
      </c>
      <c r="X502">
        <v>2.74</v>
      </c>
      <c r="Y502">
        <v>16.12</v>
      </c>
      <c r="Z502">
        <v>883</v>
      </c>
      <c r="AA502">
        <v>-83</v>
      </c>
      <c r="AB502" s="25">
        <f>SUM(K502:M502)-H502-I502</f>
        <v>-83</v>
      </c>
      <c r="AC502">
        <v>403</v>
      </c>
      <c r="AE502">
        <v>13.2</v>
      </c>
      <c r="AF502">
        <v>-1.02977667493797</v>
      </c>
      <c r="AG502">
        <v>5</v>
      </c>
      <c r="AH502">
        <v>486</v>
      </c>
      <c r="AI502">
        <f t="shared" si="42"/>
        <v>6</v>
      </c>
      <c r="AJ502" t="str">
        <f t="shared" si="40"/>
        <v>670037006</v>
      </c>
      <c r="AK502">
        <f t="shared" si="43"/>
        <v>55</v>
      </c>
      <c r="AL502" t="str">
        <f t="shared" si="41"/>
        <v>6700370055</v>
      </c>
    </row>
    <row r="503" spans="1:38" x14ac:dyDescent="0.35">
      <c r="A503" t="s">
        <v>15</v>
      </c>
      <c r="B503" t="s">
        <v>75</v>
      </c>
      <c r="C503" t="s">
        <v>72</v>
      </c>
      <c r="D503" t="s">
        <v>73</v>
      </c>
      <c r="F503" t="s">
        <v>76</v>
      </c>
      <c r="G503" t="s">
        <v>83</v>
      </c>
      <c r="H503">
        <v>0</v>
      </c>
      <c r="I503">
        <v>6857</v>
      </c>
      <c r="J503">
        <v>0</v>
      </c>
      <c r="K503">
        <v>1790</v>
      </c>
      <c r="L503">
        <v>4253</v>
      </c>
      <c r="M503">
        <v>12349</v>
      </c>
      <c r="N503">
        <v>62</v>
      </c>
      <c r="O503">
        <v>0</v>
      </c>
      <c r="P503">
        <v>0</v>
      </c>
      <c r="Q503">
        <v>0</v>
      </c>
      <c r="W503">
        <v>633.15</v>
      </c>
      <c r="X503">
        <v>0</v>
      </c>
      <c r="Y503">
        <v>633.15</v>
      </c>
      <c r="Z503">
        <v>41788</v>
      </c>
      <c r="AA503">
        <v>11535</v>
      </c>
      <c r="AB503" s="25">
        <f>SUM(K503:M503)-H503-I503</f>
        <v>11535</v>
      </c>
      <c r="AC503">
        <v>12663</v>
      </c>
      <c r="AE503">
        <v>13.25</v>
      </c>
      <c r="AF503">
        <v>3.6436863302534901</v>
      </c>
      <c r="AG503">
        <v>4</v>
      </c>
      <c r="AH503">
        <v>1128</v>
      </c>
      <c r="AI503">
        <f t="shared" si="42"/>
        <v>7</v>
      </c>
      <c r="AJ503" t="str">
        <f t="shared" si="40"/>
        <v>670054007</v>
      </c>
      <c r="AK503">
        <f t="shared" si="43"/>
        <v>55</v>
      </c>
      <c r="AL503" t="str">
        <f t="shared" si="41"/>
        <v>6700540055</v>
      </c>
    </row>
    <row r="504" spans="1:38" x14ac:dyDescent="0.35">
      <c r="A504" t="s">
        <v>16</v>
      </c>
      <c r="B504" t="s">
        <v>77</v>
      </c>
      <c r="C504" t="s">
        <v>78</v>
      </c>
      <c r="D504" t="s">
        <v>73</v>
      </c>
      <c r="F504" t="s">
        <v>79</v>
      </c>
      <c r="G504" t="s">
        <v>83</v>
      </c>
      <c r="H504">
        <v>0</v>
      </c>
      <c r="I504">
        <v>23</v>
      </c>
      <c r="J504">
        <v>0</v>
      </c>
      <c r="K504">
        <v>0</v>
      </c>
      <c r="L504">
        <v>4</v>
      </c>
      <c r="M504">
        <v>50</v>
      </c>
      <c r="N504">
        <v>0</v>
      </c>
      <c r="O504">
        <v>0</v>
      </c>
      <c r="P504">
        <v>0</v>
      </c>
      <c r="Q504">
        <v>0</v>
      </c>
      <c r="W504">
        <v>2.06</v>
      </c>
      <c r="X504">
        <v>0</v>
      </c>
      <c r="Y504">
        <v>2.06</v>
      </c>
      <c r="Z504">
        <v>136</v>
      </c>
      <c r="AA504">
        <v>31</v>
      </c>
      <c r="AB504" s="25">
        <f>SUM(K504:M504)-H504-I504</f>
        <v>31</v>
      </c>
      <c r="AC504">
        <v>51.5</v>
      </c>
      <c r="AE504">
        <v>46.81</v>
      </c>
      <c r="AF504">
        <v>3.0097087378640799</v>
      </c>
      <c r="AG504">
        <v>5</v>
      </c>
      <c r="AH504">
        <v>20.5</v>
      </c>
      <c r="AI504">
        <f t="shared" si="42"/>
        <v>8</v>
      </c>
      <c r="AJ504" t="str">
        <f t="shared" si="40"/>
        <v>672082258</v>
      </c>
      <c r="AK504">
        <f t="shared" si="43"/>
        <v>55</v>
      </c>
      <c r="AL504" t="str">
        <f t="shared" si="41"/>
        <v>6720822555</v>
      </c>
    </row>
    <row r="505" spans="1:38" x14ac:dyDescent="0.35">
      <c r="A505" t="s">
        <v>17</v>
      </c>
      <c r="B505" t="s">
        <v>80</v>
      </c>
      <c r="C505" t="s">
        <v>78</v>
      </c>
      <c r="D505" t="s">
        <v>73</v>
      </c>
      <c r="F505" t="s">
        <v>79</v>
      </c>
      <c r="G505" t="s">
        <v>83</v>
      </c>
      <c r="H505">
        <v>0</v>
      </c>
      <c r="I505">
        <v>0</v>
      </c>
      <c r="J505">
        <v>0</v>
      </c>
      <c r="K505">
        <v>6</v>
      </c>
      <c r="L505">
        <v>5</v>
      </c>
      <c r="M505">
        <v>22</v>
      </c>
      <c r="N505">
        <v>0</v>
      </c>
      <c r="O505">
        <v>0</v>
      </c>
      <c r="P505">
        <v>0</v>
      </c>
      <c r="Q505">
        <v>0</v>
      </c>
      <c r="W505">
        <v>1.61</v>
      </c>
      <c r="X505">
        <v>0</v>
      </c>
      <c r="Y505">
        <v>1.61</v>
      </c>
      <c r="Z505">
        <v>106</v>
      </c>
      <c r="AA505">
        <v>33</v>
      </c>
      <c r="AB505" s="25">
        <f>SUM(K505:M505)-H505-I505</f>
        <v>33</v>
      </c>
      <c r="AC505">
        <v>40.25</v>
      </c>
      <c r="AE505">
        <v>38.26</v>
      </c>
      <c r="AF505">
        <v>4.0993788819875796</v>
      </c>
      <c r="AG505">
        <v>5</v>
      </c>
      <c r="AH505">
        <v>7.25</v>
      </c>
      <c r="AI505">
        <f t="shared" si="42"/>
        <v>9</v>
      </c>
      <c r="AJ505" t="str">
        <f t="shared" si="40"/>
        <v>672301009</v>
      </c>
      <c r="AK505">
        <f t="shared" si="43"/>
        <v>55</v>
      </c>
      <c r="AL505" t="str">
        <f t="shared" si="41"/>
        <v>6723010055</v>
      </c>
    </row>
    <row r="506" spans="1:38" x14ac:dyDescent="0.35">
      <c r="A506" t="s">
        <v>9</v>
      </c>
      <c r="B506" t="s">
        <v>52</v>
      </c>
      <c r="C506" t="s">
        <v>53</v>
      </c>
      <c r="D506" t="s">
        <v>54</v>
      </c>
      <c r="F506" t="s">
        <v>55</v>
      </c>
      <c r="G506" t="s">
        <v>82</v>
      </c>
      <c r="H506">
        <v>4</v>
      </c>
      <c r="I506">
        <v>6</v>
      </c>
      <c r="J506">
        <v>0</v>
      </c>
      <c r="K506">
        <v>14</v>
      </c>
      <c r="L506">
        <v>33</v>
      </c>
      <c r="M506">
        <v>91</v>
      </c>
      <c r="N506">
        <v>0</v>
      </c>
      <c r="O506">
        <v>0</v>
      </c>
      <c r="P506">
        <v>0</v>
      </c>
      <c r="Q506">
        <v>0</v>
      </c>
      <c r="W506">
        <v>4.4400000000000004</v>
      </c>
      <c r="X506">
        <v>0.06</v>
      </c>
      <c r="Y506">
        <v>4.5</v>
      </c>
      <c r="Z506">
        <v>293</v>
      </c>
      <c r="AA506">
        <v>128</v>
      </c>
      <c r="AB506" s="25">
        <f>SUM(K506:M506)-H506-I506</f>
        <v>128</v>
      </c>
      <c r="AC506">
        <v>133.19999999999999</v>
      </c>
      <c r="AE506">
        <v>42.19</v>
      </c>
      <c r="AF506">
        <v>5.68888888888889</v>
      </c>
      <c r="AG506">
        <v>6</v>
      </c>
      <c r="AH506">
        <v>6.9999999999999902</v>
      </c>
      <c r="AI506">
        <f t="shared" si="42"/>
        <v>1</v>
      </c>
      <c r="AJ506" t="str">
        <f t="shared" si="40"/>
        <v>4400802S1</v>
      </c>
      <c r="AK506">
        <f t="shared" si="43"/>
        <v>56</v>
      </c>
      <c r="AL506" t="str">
        <f t="shared" si="41"/>
        <v>4400802S56</v>
      </c>
    </row>
    <row r="507" spans="1:38" x14ac:dyDescent="0.35">
      <c r="A507" t="s">
        <v>10</v>
      </c>
      <c r="B507" t="s">
        <v>58</v>
      </c>
      <c r="C507" t="s">
        <v>59</v>
      </c>
      <c r="D507" t="s">
        <v>60</v>
      </c>
      <c r="F507" t="s">
        <v>61</v>
      </c>
      <c r="G507" t="s">
        <v>83</v>
      </c>
      <c r="H507">
        <v>685</v>
      </c>
      <c r="I507">
        <v>51840</v>
      </c>
      <c r="J507">
        <v>0</v>
      </c>
      <c r="K507">
        <v>6150</v>
      </c>
      <c r="L507">
        <v>8660</v>
      </c>
      <c r="M507">
        <v>55185</v>
      </c>
      <c r="N507">
        <v>220</v>
      </c>
      <c r="O507">
        <v>0</v>
      </c>
      <c r="P507">
        <v>0</v>
      </c>
      <c r="Q507">
        <v>0</v>
      </c>
      <c r="W507">
        <v>1782.65</v>
      </c>
      <c r="X507">
        <v>10.38</v>
      </c>
      <c r="Y507">
        <v>1793.03</v>
      </c>
      <c r="Z507">
        <v>117655</v>
      </c>
      <c r="AA507">
        <v>17470</v>
      </c>
      <c r="AB507" s="25">
        <f>SUM(K507:M507)-H507-I507</f>
        <v>17470</v>
      </c>
      <c r="AC507">
        <v>35860.6</v>
      </c>
      <c r="AE507">
        <v>4.7699999999999996</v>
      </c>
      <c r="AF507">
        <v>1.9486567430550501</v>
      </c>
      <c r="AG507">
        <v>4</v>
      </c>
      <c r="AH507">
        <v>18390.599999999999</v>
      </c>
      <c r="AI507">
        <f t="shared" si="42"/>
        <v>2</v>
      </c>
      <c r="AJ507" t="str">
        <f t="shared" si="40"/>
        <v>504606X2</v>
      </c>
      <c r="AK507">
        <f t="shared" si="43"/>
        <v>56</v>
      </c>
      <c r="AL507" t="str">
        <f t="shared" si="41"/>
        <v>504606X56</v>
      </c>
    </row>
    <row r="508" spans="1:38" x14ac:dyDescent="0.35">
      <c r="A508" t="s">
        <v>11</v>
      </c>
      <c r="B508" t="s">
        <v>63</v>
      </c>
      <c r="C508" t="s">
        <v>64</v>
      </c>
      <c r="D508" t="s">
        <v>65</v>
      </c>
      <c r="F508" t="s">
        <v>66</v>
      </c>
      <c r="G508" t="s">
        <v>83</v>
      </c>
      <c r="H508">
        <v>0</v>
      </c>
      <c r="I508">
        <v>10</v>
      </c>
      <c r="J508">
        <v>0</v>
      </c>
      <c r="K508">
        <v>85</v>
      </c>
      <c r="L508">
        <v>280</v>
      </c>
      <c r="M508">
        <v>310</v>
      </c>
      <c r="N508">
        <v>0</v>
      </c>
      <c r="O508">
        <v>0</v>
      </c>
      <c r="P508">
        <v>0</v>
      </c>
      <c r="Q508">
        <v>0</v>
      </c>
      <c r="W508">
        <v>38.479999999999997</v>
      </c>
      <c r="X508">
        <v>0</v>
      </c>
      <c r="Y508">
        <v>38.479999999999997</v>
      </c>
      <c r="Z508">
        <v>2540</v>
      </c>
      <c r="AA508">
        <v>665</v>
      </c>
      <c r="AB508" s="25">
        <f>SUM(K508:M508)-H508-I508</f>
        <v>665</v>
      </c>
      <c r="AC508">
        <v>962</v>
      </c>
      <c r="AE508">
        <v>5.13</v>
      </c>
      <c r="AF508">
        <v>3.4563409563409602</v>
      </c>
      <c r="AG508">
        <v>5</v>
      </c>
      <c r="AH508">
        <v>297</v>
      </c>
      <c r="AI508">
        <f t="shared" si="42"/>
        <v>3</v>
      </c>
      <c r="AJ508" t="str">
        <f t="shared" si="40"/>
        <v>533533A3</v>
      </c>
      <c r="AK508">
        <f t="shared" si="43"/>
        <v>56</v>
      </c>
      <c r="AL508" t="str">
        <f t="shared" si="41"/>
        <v>533533A56</v>
      </c>
    </row>
    <row r="509" spans="1:38" x14ac:dyDescent="0.35">
      <c r="A509" t="s">
        <v>12</v>
      </c>
      <c r="B509" t="s">
        <v>67</v>
      </c>
      <c r="C509" t="s">
        <v>64</v>
      </c>
      <c r="D509" t="s">
        <v>65</v>
      </c>
      <c r="F509" t="s">
        <v>66</v>
      </c>
      <c r="G509" t="s">
        <v>83</v>
      </c>
      <c r="H509">
        <v>320</v>
      </c>
      <c r="I509">
        <v>2975</v>
      </c>
      <c r="J509">
        <v>0</v>
      </c>
      <c r="K509">
        <v>4360</v>
      </c>
      <c r="L509">
        <v>14590</v>
      </c>
      <c r="M509">
        <v>18090</v>
      </c>
      <c r="N509">
        <v>205</v>
      </c>
      <c r="O509">
        <v>0</v>
      </c>
      <c r="P509">
        <v>0</v>
      </c>
      <c r="Q509">
        <v>0</v>
      </c>
      <c r="W509">
        <v>1932.65</v>
      </c>
      <c r="X509">
        <v>4.8499999999999996</v>
      </c>
      <c r="Y509">
        <v>1937.5</v>
      </c>
      <c r="Z509">
        <v>127555</v>
      </c>
      <c r="AA509">
        <v>33745</v>
      </c>
      <c r="AB509" s="25">
        <f>SUM(K509:M509)-H509-I509</f>
        <v>33745</v>
      </c>
      <c r="AC509">
        <v>48437.5</v>
      </c>
      <c r="AE509">
        <v>4.9400000000000004</v>
      </c>
      <c r="AF509">
        <v>3.4833548387096802</v>
      </c>
      <c r="AG509">
        <v>5</v>
      </c>
      <c r="AH509">
        <v>14692.5</v>
      </c>
      <c r="AI509">
        <f t="shared" si="42"/>
        <v>4</v>
      </c>
      <c r="AJ509" t="str">
        <f t="shared" si="40"/>
        <v>5335524</v>
      </c>
      <c r="AK509">
        <f t="shared" si="43"/>
        <v>56</v>
      </c>
      <c r="AL509" t="str">
        <f t="shared" si="41"/>
        <v>53355256</v>
      </c>
    </row>
    <row r="510" spans="1:38" x14ac:dyDescent="0.35">
      <c r="A510" t="s">
        <v>13</v>
      </c>
      <c r="B510" t="s">
        <v>68</v>
      </c>
      <c r="C510" t="s">
        <v>69</v>
      </c>
      <c r="D510" t="s">
        <v>65</v>
      </c>
      <c r="F510" t="s">
        <v>70</v>
      </c>
      <c r="G510" t="s">
        <v>83</v>
      </c>
      <c r="H510">
        <v>0</v>
      </c>
      <c r="I510">
        <v>35</v>
      </c>
      <c r="J510">
        <v>0</v>
      </c>
      <c r="K510">
        <v>60</v>
      </c>
      <c r="L510">
        <v>35</v>
      </c>
      <c r="M510">
        <v>160</v>
      </c>
      <c r="N510">
        <v>0</v>
      </c>
      <c r="O510">
        <v>0</v>
      </c>
      <c r="P510">
        <v>0</v>
      </c>
      <c r="Q510">
        <v>0</v>
      </c>
      <c r="W510">
        <v>9.4700000000000006</v>
      </c>
      <c r="X510">
        <v>0</v>
      </c>
      <c r="Y510">
        <v>9.4700000000000006</v>
      </c>
      <c r="Z510">
        <v>625</v>
      </c>
      <c r="AA510">
        <v>220</v>
      </c>
      <c r="AB510" s="25">
        <f>SUM(K510:M510)-H510-I510</f>
        <v>220</v>
      </c>
      <c r="AC510">
        <v>236.75</v>
      </c>
      <c r="AE510">
        <v>5.52</v>
      </c>
      <c r="AF510">
        <v>4.6462513199577602</v>
      </c>
      <c r="AG510">
        <v>5</v>
      </c>
      <c r="AH510">
        <v>16.75</v>
      </c>
      <c r="AI510">
        <f t="shared" si="42"/>
        <v>5</v>
      </c>
      <c r="AJ510" t="str">
        <f t="shared" si="40"/>
        <v>534524T5</v>
      </c>
      <c r="AK510">
        <f t="shared" si="43"/>
        <v>56</v>
      </c>
      <c r="AL510" t="str">
        <f t="shared" si="41"/>
        <v>534524T56</v>
      </c>
    </row>
    <row r="511" spans="1:38" x14ac:dyDescent="0.35">
      <c r="A511" t="s">
        <v>14</v>
      </c>
      <c r="B511" t="s">
        <v>71</v>
      </c>
      <c r="C511" t="s">
        <v>72</v>
      </c>
      <c r="D511" t="s">
        <v>73</v>
      </c>
      <c r="F511" t="s">
        <v>74</v>
      </c>
      <c r="G511" t="s">
        <v>83</v>
      </c>
      <c r="H511">
        <v>129</v>
      </c>
      <c r="I511">
        <v>61</v>
      </c>
      <c r="J511">
        <v>0</v>
      </c>
      <c r="K511">
        <v>24</v>
      </c>
      <c r="L511">
        <v>20</v>
      </c>
      <c r="M511">
        <v>81</v>
      </c>
      <c r="N511">
        <v>8</v>
      </c>
      <c r="O511">
        <v>0</v>
      </c>
      <c r="P511">
        <v>0</v>
      </c>
      <c r="Q511">
        <v>0</v>
      </c>
      <c r="W511">
        <v>13.38</v>
      </c>
      <c r="X511">
        <v>1.95</v>
      </c>
      <c r="Y511">
        <v>15.33</v>
      </c>
      <c r="Z511">
        <v>883</v>
      </c>
      <c r="AA511">
        <v>-65</v>
      </c>
      <c r="AB511" s="25">
        <f>SUM(K511:M511)-H511-I511</f>
        <v>-65</v>
      </c>
      <c r="AC511">
        <v>383.25</v>
      </c>
      <c r="AE511">
        <v>13.2</v>
      </c>
      <c r="AF511">
        <v>-0.84801043705153301</v>
      </c>
      <c r="AG511">
        <v>5</v>
      </c>
      <c r="AH511">
        <v>448.25</v>
      </c>
      <c r="AI511">
        <f t="shared" si="42"/>
        <v>6</v>
      </c>
      <c r="AJ511" t="str">
        <f t="shared" si="40"/>
        <v>670037006</v>
      </c>
      <c r="AK511">
        <f t="shared" si="43"/>
        <v>56</v>
      </c>
      <c r="AL511" t="str">
        <f t="shared" si="41"/>
        <v>6700370056</v>
      </c>
    </row>
    <row r="512" spans="1:38" x14ac:dyDescent="0.35">
      <c r="A512" t="s">
        <v>15</v>
      </c>
      <c r="B512" t="s">
        <v>75</v>
      </c>
      <c r="C512" t="s">
        <v>72</v>
      </c>
      <c r="D512" t="s">
        <v>73</v>
      </c>
      <c r="F512" t="s">
        <v>76</v>
      </c>
      <c r="G512" t="s">
        <v>83</v>
      </c>
      <c r="H512">
        <v>1</v>
      </c>
      <c r="I512">
        <v>6484</v>
      </c>
      <c r="J512">
        <v>0</v>
      </c>
      <c r="K512">
        <v>2716</v>
      </c>
      <c r="L512">
        <v>5047</v>
      </c>
      <c r="M512">
        <v>11566</v>
      </c>
      <c r="N512">
        <v>62</v>
      </c>
      <c r="O512">
        <v>0</v>
      </c>
      <c r="P512">
        <v>0</v>
      </c>
      <c r="Q512">
        <v>0</v>
      </c>
      <c r="W512">
        <v>645.20000000000005</v>
      </c>
      <c r="X512">
        <v>0.02</v>
      </c>
      <c r="Y512">
        <v>645.22</v>
      </c>
      <c r="Z512">
        <v>42583</v>
      </c>
      <c r="AA512">
        <v>12844</v>
      </c>
      <c r="AB512" s="25">
        <f>SUM(K512:M512)-H512-I512</f>
        <v>12844</v>
      </c>
      <c r="AC512">
        <v>12904</v>
      </c>
      <c r="AE512">
        <v>13.25</v>
      </c>
      <c r="AF512">
        <v>3.9812777037289599</v>
      </c>
      <c r="AG512">
        <v>4</v>
      </c>
      <c r="AH512">
        <v>60.400000000000901</v>
      </c>
      <c r="AI512">
        <f t="shared" si="42"/>
        <v>7</v>
      </c>
      <c r="AJ512" t="str">
        <f t="shared" si="40"/>
        <v>670054007</v>
      </c>
      <c r="AK512">
        <f t="shared" si="43"/>
        <v>56</v>
      </c>
      <c r="AL512" t="str">
        <f t="shared" si="41"/>
        <v>6700540056</v>
      </c>
    </row>
    <row r="513" spans="1:38" x14ac:dyDescent="0.35">
      <c r="A513" t="s">
        <v>16</v>
      </c>
      <c r="B513" t="s">
        <v>77</v>
      </c>
      <c r="C513" t="s">
        <v>78</v>
      </c>
      <c r="D513" t="s">
        <v>73</v>
      </c>
      <c r="F513" t="s">
        <v>79</v>
      </c>
      <c r="G513" t="s">
        <v>83</v>
      </c>
      <c r="H513">
        <v>0</v>
      </c>
      <c r="I513">
        <v>22</v>
      </c>
      <c r="J513">
        <v>0</v>
      </c>
      <c r="K513">
        <v>0</v>
      </c>
      <c r="L513">
        <v>4</v>
      </c>
      <c r="M513">
        <v>49</v>
      </c>
      <c r="N513">
        <v>0</v>
      </c>
      <c r="O513">
        <v>0</v>
      </c>
      <c r="P513">
        <v>0</v>
      </c>
      <c r="Q513">
        <v>0</v>
      </c>
      <c r="W513">
        <v>2.08</v>
      </c>
      <c r="X513">
        <v>0</v>
      </c>
      <c r="Y513">
        <v>2.08</v>
      </c>
      <c r="Z513">
        <v>137</v>
      </c>
      <c r="AA513">
        <v>31</v>
      </c>
      <c r="AB513" s="25">
        <f>SUM(K513:M513)-H513-I513</f>
        <v>31</v>
      </c>
      <c r="AC513">
        <v>52</v>
      </c>
      <c r="AE513">
        <v>46.81</v>
      </c>
      <c r="AF513">
        <v>2.9807692307692299</v>
      </c>
      <c r="AG513">
        <v>5</v>
      </c>
      <c r="AH513">
        <v>21</v>
      </c>
      <c r="AI513">
        <f t="shared" si="42"/>
        <v>8</v>
      </c>
      <c r="AJ513" t="str">
        <f t="shared" si="40"/>
        <v>672082258</v>
      </c>
      <c r="AK513">
        <f t="shared" si="43"/>
        <v>56</v>
      </c>
      <c r="AL513" t="str">
        <f t="shared" si="41"/>
        <v>6720822556</v>
      </c>
    </row>
    <row r="514" spans="1:38" x14ac:dyDescent="0.35">
      <c r="A514" t="s">
        <v>17</v>
      </c>
      <c r="B514" t="s">
        <v>80</v>
      </c>
      <c r="C514" t="s">
        <v>78</v>
      </c>
      <c r="D514" t="s">
        <v>73</v>
      </c>
      <c r="F514" t="s">
        <v>79</v>
      </c>
      <c r="G514" t="s">
        <v>83</v>
      </c>
      <c r="H514">
        <v>0</v>
      </c>
      <c r="I514">
        <v>0</v>
      </c>
      <c r="J514">
        <v>0</v>
      </c>
      <c r="K514">
        <v>13</v>
      </c>
      <c r="L514">
        <v>11</v>
      </c>
      <c r="M514">
        <v>22</v>
      </c>
      <c r="N514">
        <v>0</v>
      </c>
      <c r="O514">
        <v>0</v>
      </c>
      <c r="P514">
        <v>0</v>
      </c>
      <c r="Q514">
        <v>0</v>
      </c>
      <c r="W514">
        <v>1.61</v>
      </c>
      <c r="X514">
        <v>0</v>
      </c>
      <c r="Y514">
        <v>1.61</v>
      </c>
      <c r="Z514">
        <v>106</v>
      </c>
      <c r="AA514">
        <v>46</v>
      </c>
      <c r="AB514" s="25">
        <f>SUM(K514:M514)-H514-I514</f>
        <v>46</v>
      </c>
      <c r="AC514">
        <v>40.25</v>
      </c>
      <c r="AE514">
        <v>38.26</v>
      </c>
      <c r="AF514">
        <v>5.7142857142857197</v>
      </c>
      <c r="AG514">
        <v>5</v>
      </c>
      <c r="AH514">
        <v>0</v>
      </c>
      <c r="AI514">
        <f t="shared" si="42"/>
        <v>9</v>
      </c>
      <c r="AJ514" t="str">
        <f t="shared" si="40"/>
        <v>672301009</v>
      </c>
      <c r="AK514">
        <f t="shared" si="43"/>
        <v>56</v>
      </c>
      <c r="AL514" t="str">
        <f t="shared" si="41"/>
        <v>6723010056</v>
      </c>
    </row>
    <row r="515" spans="1:38" x14ac:dyDescent="0.35">
      <c r="A515" t="s">
        <v>9</v>
      </c>
      <c r="B515" t="s">
        <v>52</v>
      </c>
      <c r="C515" t="s">
        <v>53</v>
      </c>
      <c r="D515" t="s">
        <v>54</v>
      </c>
      <c r="F515" t="s">
        <v>55</v>
      </c>
      <c r="G515" t="s">
        <v>82</v>
      </c>
      <c r="H515">
        <v>1</v>
      </c>
      <c r="I515">
        <v>13</v>
      </c>
      <c r="J515">
        <v>0</v>
      </c>
      <c r="K515">
        <v>2</v>
      </c>
      <c r="L515">
        <v>41</v>
      </c>
      <c r="M515">
        <v>89</v>
      </c>
      <c r="N515">
        <v>0</v>
      </c>
      <c r="O515">
        <v>0</v>
      </c>
      <c r="P515">
        <v>0</v>
      </c>
      <c r="Q515">
        <v>0</v>
      </c>
      <c r="W515">
        <v>4.45</v>
      </c>
      <c r="X515">
        <v>0.02</v>
      </c>
      <c r="Y515">
        <v>4.47</v>
      </c>
      <c r="Z515">
        <v>294</v>
      </c>
      <c r="AA515">
        <v>118</v>
      </c>
      <c r="AB515" s="25">
        <f>SUM(K515:M515)-H515-I515</f>
        <v>118</v>
      </c>
      <c r="AC515">
        <v>134.1</v>
      </c>
      <c r="AE515">
        <v>42.19</v>
      </c>
      <c r="AF515">
        <v>5.2796420581655497</v>
      </c>
      <c r="AG515">
        <v>6</v>
      </c>
      <c r="AH515">
        <v>16.100000000000001</v>
      </c>
      <c r="AI515">
        <f t="shared" si="42"/>
        <v>1</v>
      </c>
      <c r="AJ515" t="str">
        <f t="shared" ref="AJ515:AJ578" si="44">A515&amp;AI515</f>
        <v>4400802S1</v>
      </c>
      <c r="AK515">
        <f t="shared" si="43"/>
        <v>57</v>
      </c>
      <c r="AL515" t="str">
        <f t="shared" ref="AL515:AL578" si="45">A515&amp;AK515</f>
        <v>4400802S57</v>
      </c>
    </row>
    <row r="516" spans="1:38" x14ac:dyDescent="0.35">
      <c r="A516" t="s">
        <v>10</v>
      </c>
      <c r="B516" t="s">
        <v>58</v>
      </c>
      <c r="C516" t="s">
        <v>59</v>
      </c>
      <c r="D516" t="s">
        <v>60</v>
      </c>
      <c r="F516" t="s">
        <v>61</v>
      </c>
      <c r="G516" t="s">
        <v>83</v>
      </c>
      <c r="H516">
        <v>695</v>
      </c>
      <c r="I516">
        <v>51785</v>
      </c>
      <c r="J516">
        <v>0</v>
      </c>
      <c r="K516">
        <v>1880</v>
      </c>
      <c r="L516">
        <v>11380</v>
      </c>
      <c r="M516">
        <v>53780</v>
      </c>
      <c r="N516">
        <v>225</v>
      </c>
      <c r="O516">
        <v>0</v>
      </c>
      <c r="P516">
        <v>0</v>
      </c>
      <c r="Q516">
        <v>0</v>
      </c>
      <c r="W516">
        <v>1793.79</v>
      </c>
      <c r="X516">
        <v>10.53</v>
      </c>
      <c r="Y516">
        <v>1804.32</v>
      </c>
      <c r="Z516">
        <v>118390</v>
      </c>
      <c r="AA516">
        <v>14560</v>
      </c>
      <c r="AB516" s="25">
        <f>SUM(K516:M516)-H516-I516</f>
        <v>14560</v>
      </c>
      <c r="AC516">
        <v>36086.400000000001</v>
      </c>
      <c r="AE516">
        <v>4.7699999999999996</v>
      </c>
      <c r="AF516">
        <v>1.6139044072005</v>
      </c>
      <c r="AG516">
        <v>4</v>
      </c>
      <c r="AH516">
        <v>21526.400000000001</v>
      </c>
      <c r="AI516">
        <f t="shared" ref="AI516:AI579" si="46">IF(A516=$A$2,1,AI515+1)</f>
        <v>2</v>
      </c>
      <c r="AJ516" t="str">
        <f t="shared" si="44"/>
        <v>504606X2</v>
      </c>
      <c r="AK516">
        <f t="shared" ref="AK516:AK579" si="47">IF(AI517=2,AK515+1,AK515)</f>
        <v>57</v>
      </c>
      <c r="AL516" t="str">
        <f t="shared" si="45"/>
        <v>504606X57</v>
      </c>
    </row>
    <row r="517" spans="1:38" x14ac:dyDescent="0.35">
      <c r="A517" t="s">
        <v>11</v>
      </c>
      <c r="B517" t="s">
        <v>63</v>
      </c>
      <c r="C517" t="s">
        <v>64</v>
      </c>
      <c r="D517" t="s">
        <v>65</v>
      </c>
      <c r="F517" t="s">
        <v>66</v>
      </c>
      <c r="G517" t="s">
        <v>83</v>
      </c>
      <c r="H517">
        <v>0</v>
      </c>
      <c r="I517">
        <v>40</v>
      </c>
      <c r="J517">
        <v>0</v>
      </c>
      <c r="K517">
        <v>0</v>
      </c>
      <c r="L517">
        <v>355</v>
      </c>
      <c r="M517">
        <v>305</v>
      </c>
      <c r="N517">
        <v>0</v>
      </c>
      <c r="O517">
        <v>0</v>
      </c>
      <c r="P517">
        <v>0</v>
      </c>
      <c r="Q517">
        <v>0</v>
      </c>
      <c r="W517">
        <v>38.56</v>
      </c>
      <c r="X517">
        <v>0</v>
      </c>
      <c r="Y517">
        <v>38.56</v>
      </c>
      <c r="Z517">
        <v>2545</v>
      </c>
      <c r="AA517">
        <v>620</v>
      </c>
      <c r="AB517" s="25">
        <f>SUM(K517:M517)-H517-I517</f>
        <v>620</v>
      </c>
      <c r="AC517">
        <v>964</v>
      </c>
      <c r="AE517">
        <v>5.13</v>
      </c>
      <c r="AF517">
        <v>3.2157676348547701</v>
      </c>
      <c r="AG517">
        <v>5</v>
      </c>
      <c r="AH517">
        <v>344</v>
      </c>
      <c r="AI517">
        <f t="shared" si="46"/>
        <v>3</v>
      </c>
      <c r="AJ517" t="str">
        <f t="shared" si="44"/>
        <v>533533A3</v>
      </c>
      <c r="AK517">
        <f t="shared" si="47"/>
        <v>57</v>
      </c>
      <c r="AL517" t="str">
        <f t="shared" si="45"/>
        <v>533533A57</v>
      </c>
    </row>
    <row r="518" spans="1:38" x14ac:dyDescent="0.35">
      <c r="A518" t="s">
        <v>12</v>
      </c>
      <c r="B518" t="s">
        <v>67</v>
      </c>
      <c r="C518" t="s">
        <v>64</v>
      </c>
      <c r="D518" t="s">
        <v>65</v>
      </c>
      <c r="F518" t="s">
        <v>66</v>
      </c>
      <c r="G518" t="s">
        <v>83</v>
      </c>
      <c r="H518">
        <v>50</v>
      </c>
      <c r="I518">
        <v>3205</v>
      </c>
      <c r="J518">
        <v>0</v>
      </c>
      <c r="K518">
        <v>5</v>
      </c>
      <c r="L518">
        <v>18945</v>
      </c>
      <c r="M518">
        <v>16670</v>
      </c>
      <c r="N518">
        <v>210</v>
      </c>
      <c r="O518">
        <v>0</v>
      </c>
      <c r="P518">
        <v>0</v>
      </c>
      <c r="Q518">
        <v>0</v>
      </c>
      <c r="W518">
        <v>1939.02</v>
      </c>
      <c r="X518">
        <v>0.76</v>
      </c>
      <c r="Y518">
        <v>1939.78</v>
      </c>
      <c r="Z518">
        <v>127975</v>
      </c>
      <c r="AA518">
        <v>32365</v>
      </c>
      <c r="AB518" s="25">
        <f>SUM(K518:M518)-H518-I518</f>
        <v>32365</v>
      </c>
      <c r="AC518">
        <v>48494.5</v>
      </c>
      <c r="AE518">
        <v>4.9400000000000004</v>
      </c>
      <c r="AF518">
        <v>3.3369763581437102</v>
      </c>
      <c r="AG518">
        <v>5</v>
      </c>
      <c r="AH518">
        <v>16129.5</v>
      </c>
      <c r="AI518">
        <f t="shared" si="46"/>
        <v>4</v>
      </c>
      <c r="AJ518" t="str">
        <f t="shared" si="44"/>
        <v>5335524</v>
      </c>
      <c r="AK518">
        <f t="shared" si="47"/>
        <v>57</v>
      </c>
      <c r="AL518" t="str">
        <f t="shared" si="45"/>
        <v>53355257</v>
      </c>
    </row>
    <row r="519" spans="1:38" x14ac:dyDescent="0.35">
      <c r="A519" t="s">
        <v>13</v>
      </c>
      <c r="B519" t="s">
        <v>68</v>
      </c>
      <c r="C519" t="s">
        <v>69</v>
      </c>
      <c r="D519" t="s">
        <v>65</v>
      </c>
      <c r="F519" t="s">
        <v>70</v>
      </c>
      <c r="G519" t="s">
        <v>83</v>
      </c>
      <c r="H519">
        <v>0</v>
      </c>
      <c r="I519">
        <v>35</v>
      </c>
      <c r="J519">
        <v>0</v>
      </c>
      <c r="K519">
        <v>0</v>
      </c>
      <c r="L519">
        <v>95</v>
      </c>
      <c r="M519">
        <v>155</v>
      </c>
      <c r="N519">
        <v>0</v>
      </c>
      <c r="O519">
        <v>0</v>
      </c>
      <c r="P519">
        <v>0</v>
      </c>
      <c r="Q519">
        <v>0</v>
      </c>
      <c r="W519">
        <v>9.17</v>
      </c>
      <c r="X519">
        <v>0</v>
      </c>
      <c r="Y519">
        <v>9.17</v>
      </c>
      <c r="Z519">
        <v>605</v>
      </c>
      <c r="AA519">
        <v>215</v>
      </c>
      <c r="AB519" s="25">
        <f>SUM(K519:M519)-H519-I519</f>
        <v>215</v>
      </c>
      <c r="AC519">
        <v>229.25</v>
      </c>
      <c r="AE519">
        <v>5.52</v>
      </c>
      <c r="AF519">
        <v>4.6892039258451499</v>
      </c>
      <c r="AG519">
        <v>5</v>
      </c>
      <c r="AH519">
        <v>14.25</v>
      </c>
      <c r="AI519">
        <f t="shared" si="46"/>
        <v>5</v>
      </c>
      <c r="AJ519" t="str">
        <f t="shared" si="44"/>
        <v>534524T5</v>
      </c>
      <c r="AK519">
        <f t="shared" si="47"/>
        <v>57</v>
      </c>
      <c r="AL519" t="str">
        <f t="shared" si="45"/>
        <v>534524T57</v>
      </c>
    </row>
    <row r="520" spans="1:38" x14ac:dyDescent="0.35">
      <c r="A520" t="s">
        <v>14</v>
      </c>
      <c r="B520" t="s">
        <v>71</v>
      </c>
      <c r="C520" t="s">
        <v>72</v>
      </c>
      <c r="D520" t="s">
        <v>73</v>
      </c>
      <c r="F520" t="s">
        <v>74</v>
      </c>
      <c r="G520" t="s">
        <v>83</v>
      </c>
      <c r="H520">
        <v>110</v>
      </c>
      <c r="I520">
        <v>65</v>
      </c>
      <c r="J520">
        <v>0</v>
      </c>
      <c r="K520">
        <v>24</v>
      </c>
      <c r="L520">
        <v>20</v>
      </c>
      <c r="M520">
        <v>42</v>
      </c>
      <c r="N520">
        <v>8</v>
      </c>
      <c r="O520">
        <v>0</v>
      </c>
      <c r="P520">
        <v>0</v>
      </c>
      <c r="Q520">
        <v>0</v>
      </c>
      <c r="W520">
        <v>13.56</v>
      </c>
      <c r="X520">
        <v>1.67</v>
      </c>
      <c r="Y520">
        <v>15.23</v>
      </c>
      <c r="Z520">
        <v>895</v>
      </c>
      <c r="AA520">
        <v>-89</v>
      </c>
      <c r="AB520" s="25">
        <f>SUM(K520:M520)-H520-I520</f>
        <v>-89</v>
      </c>
      <c r="AC520">
        <v>380.75</v>
      </c>
      <c r="AE520">
        <v>13.2</v>
      </c>
      <c r="AF520">
        <v>-1.16874589625739</v>
      </c>
      <c r="AG520">
        <v>5</v>
      </c>
      <c r="AH520">
        <v>469.75</v>
      </c>
      <c r="AI520">
        <f t="shared" si="46"/>
        <v>6</v>
      </c>
      <c r="AJ520" t="str">
        <f t="shared" si="44"/>
        <v>670037006</v>
      </c>
      <c r="AK520">
        <f t="shared" si="47"/>
        <v>57</v>
      </c>
      <c r="AL520" t="str">
        <f t="shared" si="45"/>
        <v>6700370057</v>
      </c>
    </row>
    <row r="521" spans="1:38" x14ac:dyDescent="0.35">
      <c r="A521" t="s">
        <v>15</v>
      </c>
      <c r="B521" t="s">
        <v>75</v>
      </c>
      <c r="C521" t="s">
        <v>72</v>
      </c>
      <c r="D521" t="s">
        <v>73</v>
      </c>
      <c r="F521" t="s">
        <v>76</v>
      </c>
      <c r="G521" t="s">
        <v>83</v>
      </c>
      <c r="H521">
        <v>5</v>
      </c>
      <c r="I521">
        <v>6526</v>
      </c>
      <c r="J521">
        <v>0</v>
      </c>
      <c r="K521">
        <v>1922</v>
      </c>
      <c r="L521">
        <v>5047</v>
      </c>
      <c r="M521">
        <v>11237</v>
      </c>
      <c r="N521">
        <v>62</v>
      </c>
      <c r="O521">
        <v>0</v>
      </c>
      <c r="P521">
        <v>0</v>
      </c>
      <c r="Q521">
        <v>0</v>
      </c>
      <c r="W521">
        <v>646.88</v>
      </c>
      <c r="X521">
        <v>0.08</v>
      </c>
      <c r="Y521">
        <v>646.96</v>
      </c>
      <c r="Z521">
        <v>42694</v>
      </c>
      <c r="AA521">
        <v>11675</v>
      </c>
      <c r="AB521" s="25">
        <f>SUM(K521:M521)-H521-I521</f>
        <v>11675</v>
      </c>
      <c r="AC521">
        <v>12937.6</v>
      </c>
      <c r="AE521">
        <v>13.25</v>
      </c>
      <c r="AF521">
        <v>3.6091875850129802</v>
      </c>
      <c r="AG521">
        <v>4</v>
      </c>
      <c r="AH521">
        <v>1264.2</v>
      </c>
      <c r="AI521">
        <f t="shared" si="46"/>
        <v>7</v>
      </c>
      <c r="AJ521" t="str">
        <f t="shared" si="44"/>
        <v>670054007</v>
      </c>
      <c r="AK521">
        <f t="shared" si="47"/>
        <v>57</v>
      </c>
      <c r="AL521" t="str">
        <f t="shared" si="45"/>
        <v>6700540057</v>
      </c>
    </row>
    <row r="522" spans="1:38" x14ac:dyDescent="0.35">
      <c r="A522" t="s">
        <v>16</v>
      </c>
      <c r="B522" t="s">
        <v>77</v>
      </c>
      <c r="C522" t="s">
        <v>78</v>
      </c>
      <c r="D522" t="s">
        <v>73</v>
      </c>
      <c r="F522" t="s">
        <v>79</v>
      </c>
      <c r="G522" t="s">
        <v>83</v>
      </c>
      <c r="H522">
        <v>0</v>
      </c>
      <c r="I522">
        <v>22</v>
      </c>
      <c r="J522">
        <v>0</v>
      </c>
      <c r="K522">
        <v>0</v>
      </c>
      <c r="L522">
        <v>4</v>
      </c>
      <c r="M522">
        <v>49</v>
      </c>
      <c r="N522">
        <v>0</v>
      </c>
      <c r="O522">
        <v>0</v>
      </c>
      <c r="P522">
        <v>0</v>
      </c>
      <c r="Q522">
        <v>0</v>
      </c>
      <c r="W522">
        <v>2.08</v>
      </c>
      <c r="X522">
        <v>0</v>
      </c>
      <c r="Y522">
        <v>2.08</v>
      </c>
      <c r="Z522">
        <v>137</v>
      </c>
      <c r="AA522">
        <v>31</v>
      </c>
      <c r="AB522" s="25">
        <f>SUM(K522:M522)-H522-I522</f>
        <v>31</v>
      </c>
      <c r="AC522">
        <v>52</v>
      </c>
      <c r="AE522">
        <v>46.81</v>
      </c>
      <c r="AF522">
        <v>2.9807692307692299</v>
      </c>
      <c r="AG522">
        <v>5</v>
      </c>
      <c r="AH522">
        <v>21</v>
      </c>
      <c r="AI522">
        <f t="shared" si="46"/>
        <v>8</v>
      </c>
      <c r="AJ522" t="str">
        <f t="shared" si="44"/>
        <v>672082258</v>
      </c>
      <c r="AK522">
        <f t="shared" si="47"/>
        <v>57</v>
      </c>
      <c r="AL522" t="str">
        <f t="shared" si="45"/>
        <v>6720822557</v>
      </c>
    </row>
    <row r="523" spans="1:38" x14ac:dyDescent="0.35">
      <c r="A523" t="s">
        <v>17</v>
      </c>
      <c r="B523" t="s">
        <v>80</v>
      </c>
      <c r="C523" t="s">
        <v>78</v>
      </c>
      <c r="D523" t="s">
        <v>73</v>
      </c>
      <c r="F523" t="s">
        <v>79</v>
      </c>
      <c r="G523" t="s">
        <v>83</v>
      </c>
      <c r="H523">
        <v>0</v>
      </c>
      <c r="I523">
        <v>0</v>
      </c>
      <c r="J523">
        <v>0</v>
      </c>
      <c r="K523">
        <v>7</v>
      </c>
      <c r="L523">
        <v>11</v>
      </c>
      <c r="M523">
        <v>18</v>
      </c>
      <c r="N523">
        <v>0</v>
      </c>
      <c r="O523">
        <v>0</v>
      </c>
      <c r="P523">
        <v>0</v>
      </c>
      <c r="Q523">
        <v>0</v>
      </c>
      <c r="W523">
        <v>1.53</v>
      </c>
      <c r="X523">
        <v>0</v>
      </c>
      <c r="Y523">
        <v>1.53</v>
      </c>
      <c r="Z523">
        <v>101</v>
      </c>
      <c r="AA523">
        <v>36</v>
      </c>
      <c r="AB523" s="25">
        <f>SUM(K523:M523)-H523-I523</f>
        <v>36</v>
      </c>
      <c r="AC523">
        <v>38.25</v>
      </c>
      <c r="AE523">
        <v>38.26</v>
      </c>
      <c r="AF523">
        <v>4.7058823529411802</v>
      </c>
      <c r="AG523">
        <v>5</v>
      </c>
      <c r="AH523">
        <v>2.25</v>
      </c>
      <c r="AI523">
        <f t="shared" si="46"/>
        <v>9</v>
      </c>
      <c r="AJ523" t="str">
        <f t="shared" si="44"/>
        <v>672301009</v>
      </c>
      <c r="AK523">
        <f t="shared" si="47"/>
        <v>57</v>
      </c>
      <c r="AL523" t="str">
        <f t="shared" si="45"/>
        <v>6723010057</v>
      </c>
    </row>
    <row r="524" spans="1:38" x14ac:dyDescent="0.35">
      <c r="A524" t="s">
        <v>9</v>
      </c>
      <c r="B524" t="s">
        <v>52</v>
      </c>
      <c r="C524" t="s">
        <v>53</v>
      </c>
      <c r="D524" t="s">
        <v>54</v>
      </c>
      <c r="F524" t="s">
        <v>55</v>
      </c>
      <c r="G524" t="s">
        <v>82</v>
      </c>
      <c r="H524">
        <v>0</v>
      </c>
      <c r="I524">
        <v>6</v>
      </c>
      <c r="J524">
        <v>0</v>
      </c>
      <c r="K524">
        <v>18</v>
      </c>
      <c r="L524">
        <v>25</v>
      </c>
      <c r="M524">
        <v>95</v>
      </c>
      <c r="N524">
        <v>0</v>
      </c>
      <c r="O524">
        <v>0</v>
      </c>
      <c r="P524">
        <v>0</v>
      </c>
      <c r="Q524">
        <v>0</v>
      </c>
      <c r="W524">
        <v>4.7</v>
      </c>
      <c r="X524">
        <v>0</v>
      </c>
      <c r="Y524">
        <v>4.7</v>
      </c>
      <c r="Z524">
        <v>310</v>
      </c>
      <c r="AA524">
        <v>132</v>
      </c>
      <c r="AB524" s="25">
        <f>SUM(K524:M524)-H524-I524</f>
        <v>132</v>
      </c>
      <c r="AC524">
        <v>141</v>
      </c>
      <c r="AE524">
        <v>42.19</v>
      </c>
      <c r="AF524">
        <v>5.6170212765957404</v>
      </c>
      <c r="AG524">
        <v>6</v>
      </c>
      <c r="AH524">
        <v>9</v>
      </c>
      <c r="AI524">
        <f t="shared" si="46"/>
        <v>1</v>
      </c>
      <c r="AJ524" t="str">
        <f t="shared" si="44"/>
        <v>4400802S1</v>
      </c>
      <c r="AK524">
        <f t="shared" si="47"/>
        <v>58</v>
      </c>
      <c r="AL524" t="str">
        <f t="shared" si="45"/>
        <v>4400802S58</v>
      </c>
    </row>
    <row r="525" spans="1:38" x14ac:dyDescent="0.35">
      <c r="A525" t="s">
        <v>10</v>
      </c>
      <c r="B525" t="s">
        <v>58</v>
      </c>
      <c r="C525" t="s">
        <v>59</v>
      </c>
      <c r="D525" t="s">
        <v>60</v>
      </c>
      <c r="F525" t="s">
        <v>61</v>
      </c>
      <c r="G525" t="s">
        <v>83</v>
      </c>
      <c r="H525">
        <v>680</v>
      </c>
      <c r="I525">
        <v>51775</v>
      </c>
      <c r="J525">
        <v>0</v>
      </c>
      <c r="K525">
        <v>3980</v>
      </c>
      <c r="L525">
        <v>13260</v>
      </c>
      <c r="M525">
        <v>52775</v>
      </c>
      <c r="N525">
        <v>225</v>
      </c>
      <c r="O525">
        <v>0</v>
      </c>
      <c r="P525">
        <v>0</v>
      </c>
      <c r="Q525">
        <v>0</v>
      </c>
      <c r="W525">
        <v>1791.21</v>
      </c>
      <c r="X525">
        <v>10.3</v>
      </c>
      <c r="Y525">
        <v>1801.51</v>
      </c>
      <c r="Z525">
        <v>118220</v>
      </c>
      <c r="AA525">
        <v>17560</v>
      </c>
      <c r="AB525" s="25">
        <f>SUM(K525:M525)-H525-I525</f>
        <v>17560</v>
      </c>
      <c r="AC525">
        <v>36030.199999999997</v>
      </c>
      <c r="AE525">
        <v>4.7699999999999996</v>
      </c>
      <c r="AF525">
        <v>1.94947571759246</v>
      </c>
      <c r="AG525">
        <v>4</v>
      </c>
      <c r="AH525">
        <v>18470.2</v>
      </c>
      <c r="AI525">
        <f t="shared" si="46"/>
        <v>2</v>
      </c>
      <c r="AJ525" t="str">
        <f t="shared" si="44"/>
        <v>504606X2</v>
      </c>
      <c r="AK525">
        <f t="shared" si="47"/>
        <v>58</v>
      </c>
      <c r="AL525" t="str">
        <f t="shared" si="45"/>
        <v>504606X58</v>
      </c>
    </row>
    <row r="526" spans="1:38" x14ac:dyDescent="0.35">
      <c r="A526" t="s">
        <v>11</v>
      </c>
      <c r="B526" t="s">
        <v>63</v>
      </c>
      <c r="C526" t="s">
        <v>64</v>
      </c>
      <c r="D526" t="s">
        <v>65</v>
      </c>
      <c r="F526" t="s">
        <v>66</v>
      </c>
      <c r="G526" t="s">
        <v>83</v>
      </c>
      <c r="H526">
        <v>0</v>
      </c>
      <c r="I526">
        <v>35</v>
      </c>
      <c r="J526">
        <v>0</v>
      </c>
      <c r="K526">
        <v>270</v>
      </c>
      <c r="L526">
        <v>320</v>
      </c>
      <c r="M526">
        <v>305</v>
      </c>
      <c r="N526">
        <v>0</v>
      </c>
      <c r="O526">
        <v>0</v>
      </c>
      <c r="P526">
        <v>0</v>
      </c>
      <c r="Q526">
        <v>0</v>
      </c>
      <c r="W526">
        <v>37.950000000000003</v>
      </c>
      <c r="X526">
        <v>0</v>
      </c>
      <c r="Y526">
        <v>37.950000000000003</v>
      </c>
      <c r="Z526">
        <v>2505</v>
      </c>
      <c r="AA526">
        <v>860</v>
      </c>
      <c r="AB526" s="25">
        <f>SUM(K526:M526)-H526-I526</f>
        <v>860</v>
      </c>
      <c r="AC526">
        <v>948.75</v>
      </c>
      <c r="AE526">
        <v>5.13</v>
      </c>
      <c r="AF526">
        <v>4.5322793148880098</v>
      </c>
      <c r="AG526">
        <v>5</v>
      </c>
      <c r="AH526">
        <v>88.75</v>
      </c>
      <c r="AI526">
        <f t="shared" si="46"/>
        <v>3</v>
      </c>
      <c r="AJ526" t="str">
        <f t="shared" si="44"/>
        <v>533533A3</v>
      </c>
      <c r="AK526">
        <f t="shared" si="47"/>
        <v>58</v>
      </c>
      <c r="AL526" t="str">
        <f t="shared" si="45"/>
        <v>533533A58</v>
      </c>
    </row>
    <row r="527" spans="1:38" x14ac:dyDescent="0.35">
      <c r="A527" t="s">
        <v>12</v>
      </c>
      <c r="B527" t="s">
        <v>67</v>
      </c>
      <c r="C527" t="s">
        <v>64</v>
      </c>
      <c r="D527" t="s">
        <v>65</v>
      </c>
      <c r="F527" t="s">
        <v>66</v>
      </c>
      <c r="G527" t="s">
        <v>83</v>
      </c>
      <c r="H527">
        <v>100</v>
      </c>
      <c r="I527">
        <v>2090</v>
      </c>
      <c r="J527">
        <v>0</v>
      </c>
      <c r="K527">
        <v>1880</v>
      </c>
      <c r="L527">
        <v>18950</v>
      </c>
      <c r="M527">
        <v>14240</v>
      </c>
      <c r="N527">
        <v>210</v>
      </c>
      <c r="O527">
        <v>0</v>
      </c>
      <c r="P527">
        <v>0</v>
      </c>
      <c r="Q527">
        <v>0</v>
      </c>
      <c r="W527">
        <v>1946.06</v>
      </c>
      <c r="X527">
        <v>1.52</v>
      </c>
      <c r="Y527">
        <v>1947.58</v>
      </c>
      <c r="Z527">
        <v>128440</v>
      </c>
      <c r="AA527">
        <v>32880</v>
      </c>
      <c r="AB527" s="25">
        <f>SUM(K527:M527)-H527-I527</f>
        <v>32880</v>
      </c>
      <c r="AC527">
        <v>48689.5</v>
      </c>
      <c r="AE527">
        <v>4.9400000000000004</v>
      </c>
      <c r="AF527">
        <v>3.3764980129186002</v>
      </c>
      <c r="AG527">
        <v>5</v>
      </c>
      <c r="AH527">
        <v>15809.5</v>
      </c>
      <c r="AI527">
        <f t="shared" si="46"/>
        <v>4</v>
      </c>
      <c r="AJ527" t="str">
        <f t="shared" si="44"/>
        <v>5335524</v>
      </c>
      <c r="AK527">
        <f t="shared" si="47"/>
        <v>58</v>
      </c>
      <c r="AL527" t="str">
        <f t="shared" si="45"/>
        <v>53355258</v>
      </c>
    </row>
    <row r="528" spans="1:38" x14ac:dyDescent="0.35">
      <c r="A528" t="s">
        <v>13</v>
      </c>
      <c r="B528" t="s">
        <v>68</v>
      </c>
      <c r="C528" t="s">
        <v>69</v>
      </c>
      <c r="D528" t="s">
        <v>65</v>
      </c>
      <c r="F528" t="s">
        <v>70</v>
      </c>
      <c r="G528" t="s">
        <v>83</v>
      </c>
      <c r="H528">
        <v>0</v>
      </c>
      <c r="I528">
        <v>40</v>
      </c>
      <c r="J528">
        <v>0</v>
      </c>
      <c r="K528">
        <v>5</v>
      </c>
      <c r="L528">
        <v>95</v>
      </c>
      <c r="M528">
        <v>155</v>
      </c>
      <c r="N528">
        <v>0</v>
      </c>
      <c r="O528">
        <v>0</v>
      </c>
      <c r="P528">
        <v>0</v>
      </c>
      <c r="Q528">
        <v>0</v>
      </c>
      <c r="W528">
        <v>9.17</v>
      </c>
      <c r="X528">
        <v>0</v>
      </c>
      <c r="Y528">
        <v>9.17</v>
      </c>
      <c r="Z528">
        <v>605</v>
      </c>
      <c r="AA528">
        <v>215</v>
      </c>
      <c r="AB528" s="25">
        <f>SUM(K528:M528)-H528-I528</f>
        <v>215</v>
      </c>
      <c r="AC528">
        <v>229.25</v>
      </c>
      <c r="AE528">
        <v>5.52</v>
      </c>
      <c r="AF528">
        <v>4.6892039258451499</v>
      </c>
      <c r="AG528">
        <v>5</v>
      </c>
      <c r="AH528">
        <v>14.25</v>
      </c>
      <c r="AI528">
        <f t="shared" si="46"/>
        <v>5</v>
      </c>
      <c r="AJ528" t="str">
        <f t="shared" si="44"/>
        <v>534524T5</v>
      </c>
      <c r="AK528">
        <f t="shared" si="47"/>
        <v>58</v>
      </c>
      <c r="AL528" t="str">
        <f t="shared" si="45"/>
        <v>534524T58</v>
      </c>
    </row>
    <row r="529" spans="1:38" x14ac:dyDescent="0.35">
      <c r="A529" t="s">
        <v>14</v>
      </c>
      <c r="B529" t="s">
        <v>71</v>
      </c>
      <c r="C529" t="s">
        <v>72</v>
      </c>
      <c r="D529" t="s">
        <v>73</v>
      </c>
      <c r="F529" t="s">
        <v>74</v>
      </c>
      <c r="G529" t="s">
        <v>83</v>
      </c>
      <c r="H529">
        <v>142</v>
      </c>
      <c r="I529">
        <v>63</v>
      </c>
      <c r="J529">
        <v>0</v>
      </c>
      <c r="K529">
        <v>126</v>
      </c>
      <c r="L529">
        <v>5</v>
      </c>
      <c r="M529">
        <v>52</v>
      </c>
      <c r="N529">
        <v>8</v>
      </c>
      <c r="O529">
        <v>0</v>
      </c>
      <c r="P529">
        <v>0</v>
      </c>
      <c r="Q529">
        <v>0</v>
      </c>
      <c r="W529">
        <v>13.56</v>
      </c>
      <c r="X529">
        <v>2.15</v>
      </c>
      <c r="Y529">
        <v>15.71</v>
      </c>
      <c r="Z529">
        <v>895</v>
      </c>
      <c r="AA529">
        <v>-22</v>
      </c>
      <c r="AB529" s="25">
        <f>SUM(K529:M529)-H529-I529</f>
        <v>-22</v>
      </c>
      <c r="AC529">
        <v>392.75</v>
      </c>
      <c r="AE529">
        <v>13.2</v>
      </c>
      <c r="AF529">
        <v>-0.28007638446849098</v>
      </c>
      <c r="AG529">
        <v>5</v>
      </c>
      <c r="AH529">
        <v>414.75</v>
      </c>
      <c r="AI529">
        <f t="shared" si="46"/>
        <v>6</v>
      </c>
      <c r="AJ529" t="str">
        <f t="shared" si="44"/>
        <v>670037006</v>
      </c>
      <c r="AK529">
        <f t="shared" si="47"/>
        <v>58</v>
      </c>
      <c r="AL529" t="str">
        <f t="shared" si="45"/>
        <v>6700370058</v>
      </c>
    </row>
    <row r="530" spans="1:38" x14ac:dyDescent="0.35">
      <c r="A530" t="s">
        <v>15</v>
      </c>
      <c r="B530" t="s">
        <v>75</v>
      </c>
      <c r="C530" t="s">
        <v>72</v>
      </c>
      <c r="D530" t="s">
        <v>73</v>
      </c>
      <c r="F530" t="s">
        <v>76</v>
      </c>
      <c r="G530" t="s">
        <v>83</v>
      </c>
      <c r="H530">
        <v>0</v>
      </c>
      <c r="I530">
        <v>6070</v>
      </c>
      <c r="J530">
        <v>0</v>
      </c>
      <c r="K530">
        <v>1748</v>
      </c>
      <c r="L530">
        <v>5973</v>
      </c>
      <c r="M530">
        <v>10612</v>
      </c>
      <c r="N530">
        <v>62</v>
      </c>
      <c r="O530">
        <v>0</v>
      </c>
      <c r="P530">
        <v>0</v>
      </c>
      <c r="Q530">
        <v>0</v>
      </c>
      <c r="W530">
        <v>650.15</v>
      </c>
      <c r="X530">
        <v>0</v>
      </c>
      <c r="Y530">
        <v>650.15</v>
      </c>
      <c r="Z530">
        <v>42910</v>
      </c>
      <c r="AA530">
        <v>12263</v>
      </c>
      <c r="AB530" s="25">
        <f>SUM(K530:M530)-H530-I530</f>
        <v>12263</v>
      </c>
      <c r="AC530">
        <v>13003</v>
      </c>
      <c r="AE530">
        <v>13.25</v>
      </c>
      <c r="AF530">
        <v>3.7723602245635601</v>
      </c>
      <c r="AG530">
        <v>4</v>
      </c>
      <c r="AH530">
        <v>740</v>
      </c>
      <c r="AI530">
        <f t="shared" si="46"/>
        <v>7</v>
      </c>
      <c r="AJ530" t="str">
        <f t="shared" si="44"/>
        <v>670054007</v>
      </c>
      <c r="AK530">
        <f t="shared" si="47"/>
        <v>58</v>
      </c>
      <c r="AL530" t="str">
        <f t="shared" si="45"/>
        <v>6700540058</v>
      </c>
    </row>
    <row r="531" spans="1:38" x14ac:dyDescent="0.35">
      <c r="A531" t="s">
        <v>16</v>
      </c>
      <c r="B531" t="s">
        <v>77</v>
      </c>
      <c r="C531" t="s">
        <v>78</v>
      </c>
      <c r="D531" t="s">
        <v>73</v>
      </c>
      <c r="F531" t="s">
        <v>79</v>
      </c>
      <c r="G531" t="s">
        <v>83</v>
      </c>
      <c r="H531">
        <v>0</v>
      </c>
      <c r="I531">
        <v>22</v>
      </c>
      <c r="J531">
        <v>0</v>
      </c>
      <c r="K531">
        <v>3</v>
      </c>
      <c r="L531">
        <v>4</v>
      </c>
      <c r="M531">
        <v>49</v>
      </c>
      <c r="N531">
        <v>0</v>
      </c>
      <c r="O531">
        <v>0</v>
      </c>
      <c r="P531">
        <v>0</v>
      </c>
      <c r="Q531">
        <v>0</v>
      </c>
      <c r="W531">
        <v>2.08</v>
      </c>
      <c r="X531">
        <v>0</v>
      </c>
      <c r="Y531">
        <v>2.08</v>
      </c>
      <c r="Z531">
        <v>137</v>
      </c>
      <c r="AA531">
        <v>34</v>
      </c>
      <c r="AB531" s="25">
        <f>SUM(K531:M531)-H531-I531</f>
        <v>34</v>
      </c>
      <c r="AC531">
        <v>52</v>
      </c>
      <c r="AE531">
        <v>46.81</v>
      </c>
      <c r="AF531">
        <v>3.2692307692307701</v>
      </c>
      <c r="AG531">
        <v>5</v>
      </c>
      <c r="AH531">
        <v>18</v>
      </c>
      <c r="AI531">
        <f t="shared" si="46"/>
        <v>8</v>
      </c>
      <c r="AJ531" t="str">
        <f t="shared" si="44"/>
        <v>672082258</v>
      </c>
      <c r="AK531">
        <f t="shared" si="47"/>
        <v>58</v>
      </c>
      <c r="AL531" t="str">
        <f t="shared" si="45"/>
        <v>6720822558</v>
      </c>
    </row>
    <row r="532" spans="1:38" x14ac:dyDescent="0.35">
      <c r="A532" t="s">
        <v>17</v>
      </c>
      <c r="B532" t="s">
        <v>80</v>
      </c>
      <c r="C532" t="s">
        <v>78</v>
      </c>
      <c r="D532" t="s">
        <v>73</v>
      </c>
      <c r="F532" t="s">
        <v>79</v>
      </c>
      <c r="G532" t="s">
        <v>83</v>
      </c>
      <c r="H532">
        <v>0</v>
      </c>
      <c r="I532">
        <v>0</v>
      </c>
      <c r="J532">
        <v>0</v>
      </c>
      <c r="K532">
        <v>9</v>
      </c>
      <c r="L532">
        <v>11</v>
      </c>
      <c r="M532">
        <v>18</v>
      </c>
      <c r="N532">
        <v>0</v>
      </c>
      <c r="O532">
        <v>0</v>
      </c>
      <c r="P532">
        <v>0</v>
      </c>
      <c r="Q532">
        <v>0</v>
      </c>
      <c r="W532">
        <v>1.53</v>
      </c>
      <c r="X532">
        <v>0</v>
      </c>
      <c r="Y532">
        <v>1.53</v>
      </c>
      <c r="Z532">
        <v>101</v>
      </c>
      <c r="AA532">
        <v>38</v>
      </c>
      <c r="AB532" s="25">
        <f>SUM(K532:M532)-H532-I532</f>
        <v>38</v>
      </c>
      <c r="AC532">
        <v>38.25</v>
      </c>
      <c r="AE532">
        <v>38.26</v>
      </c>
      <c r="AF532">
        <v>4.9673202614379104</v>
      </c>
      <c r="AG532">
        <v>5</v>
      </c>
      <c r="AH532">
        <v>0.249999999999999</v>
      </c>
      <c r="AI532">
        <f t="shared" si="46"/>
        <v>9</v>
      </c>
      <c r="AJ532" t="str">
        <f t="shared" si="44"/>
        <v>672301009</v>
      </c>
      <c r="AK532">
        <f t="shared" si="47"/>
        <v>58</v>
      </c>
      <c r="AL532" t="str">
        <f t="shared" si="45"/>
        <v>6723010058</v>
      </c>
    </row>
    <row r="533" spans="1:38" x14ac:dyDescent="0.35">
      <c r="A533" t="s">
        <v>9</v>
      </c>
      <c r="B533" t="s">
        <v>52</v>
      </c>
      <c r="C533" t="s">
        <v>53</v>
      </c>
      <c r="D533" t="s">
        <v>54</v>
      </c>
      <c r="F533" t="s">
        <v>55</v>
      </c>
      <c r="G533" t="s">
        <v>82</v>
      </c>
      <c r="H533">
        <v>0</v>
      </c>
      <c r="I533">
        <v>8</v>
      </c>
      <c r="J533">
        <v>0</v>
      </c>
      <c r="K533">
        <v>18</v>
      </c>
      <c r="L533">
        <v>16</v>
      </c>
      <c r="M533">
        <v>102</v>
      </c>
      <c r="N533">
        <v>0</v>
      </c>
      <c r="O533">
        <v>0</v>
      </c>
      <c r="P533">
        <v>0</v>
      </c>
      <c r="Q533">
        <v>0</v>
      </c>
      <c r="W533">
        <v>4.59</v>
      </c>
      <c r="X533">
        <v>0</v>
      </c>
      <c r="Y533">
        <v>4.59</v>
      </c>
      <c r="Z533">
        <v>303</v>
      </c>
      <c r="AA533">
        <v>128</v>
      </c>
      <c r="AB533" s="25">
        <f>SUM(K533:M533)-H533-I533</f>
        <v>128</v>
      </c>
      <c r="AC533">
        <v>137.69999999999999</v>
      </c>
      <c r="AE533">
        <v>42.19</v>
      </c>
      <c r="AF533">
        <v>5.57734204793028</v>
      </c>
      <c r="AG533">
        <v>6</v>
      </c>
      <c r="AH533">
        <v>9.6999999999999904</v>
      </c>
      <c r="AI533">
        <f t="shared" si="46"/>
        <v>1</v>
      </c>
      <c r="AJ533" t="str">
        <f t="shared" si="44"/>
        <v>4400802S1</v>
      </c>
      <c r="AK533">
        <f t="shared" si="47"/>
        <v>59</v>
      </c>
      <c r="AL533" t="str">
        <f t="shared" si="45"/>
        <v>4400802S59</v>
      </c>
    </row>
    <row r="534" spans="1:38" x14ac:dyDescent="0.35">
      <c r="A534" t="s">
        <v>10</v>
      </c>
      <c r="B534" t="s">
        <v>58</v>
      </c>
      <c r="C534" t="s">
        <v>59</v>
      </c>
      <c r="D534" t="s">
        <v>60</v>
      </c>
      <c r="F534" t="s">
        <v>61</v>
      </c>
      <c r="G534" t="s">
        <v>83</v>
      </c>
      <c r="H534">
        <v>740</v>
      </c>
      <c r="I534">
        <v>51560</v>
      </c>
      <c r="J534">
        <v>0</v>
      </c>
      <c r="K534">
        <v>3980</v>
      </c>
      <c r="L534">
        <v>13260</v>
      </c>
      <c r="M534">
        <v>51860</v>
      </c>
      <c r="N534">
        <v>210</v>
      </c>
      <c r="O534">
        <v>0</v>
      </c>
      <c r="P534">
        <v>0</v>
      </c>
      <c r="Q534">
        <v>0</v>
      </c>
      <c r="W534">
        <v>1759.62</v>
      </c>
      <c r="X534">
        <v>11.21</v>
      </c>
      <c r="Y534">
        <v>1770.83</v>
      </c>
      <c r="Z534">
        <v>116135</v>
      </c>
      <c r="AA534">
        <v>16800</v>
      </c>
      <c r="AB534" s="25">
        <f>SUM(K534:M534)-H534-I534</f>
        <v>16800</v>
      </c>
      <c r="AC534">
        <v>35416.6</v>
      </c>
      <c r="AE534">
        <v>4.7699999999999996</v>
      </c>
      <c r="AF534">
        <v>1.8974153363112201</v>
      </c>
      <c r="AG534">
        <v>4</v>
      </c>
      <c r="AH534">
        <v>18616.599999999999</v>
      </c>
      <c r="AI534">
        <f t="shared" si="46"/>
        <v>2</v>
      </c>
      <c r="AJ534" t="str">
        <f t="shared" si="44"/>
        <v>504606X2</v>
      </c>
      <c r="AK534">
        <f t="shared" si="47"/>
        <v>59</v>
      </c>
      <c r="AL534" t="str">
        <f t="shared" si="45"/>
        <v>504606X59</v>
      </c>
    </row>
    <row r="535" spans="1:38" x14ac:dyDescent="0.35">
      <c r="A535" t="s">
        <v>11</v>
      </c>
      <c r="B535" t="s">
        <v>63</v>
      </c>
      <c r="C535" t="s">
        <v>64</v>
      </c>
      <c r="D535" t="s">
        <v>65</v>
      </c>
      <c r="F535" t="s">
        <v>66</v>
      </c>
      <c r="G535" t="s">
        <v>83</v>
      </c>
      <c r="H535">
        <v>0</v>
      </c>
      <c r="I535">
        <v>50</v>
      </c>
      <c r="J535">
        <v>0</v>
      </c>
      <c r="K535">
        <v>270</v>
      </c>
      <c r="L535">
        <v>135</v>
      </c>
      <c r="M535">
        <v>460</v>
      </c>
      <c r="N535">
        <v>0</v>
      </c>
      <c r="O535">
        <v>0</v>
      </c>
      <c r="P535">
        <v>0</v>
      </c>
      <c r="Q535">
        <v>0</v>
      </c>
      <c r="W535">
        <v>38.409999999999997</v>
      </c>
      <c r="X535">
        <v>0</v>
      </c>
      <c r="Y535">
        <v>38.409999999999997</v>
      </c>
      <c r="Z535">
        <v>2535</v>
      </c>
      <c r="AA535">
        <v>815</v>
      </c>
      <c r="AB535" s="25">
        <f>SUM(K535:M535)-H535-I535</f>
        <v>815</v>
      </c>
      <c r="AC535">
        <v>960.25</v>
      </c>
      <c r="AE535">
        <v>5.13</v>
      </c>
      <c r="AF535">
        <v>4.2436865399635497</v>
      </c>
      <c r="AG535">
        <v>5</v>
      </c>
      <c r="AH535">
        <v>145.25</v>
      </c>
      <c r="AI535">
        <f t="shared" si="46"/>
        <v>3</v>
      </c>
      <c r="AJ535" t="str">
        <f t="shared" si="44"/>
        <v>533533A3</v>
      </c>
      <c r="AK535">
        <f t="shared" si="47"/>
        <v>59</v>
      </c>
      <c r="AL535" t="str">
        <f t="shared" si="45"/>
        <v>533533A59</v>
      </c>
    </row>
    <row r="536" spans="1:38" x14ac:dyDescent="0.35">
      <c r="A536" t="s">
        <v>12</v>
      </c>
      <c r="B536" t="s">
        <v>67</v>
      </c>
      <c r="C536" t="s">
        <v>64</v>
      </c>
      <c r="D536" t="s">
        <v>65</v>
      </c>
      <c r="F536" t="s">
        <v>66</v>
      </c>
      <c r="G536" t="s">
        <v>83</v>
      </c>
      <c r="H536">
        <v>60</v>
      </c>
      <c r="I536">
        <v>2365</v>
      </c>
      <c r="J536">
        <v>0</v>
      </c>
      <c r="K536">
        <v>1880</v>
      </c>
      <c r="L536">
        <v>15440</v>
      </c>
      <c r="M536">
        <v>16545</v>
      </c>
      <c r="N536">
        <v>145</v>
      </c>
      <c r="O536">
        <v>0</v>
      </c>
      <c r="P536">
        <v>0</v>
      </c>
      <c r="Q536">
        <v>0</v>
      </c>
      <c r="W536">
        <v>1927.27</v>
      </c>
      <c r="X536">
        <v>0.91</v>
      </c>
      <c r="Y536">
        <v>1928.18</v>
      </c>
      <c r="Z536">
        <v>127200</v>
      </c>
      <c r="AA536">
        <v>31440</v>
      </c>
      <c r="AB536" s="25">
        <f>SUM(K536:M536)-H536-I536</f>
        <v>31440</v>
      </c>
      <c r="AC536">
        <v>48204.5</v>
      </c>
      <c r="AE536">
        <v>4.9400000000000004</v>
      </c>
      <c r="AF536">
        <v>3.2611063282473598</v>
      </c>
      <c r="AG536">
        <v>5</v>
      </c>
      <c r="AH536">
        <v>16764.5</v>
      </c>
      <c r="AI536">
        <f t="shared" si="46"/>
        <v>4</v>
      </c>
      <c r="AJ536" t="str">
        <f t="shared" si="44"/>
        <v>5335524</v>
      </c>
      <c r="AK536">
        <f t="shared" si="47"/>
        <v>59</v>
      </c>
      <c r="AL536" t="str">
        <f t="shared" si="45"/>
        <v>53355259</v>
      </c>
    </row>
    <row r="537" spans="1:38" x14ac:dyDescent="0.35">
      <c r="A537" t="s">
        <v>13</v>
      </c>
      <c r="B537" t="s">
        <v>68</v>
      </c>
      <c r="C537" t="s">
        <v>69</v>
      </c>
      <c r="D537" t="s">
        <v>65</v>
      </c>
      <c r="F537" t="s">
        <v>70</v>
      </c>
      <c r="G537" t="s">
        <v>83</v>
      </c>
      <c r="H537">
        <v>5</v>
      </c>
      <c r="I537">
        <v>35</v>
      </c>
      <c r="J537">
        <v>0</v>
      </c>
      <c r="K537">
        <v>5</v>
      </c>
      <c r="L537">
        <v>95</v>
      </c>
      <c r="M537">
        <v>135</v>
      </c>
      <c r="N537">
        <v>0</v>
      </c>
      <c r="O537">
        <v>0</v>
      </c>
      <c r="P537">
        <v>0</v>
      </c>
      <c r="Q537">
        <v>0</v>
      </c>
      <c r="W537">
        <v>9.09</v>
      </c>
      <c r="X537">
        <v>0.08</v>
      </c>
      <c r="Y537">
        <v>9.17</v>
      </c>
      <c r="Z537">
        <v>600</v>
      </c>
      <c r="AA537">
        <v>195</v>
      </c>
      <c r="AB537" s="25">
        <f>SUM(K537:M537)-H537-I537</f>
        <v>195</v>
      </c>
      <c r="AC537">
        <v>229.25</v>
      </c>
      <c r="AE537">
        <v>5.52</v>
      </c>
      <c r="AF537">
        <v>4.2529989094874603</v>
      </c>
      <c r="AG537">
        <v>5</v>
      </c>
      <c r="AH537">
        <v>34.25</v>
      </c>
      <c r="AI537">
        <f t="shared" si="46"/>
        <v>5</v>
      </c>
      <c r="AJ537" t="str">
        <f t="shared" si="44"/>
        <v>534524T5</v>
      </c>
      <c r="AK537">
        <f t="shared" si="47"/>
        <v>59</v>
      </c>
      <c r="AL537" t="str">
        <f t="shared" si="45"/>
        <v>534524T59</v>
      </c>
    </row>
    <row r="538" spans="1:38" x14ac:dyDescent="0.35">
      <c r="A538" t="s">
        <v>14</v>
      </c>
      <c r="B538" t="s">
        <v>71</v>
      </c>
      <c r="C538" t="s">
        <v>72</v>
      </c>
      <c r="D538" t="s">
        <v>73</v>
      </c>
      <c r="F538" t="s">
        <v>74</v>
      </c>
      <c r="G538" t="s">
        <v>83</v>
      </c>
      <c r="H538">
        <v>147</v>
      </c>
      <c r="I538">
        <v>64</v>
      </c>
      <c r="J538">
        <v>0</v>
      </c>
      <c r="K538">
        <v>126</v>
      </c>
      <c r="L538">
        <v>5</v>
      </c>
      <c r="M538">
        <v>58</v>
      </c>
      <c r="N538">
        <v>2</v>
      </c>
      <c r="O538">
        <v>0</v>
      </c>
      <c r="P538">
        <v>0</v>
      </c>
      <c r="Q538">
        <v>0</v>
      </c>
      <c r="W538">
        <v>13.36</v>
      </c>
      <c r="X538">
        <v>2.23</v>
      </c>
      <c r="Y538">
        <v>15.59</v>
      </c>
      <c r="Z538">
        <v>882</v>
      </c>
      <c r="AA538">
        <v>-22</v>
      </c>
      <c r="AB538" s="25">
        <f>SUM(K538:M538)-H538-I538</f>
        <v>-22</v>
      </c>
      <c r="AC538">
        <v>389.75</v>
      </c>
      <c r="AE538">
        <v>13.2</v>
      </c>
      <c r="AF538">
        <v>-0.28223220012828698</v>
      </c>
      <c r="AG538">
        <v>5</v>
      </c>
      <c r="AH538">
        <v>411.75</v>
      </c>
      <c r="AI538">
        <f t="shared" si="46"/>
        <v>6</v>
      </c>
      <c r="AJ538" t="str">
        <f t="shared" si="44"/>
        <v>670037006</v>
      </c>
      <c r="AK538">
        <f t="shared" si="47"/>
        <v>59</v>
      </c>
      <c r="AL538" t="str">
        <f t="shared" si="45"/>
        <v>6700370059</v>
      </c>
    </row>
    <row r="539" spans="1:38" x14ac:dyDescent="0.35">
      <c r="A539" t="s">
        <v>15</v>
      </c>
      <c r="B539" t="s">
        <v>75</v>
      </c>
      <c r="C539" t="s">
        <v>72</v>
      </c>
      <c r="D539" t="s">
        <v>73</v>
      </c>
      <c r="F539" t="s">
        <v>76</v>
      </c>
      <c r="G539" t="s">
        <v>83</v>
      </c>
      <c r="H539">
        <v>0</v>
      </c>
      <c r="I539">
        <v>6762</v>
      </c>
      <c r="J539">
        <v>0</v>
      </c>
      <c r="K539">
        <v>1748</v>
      </c>
      <c r="L539">
        <v>4161</v>
      </c>
      <c r="M539">
        <v>12269</v>
      </c>
      <c r="N539">
        <v>48</v>
      </c>
      <c r="O539">
        <v>0</v>
      </c>
      <c r="P539">
        <v>0</v>
      </c>
      <c r="Q539">
        <v>0</v>
      </c>
      <c r="W539">
        <v>643.61</v>
      </c>
      <c r="X539">
        <v>0</v>
      </c>
      <c r="Y539">
        <v>643.61</v>
      </c>
      <c r="Z539">
        <v>42478</v>
      </c>
      <c r="AA539">
        <v>11416</v>
      </c>
      <c r="AB539" s="25">
        <f>SUM(K539:M539)-H539-I539</f>
        <v>11416</v>
      </c>
      <c r="AC539">
        <v>12872.2</v>
      </c>
      <c r="AE539">
        <v>13.25</v>
      </c>
      <c r="AF539">
        <v>3.5474899395596702</v>
      </c>
      <c r="AG539">
        <v>4</v>
      </c>
      <c r="AH539">
        <v>1456.2</v>
      </c>
      <c r="AI539">
        <f t="shared" si="46"/>
        <v>7</v>
      </c>
      <c r="AJ539" t="str">
        <f t="shared" si="44"/>
        <v>670054007</v>
      </c>
      <c r="AK539">
        <f t="shared" si="47"/>
        <v>59</v>
      </c>
      <c r="AL539" t="str">
        <f t="shared" si="45"/>
        <v>6700540059</v>
      </c>
    </row>
    <row r="540" spans="1:38" x14ac:dyDescent="0.35">
      <c r="A540" t="s">
        <v>16</v>
      </c>
      <c r="B540" t="s">
        <v>77</v>
      </c>
      <c r="C540" t="s">
        <v>78</v>
      </c>
      <c r="D540" t="s">
        <v>73</v>
      </c>
      <c r="F540" t="s">
        <v>79</v>
      </c>
      <c r="G540" t="s">
        <v>83</v>
      </c>
      <c r="H540">
        <v>0</v>
      </c>
      <c r="I540">
        <v>22</v>
      </c>
      <c r="J540">
        <v>0</v>
      </c>
      <c r="K540">
        <v>3</v>
      </c>
      <c r="L540">
        <v>3</v>
      </c>
      <c r="M540">
        <v>49</v>
      </c>
      <c r="N540">
        <v>0</v>
      </c>
      <c r="O540">
        <v>0</v>
      </c>
      <c r="P540">
        <v>0</v>
      </c>
      <c r="Q540">
        <v>0</v>
      </c>
      <c r="W540">
        <v>2.09</v>
      </c>
      <c r="X540">
        <v>0</v>
      </c>
      <c r="Y540">
        <v>2.09</v>
      </c>
      <c r="Z540">
        <v>138</v>
      </c>
      <c r="AA540">
        <v>33</v>
      </c>
      <c r="AB540" s="25">
        <f>SUM(K540:M540)-H540-I540</f>
        <v>33</v>
      </c>
      <c r="AC540">
        <v>52.25</v>
      </c>
      <c r="AE540">
        <v>46.81</v>
      </c>
      <c r="AF540">
        <v>3.1578947368421102</v>
      </c>
      <c r="AG540">
        <v>5</v>
      </c>
      <c r="AH540">
        <v>19.25</v>
      </c>
      <c r="AI540">
        <f t="shared" si="46"/>
        <v>8</v>
      </c>
      <c r="AJ540" t="str">
        <f t="shared" si="44"/>
        <v>672082258</v>
      </c>
      <c r="AK540">
        <f t="shared" si="47"/>
        <v>59</v>
      </c>
      <c r="AL540" t="str">
        <f t="shared" si="45"/>
        <v>6720822559</v>
      </c>
    </row>
    <row r="541" spans="1:38" x14ac:dyDescent="0.35">
      <c r="A541" t="s">
        <v>17</v>
      </c>
      <c r="B541" t="s">
        <v>80</v>
      </c>
      <c r="C541" t="s">
        <v>78</v>
      </c>
      <c r="D541" t="s">
        <v>73</v>
      </c>
      <c r="F541" t="s">
        <v>79</v>
      </c>
      <c r="G541" t="s">
        <v>83</v>
      </c>
      <c r="H541">
        <v>0</v>
      </c>
      <c r="I541">
        <v>0</v>
      </c>
      <c r="J541">
        <v>0</v>
      </c>
      <c r="K541">
        <v>9</v>
      </c>
      <c r="L541">
        <v>7</v>
      </c>
      <c r="M541">
        <v>18</v>
      </c>
      <c r="N541">
        <v>0</v>
      </c>
      <c r="O541">
        <v>0</v>
      </c>
      <c r="P541">
        <v>0</v>
      </c>
      <c r="Q541">
        <v>0</v>
      </c>
      <c r="W541">
        <v>1.59</v>
      </c>
      <c r="X541">
        <v>0</v>
      </c>
      <c r="Y541">
        <v>1.59</v>
      </c>
      <c r="Z541">
        <v>105</v>
      </c>
      <c r="AA541">
        <v>34</v>
      </c>
      <c r="AB541" s="25">
        <f>SUM(K541:M541)-H541-I541</f>
        <v>34</v>
      </c>
      <c r="AC541">
        <v>39.75</v>
      </c>
      <c r="AE541">
        <v>38.26</v>
      </c>
      <c r="AF541">
        <v>4.2767295597484303</v>
      </c>
      <c r="AG541">
        <v>5</v>
      </c>
      <c r="AH541">
        <v>5.75</v>
      </c>
      <c r="AI541">
        <f t="shared" si="46"/>
        <v>9</v>
      </c>
      <c r="AJ541" t="str">
        <f t="shared" si="44"/>
        <v>672301009</v>
      </c>
      <c r="AK541">
        <f t="shared" si="47"/>
        <v>59</v>
      </c>
      <c r="AL541" t="str">
        <f t="shared" si="45"/>
        <v>6723010059</v>
      </c>
    </row>
    <row r="542" spans="1:38" x14ac:dyDescent="0.35">
      <c r="A542" t="s">
        <v>9</v>
      </c>
      <c r="B542" t="s">
        <v>52</v>
      </c>
      <c r="C542" t="s">
        <v>53</v>
      </c>
      <c r="D542" t="s">
        <v>54</v>
      </c>
      <c r="F542" t="s">
        <v>55</v>
      </c>
      <c r="G542" t="s">
        <v>82</v>
      </c>
      <c r="H542">
        <v>0</v>
      </c>
      <c r="I542">
        <v>14</v>
      </c>
      <c r="J542">
        <v>0</v>
      </c>
      <c r="K542">
        <v>9</v>
      </c>
      <c r="L542">
        <v>34</v>
      </c>
      <c r="M542">
        <v>88</v>
      </c>
      <c r="N542">
        <v>0</v>
      </c>
      <c r="O542">
        <v>0</v>
      </c>
      <c r="P542">
        <v>0</v>
      </c>
      <c r="Q542">
        <v>0</v>
      </c>
      <c r="W542">
        <v>4.7</v>
      </c>
      <c r="X542">
        <v>0</v>
      </c>
      <c r="Y542">
        <v>4.7</v>
      </c>
      <c r="Z542">
        <v>310</v>
      </c>
      <c r="AA542">
        <v>117</v>
      </c>
      <c r="AB542" s="25">
        <f>SUM(K542:M542)-H542-I542</f>
        <v>117</v>
      </c>
      <c r="AC542">
        <v>141</v>
      </c>
      <c r="AE542">
        <v>42.19</v>
      </c>
      <c r="AF542">
        <v>4.9787234042553203</v>
      </c>
      <c r="AG542">
        <v>6</v>
      </c>
      <c r="AH542">
        <v>24</v>
      </c>
      <c r="AI542">
        <f t="shared" si="46"/>
        <v>1</v>
      </c>
      <c r="AJ542" t="str">
        <f t="shared" si="44"/>
        <v>4400802S1</v>
      </c>
      <c r="AK542">
        <f t="shared" si="47"/>
        <v>60</v>
      </c>
      <c r="AL542" t="str">
        <f t="shared" si="45"/>
        <v>4400802S60</v>
      </c>
    </row>
    <row r="543" spans="1:38" x14ac:dyDescent="0.35">
      <c r="A543" t="s">
        <v>10</v>
      </c>
      <c r="B543" t="s">
        <v>58</v>
      </c>
      <c r="C543" t="s">
        <v>59</v>
      </c>
      <c r="D543" t="s">
        <v>60</v>
      </c>
      <c r="F543" t="s">
        <v>61</v>
      </c>
      <c r="G543" t="s">
        <v>83</v>
      </c>
      <c r="H543">
        <v>5</v>
      </c>
      <c r="I543">
        <v>40525</v>
      </c>
      <c r="J543">
        <v>0</v>
      </c>
      <c r="K543">
        <v>3480</v>
      </c>
      <c r="L543">
        <v>10130</v>
      </c>
      <c r="M543">
        <v>45755</v>
      </c>
      <c r="N543">
        <v>210</v>
      </c>
      <c r="O543">
        <v>0</v>
      </c>
      <c r="P543">
        <v>0</v>
      </c>
      <c r="Q543">
        <v>0</v>
      </c>
      <c r="W543">
        <v>1843.64</v>
      </c>
      <c r="X543">
        <v>0.08</v>
      </c>
      <c r="Y543">
        <v>1843.72</v>
      </c>
      <c r="Z543">
        <v>121680</v>
      </c>
      <c r="AA543">
        <v>18835</v>
      </c>
      <c r="AB543" s="25">
        <f>SUM(K543:M543)-H543-I543</f>
        <v>18835</v>
      </c>
      <c r="AC543">
        <v>36874.400000000001</v>
      </c>
      <c r="AE543">
        <v>4.7699999999999996</v>
      </c>
      <c r="AF543">
        <v>2.0431518885730999</v>
      </c>
      <c r="AG543">
        <v>4</v>
      </c>
      <c r="AH543">
        <v>18039.400000000001</v>
      </c>
      <c r="AI543">
        <f t="shared" si="46"/>
        <v>2</v>
      </c>
      <c r="AJ543" t="str">
        <f t="shared" si="44"/>
        <v>504606X2</v>
      </c>
      <c r="AK543">
        <f t="shared" si="47"/>
        <v>60</v>
      </c>
      <c r="AL543" t="str">
        <f t="shared" si="45"/>
        <v>504606X60</v>
      </c>
    </row>
    <row r="544" spans="1:38" x14ac:dyDescent="0.35">
      <c r="A544" t="s">
        <v>11</v>
      </c>
      <c r="B544" t="s">
        <v>63</v>
      </c>
      <c r="C544" t="s">
        <v>64</v>
      </c>
      <c r="D544" t="s">
        <v>65</v>
      </c>
      <c r="F544" t="s">
        <v>66</v>
      </c>
      <c r="G544" t="s">
        <v>83</v>
      </c>
      <c r="H544">
        <v>0</v>
      </c>
      <c r="I544">
        <v>5</v>
      </c>
      <c r="J544">
        <v>0</v>
      </c>
      <c r="K544">
        <v>0</v>
      </c>
      <c r="L544">
        <v>355</v>
      </c>
      <c r="M544">
        <v>310</v>
      </c>
      <c r="N544">
        <v>0</v>
      </c>
      <c r="O544">
        <v>0</v>
      </c>
      <c r="P544">
        <v>0</v>
      </c>
      <c r="Q544">
        <v>0</v>
      </c>
      <c r="W544">
        <v>41.44</v>
      </c>
      <c r="X544">
        <v>0</v>
      </c>
      <c r="Y544">
        <v>41.44</v>
      </c>
      <c r="Z544">
        <v>2735</v>
      </c>
      <c r="AA544">
        <v>660</v>
      </c>
      <c r="AB544" s="25">
        <f>SUM(K544:M544)-H544-I544</f>
        <v>660</v>
      </c>
      <c r="AC544">
        <v>1036</v>
      </c>
      <c r="AE544">
        <v>5.13</v>
      </c>
      <c r="AF544">
        <v>3.1853281853281898</v>
      </c>
      <c r="AG544">
        <v>5</v>
      </c>
      <c r="AH544">
        <v>376</v>
      </c>
      <c r="AI544">
        <f t="shared" si="46"/>
        <v>3</v>
      </c>
      <c r="AJ544" t="str">
        <f t="shared" si="44"/>
        <v>533533A3</v>
      </c>
      <c r="AK544">
        <f t="shared" si="47"/>
        <v>60</v>
      </c>
      <c r="AL544" t="str">
        <f t="shared" si="45"/>
        <v>533533A60</v>
      </c>
    </row>
    <row r="545" spans="1:38" x14ac:dyDescent="0.35">
      <c r="A545" t="s">
        <v>12</v>
      </c>
      <c r="B545" t="s">
        <v>67</v>
      </c>
      <c r="C545" t="s">
        <v>64</v>
      </c>
      <c r="D545" t="s">
        <v>65</v>
      </c>
      <c r="F545" t="s">
        <v>66</v>
      </c>
      <c r="G545" t="s">
        <v>83</v>
      </c>
      <c r="H545">
        <v>45</v>
      </c>
      <c r="I545">
        <v>2040</v>
      </c>
      <c r="J545">
        <v>0</v>
      </c>
      <c r="K545">
        <v>6220</v>
      </c>
      <c r="L545">
        <v>6120</v>
      </c>
      <c r="M545">
        <v>22665</v>
      </c>
      <c r="N545">
        <v>145</v>
      </c>
      <c r="O545">
        <v>0</v>
      </c>
      <c r="P545">
        <v>0</v>
      </c>
      <c r="Q545">
        <v>0</v>
      </c>
      <c r="W545">
        <v>1923.71</v>
      </c>
      <c r="X545">
        <v>0.68</v>
      </c>
      <c r="Y545">
        <v>1924.39</v>
      </c>
      <c r="Z545">
        <v>126965</v>
      </c>
      <c r="AA545">
        <v>32920</v>
      </c>
      <c r="AB545" s="25">
        <f>SUM(K545:M545)-H545-I545</f>
        <v>32920</v>
      </c>
      <c r="AC545">
        <v>48109.75</v>
      </c>
      <c r="AE545">
        <v>4.9400000000000004</v>
      </c>
      <c r="AF545">
        <v>3.4213439063807201</v>
      </c>
      <c r="AG545">
        <v>5</v>
      </c>
      <c r="AH545">
        <v>15189.75</v>
      </c>
      <c r="AI545">
        <f t="shared" si="46"/>
        <v>4</v>
      </c>
      <c r="AJ545" t="str">
        <f t="shared" si="44"/>
        <v>5335524</v>
      </c>
      <c r="AK545">
        <f t="shared" si="47"/>
        <v>60</v>
      </c>
      <c r="AL545" t="str">
        <f t="shared" si="45"/>
        <v>53355260</v>
      </c>
    </row>
    <row r="546" spans="1:38" x14ac:dyDescent="0.35">
      <c r="A546" t="s">
        <v>13</v>
      </c>
      <c r="B546" t="s">
        <v>68</v>
      </c>
      <c r="C546" t="s">
        <v>69</v>
      </c>
      <c r="D546" t="s">
        <v>65</v>
      </c>
      <c r="F546" t="s">
        <v>70</v>
      </c>
      <c r="G546" t="s">
        <v>83</v>
      </c>
      <c r="H546">
        <v>0</v>
      </c>
      <c r="I546">
        <v>10</v>
      </c>
      <c r="J546">
        <v>0</v>
      </c>
      <c r="K546">
        <v>30</v>
      </c>
      <c r="L546">
        <v>100</v>
      </c>
      <c r="M546">
        <v>75</v>
      </c>
      <c r="N546">
        <v>0</v>
      </c>
      <c r="O546">
        <v>0</v>
      </c>
      <c r="P546">
        <v>0</v>
      </c>
      <c r="Q546">
        <v>0</v>
      </c>
      <c r="W546">
        <v>9.85</v>
      </c>
      <c r="X546">
        <v>0</v>
      </c>
      <c r="Y546">
        <v>9.85</v>
      </c>
      <c r="Z546">
        <v>650</v>
      </c>
      <c r="AA546">
        <v>195</v>
      </c>
      <c r="AB546" s="25">
        <f>SUM(K546:M546)-H546-I546</f>
        <v>195</v>
      </c>
      <c r="AC546">
        <v>246.25</v>
      </c>
      <c r="AE546">
        <v>5.52</v>
      </c>
      <c r="AF546">
        <v>3.9593908629441601</v>
      </c>
      <c r="AG546">
        <v>5</v>
      </c>
      <c r="AH546">
        <v>51.25</v>
      </c>
      <c r="AI546">
        <f t="shared" si="46"/>
        <v>5</v>
      </c>
      <c r="AJ546" t="str">
        <f t="shared" si="44"/>
        <v>534524T5</v>
      </c>
      <c r="AK546">
        <f t="shared" si="47"/>
        <v>60</v>
      </c>
      <c r="AL546" t="str">
        <f t="shared" si="45"/>
        <v>534524T60</v>
      </c>
    </row>
    <row r="547" spans="1:38" x14ac:dyDescent="0.35">
      <c r="A547" t="s">
        <v>14</v>
      </c>
      <c r="B547" t="s">
        <v>71</v>
      </c>
      <c r="C547" t="s">
        <v>72</v>
      </c>
      <c r="D547" t="s">
        <v>73</v>
      </c>
      <c r="F547" t="s">
        <v>74</v>
      </c>
      <c r="G547" t="s">
        <v>83</v>
      </c>
      <c r="H547">
        <v>161</v>
      </c>
      <c r="I547">
        <v>64</v>
      </c>
      <c r="J547">
        <v>0</v>
      </c>
      <c r="K547">
        <v>295</v>
      </c>
      <c r="L547">
        <v>24</v>
      </c>
      <c r="M547">
        <v>63</v>
      </c>
      <c r="N547">
        <v>2</v>
      </c>
      <c r="O547">
        <v>0</v>
      </c>
      <c r="P547">
        <v>0</v>
      </c>
      <c r="Q547">
        <v>0</v>
      </c>
      <c r="W547">
        <v>13.14</v>
      </c>
      <c r="X547">
        <v>2.44</v>
      </c>
      <c r="Y547">
        <v>15.58</v>
      </c>
      <c r="Z547">
        <v>867</v>
      </c>
      <c r="AA547">
        <v>157</v>
      </c>
      <c r="AB547" s="25">
        <f>SUM(K547:M547)-H547-I547</f>
        <v>157</v>
      </c>
      <c r="AC547">
        <v>389.5</v>
      </c>
      <c r="AE547">
        <v>13.2</v>
      </c>
      <c r="AF547">
        <v>2.0154043645699602</v>
      </c>
      <c r="AG547">
        <v>5</v>
      </c>
      <c r="AH547">
        <v>232.5</v>
      </c>
      <c r="AI547">
        <f t="shared" si="46"/>
        <v>6</v>
      </c>
      <c r="AJ547" t="str">
        <f t="shared" si="44"/>
        <v>670037006</v>
      </c>
      <c r="AK547">
        <f t="shared" si="47"/>
        <v>60</v>
      </c>
      <c r="AL547" t="str">
        <f t="shared" si="45"/>
        <v>6700370060</v>
      </c>
    </row>
    <row r="548" spans="1:38" x14ac:dyDescent="0.35">
      <c r="A548" t="s">
        <v>15</v>
      </c>
      <c r="B548" t="s">
        <v>75</v>
      </c>
      <c r="C548" t="s">
        <v>72</v>
      </c>
      <c r="D548" t="s">
        <v>73</v>
      </c>
      <c r="F548" t="s">
        <v>76</v>
      </c>
      <c r="G548" t="s">
        <v>83</v>
      </c>
      <c r="H548">
        <v>0</v>
      </c>
      <c r="I548">
        <v>7039</v>
      </c>
      <c r="J548">
        <v>0</v>
      </c>
      <c r="K548">
        <v>1835</v>
      </c>
      <c r="L548">
        <v>4799</v>
      </c>
      <c r="M548">
        <v>11304</v>
      </c>
      <c r="N548">
        <v>48</v>
      </c>
      <c r="O548">
        <v>0</v>
      </c>
      <c r="P548">
        <v>0</v>
      </c>
      <c r="Q548">
        <v>0</v>
      </c>
      <c r="W548">
        <v>643.70000000000005</v>
      </c>
      <c r="X548">
        <v>0</v>
      </c>
      <c r="Y548">
        <v>643.70000000000005</v>
      </c>
      <c r="Z548">
        <v>42484</v>
      </c>
      <c r="AA548">
        <v>10899</v>
      </c>
      <c r="AB548" s="25">
        <f>SUM(K548:M548)-H548-I548</f>
        <v>10899</v>
      </c>
      <c r="AC548">
        <v>12874</v>
      </c>
      <c r="AE548">
        <v>13.25</v>
      </c>
      <c r="AF548">
        <v>3.38636010563927</v>
      </c>
      <c r="AG548">
        <v>4</v>
      </c>
      <c r="AH548">
        <v>1975</v>
      </c>
      <c r="AI548">
        <f t="shared" si="46"/>
        <v>7</v>
      </c>
      <c r="AJ548" t="str">
        <f t="shared" si="44"/>
        <v>670054007</v>
      </c>
      <c r="AK548">
        <f t="shared" si="47"/>
        <v>60</v>
      </c>
      <c r="AL548" t="str">
        <f t="shared" si="45"/>
        <v>6700540060</v>
      </c>
    </row>
    <row r="549" spans="1:38" x14ac:dyDescent="0.35">
      <c r="A549" t="s">
        <v>16</v>
      </c>
      <c r="B549" t="s">
        <v>77</v>
      </c>
      <c r="C549" t="s">
        <v>78</v>
      </c>
      <c r="D549" t="s">
        <v>73</v>
      </c>
      <c r="F549" t="s">
        <v>79</v>
      </c>
      <c r="G549" t="s">
        <v>83</v>
      </c>
      <c r="H549">
        <v>0</v>
      </c>
      <c r="I549">
        <v>15</v>
      </c>
      <c r="J549">
        <v>0</v>
      </c>
      <c r="K549">
        <v>3</v>
      </c>
      <c r="L549">
        <v>3</v>
      </c>
      <c r="M549">
        <v>44</v>
      </c>
      <c r="N549">
        <v>1</v>
      </c>
      <c r="O549">
        <v>0</v>
      </c>
      <c r="P549">
        <v>0</v>
      </c>
      <c r="Q549">
        <v>0</v>
      </c>
      <c r="W549">
        <v>2.1800000000000002</v>
      </c>
      <c r="X549">
        <v>0</v>
      </c>
      <c r="Y549">
        <v>2.1800000000000002</v>
      </c>
      <c r="Z549">
        <v>144</v>
      </c>
      <c r="AA549">
        <v>35</v>
      </c>
      <c r="AB549" s="25">
        <f>SUM(K549:M549)-H549-I549</f>
        <v>35</v>
      </c>
      <c r="AC549">
        <v>54.5</v>
      </c>
      <c r="AE549">
        <v>46.81</v>
      </c>
      <c r="AF549">
        <v>3.21100917431193</v>
      </c>
      <c r="AG549">
        <v>5</v>
      </c>
      <c r="AH549">
        <v>19.5</v>
      </c>
      <c r="AI549">
        <f t="shared" si="46"/>
        <v>8</v>
      </c>
      <c r="AJ549" t="str">
        <f t="shared" si="44"/>
        <v>672082258</v>
      </c>
      <c r="AK549">
        <f t="shared" si="47"/>
        <v>60</v>
      </c>
      <c r="AL549" t="str">
        <f t="shared" si="45"/>
        <v>6720822560</v>
      </c>
    </row>
    <row r="550" spans="1:38" x14ac:dyDescent="0.35">
      <c r="A550" t="s">
        <v>17</v>
      </c>
      <c r="B550" t="s">
        <v>80</v>
      </c>
      <c r="C550" t="s">
        <v>78</v>
      </c>
      <c r="D550" t="s">
        <v>73</v>
      </c>
      <c r="F550" t="s">
        <v>79</v>
      </c>
      <c r="G550" t="s">
        <v>83</v>
      </c>
      <c r="H550">
        <v>0</v>
      </c>
      <c r="I550">
        <v>0</v>
      </c>
      <c r="J550">
        <v>0</v>
      </c>
      <c r="K550">
        <v>4</v>
      </c>
      <c r="L550">
        <v>15</v>
      </c>
      <c r="M550">
        <v>19</v>
      </c>
      <c r="N550">
        <v>0</v>
      </c>
      <c r="O550">
        <v>0</v>
      </c>
      <c r="P550">
        <v>0</v>
      </c>
      <c r="Q550">
        <v>0</v>
      </c>
      <c r="W550">
        <v>1.5</v>
      </c>
      <c r="X550">
        <v>0</v>
      </c>
      <c r="Y550">
        <v>1.5</v>
      </c>
      <c r="Z550">
        <v>99</v>
      </c>
      <c r="AA550">
        <v>38</v>
      </c>
      <c r="AB550" s="25">
        <f>SUM(K550:M550)-H550-I550</f>
        <v>38</v>
      </c>
      <c r="AC550">
        <v>37.5</v>
      </c>
      <c r="AE550">
        <v>38.26</v>
      </c>
      <c r="AF550">
        <v>5.06666666666667</v>
      </c>
      <c r="AG550">
        <v>5</v>
      </c>
      <c r="AH550">
        <v>0</v>
      </c>
      <c r="AI550">
        <f t="shared" si="46"/>
        <v>9</v>
      </c>
      <c r="AJ550" t="str">
        <f t="shared" si="44"/>
        <v>672301009</v>
      </c>
      <c r="AK550">
        <f t="shared" si="47"/>
        <v>60</v>
      </c>
      <c r="AL550" t="str">
        <f t="shared" si="45"/>
        <v>6723010060</v>
      </c>
    </row>
    <row r="551" spans="1:38" x14ac:dyDescent="0.35">
      <c r="A551" t="s">
        <v>9</v>
      </c>
      <c r="B551" t="s">
        <v>52</v>
      </c>
      <c r="C551" t="s">
        <v>53</v>
      </c>
      <c r="D551" t="s">
        <v>54</v>
      </c>
      <c r="F551" t="s">
        <v>55</v>
      </c>
      <c r="G551" t="s">
        <v>82</v>
      </c>
      <c r="H551">
        <v>0</v>
      </c>
      <c r="I551">
        <v>5</v>
      </c>
      <c r="J551">
        <v>0</v>
      </c>
      <c r="K551">
        <v>33</v>
      </c>
      <c r="L551">
        <v>30</v>
      </c>
      <c r="M551">
        <v>78</v>
      </c>
      <c r="N551">
        <v>0</v>
      </c>
      <c r="O551">
        <v>0</v>
      </c>
      <c r="P551">
        <v>0</v>
      </c>
      <c r="Q551">
        <v>0</v>
      </c>
      <c r="W551">
        <v>4.92</v>
      </c>
      <c r="X551">
        <v>0</v>
      </c>
      <c r="Y551">
        <v>4.92</v>
      </c>
      <c r="Z551">
        <v>325</v>
      </c>
      <c r="AA551">
        <v>136</v>
      </c>
      <c r="AB551" s="25">
        <f>SUM(K551:M551)-H551-I551</f>
        <v>136</v>
      </c>
      <c r="AC551">
        <v>147.6</v>
      </c>
      <c r="AE551">
        <v>42.19</v>
      </c>
      <c r="AF551">
        <v>5.5284552845528498</v>
      </c>
      <c r="AG551">
        <v>6</v>
      </c>
      <c r="AH551">
        <v>11.6</v>
      </c>
      <c r="AI551">
        <f t="shared" si="46"/>
        <v>1</v>
      </c>
      <c r="AJ551" t="str">
        <f t="shared" si="44"/>
        <v>4400802S1</v>
      </c>
      <c r="AK551">
        <f t="shared" si="47"/>
        <v>61</v>
      </c>
      <c r="AL551" t="str">
        <f t="shared" si="45"/>
        <v>4400802S61</v>
      </c>
    </row>
    <row r="552" spans="1:38" x14ac:dyDescent="0.35">
      <c r="A552" t="s">
        <v>10</v>
      </c>
      <c r="B552" t="s">
        <v>58</v>
      </c>
      <c r="C552" t="s">
        <v>59</v>
      </c>
      <c r="D552" t="s">
        <v>60</v>
      </c>
      <c r="F552" t="s">
        <v>61</v>
      </c>
      <c r="G552" t="s">
        <v>83</v>
      </c>
      <c r="H552">
        <v>35</v>
      </c>
      <c r="I552">
        <v>39790</v>
      </c>
      <c r="J552">
        <v>675</v>
      </c>
      <c r="K552">
        <v>6775</v>
      </c>
      <c r="L552">
        <v>10160</v>
      </c>
      <c r="M552">
        <v>44380</v>
      </c>
      <c r="N552">
        <v>80</v>
      </c>
      <c r="O552">
        <v>0</v>
      </c>
      <c r="P552">
        <v>0</v>
      </c>
      <c r="Q552">
        <v>0</v>
      </c>
      <c r="W552">
        <v>1839.77</v>
      </c>
      <c r="X552">
        <v>0.53</v>
      </c>
      <c r="Y552">
        <v>1840.3</v>
      </c>
      <c r="Z552">
        <v>121425</v>
      </c>
      <c r="AA552">
        <v>21490</v>
      </c>
      <c r="AB552" s="25">
        <f>SUM(K552:M552)-H552-I552</f>
        <v>21490</v>
      </c>
      <c r="AC552">
        <v>36806</v>
      </c>
      <c r="AE552">
        <v>4.7699999999999996</v>
      </c>
      <c r="AF552">
        <v>2.3354887790034198</v>
      </c>
      <c r="AG552">
        <v>4</v>
      </c>
      <c r="AH552">
        <v>15316</v>
      </c>
      <c r="AI552">
        <f t="shared" si="46"/>
        <v>2</v>
      </c>
      <c r="AJ552" t="str">
        <f t="shared" si="44"/>
        <v>504606X2</v>
      </c>
      <c r="AK552">
        <f t="shared" si="47"/>
        <v>61</v>
      </c>
      <c r="AL552" t="str">
        <f t="shared" si="45"/>
        <v>504606X61</v>
      </c>
    </row>
    <row r="553" spans="1:38" x14ac:dyDescent="0.35">
      <c r="A553" t="s">
        <v>11</v>
      </c>
      <c r="B553" t="s">
        <v>63</v>
      </c>
      <c r="C553" t="s">
        <v>64</v>
      </c>
      <c r="D553" t="s">
        <v>65</v>
      </c>
      <c r="F553" t="s">
        <v>66</v>
      </c>
      <c r="G553" t="s">
        <v>83</v>
      </c>
      <c r="H553">
        <v>0</v>
      </c>
      <c r="I553">
        <v>100</v>
      </c>
      <c r="J553">
        <v>0</v>
      </c>
      <c r="K553">
        <v>0</v>
      </c>
      <c r="L553">
        <v>355</v>
      </c>
      <c r="M553">
        <v>310</v>
      </c>
      <c r="N553">
        <v>0</v>
      </c>
      <c r="O553">
        <v>0</v>
      </c>
      <c r="P553">
        <v>0</v>
      </c>
      <c r="Q553">
        <v>0</v>
      </c>
      <c r="W553">
        <v>41.36</v>
      </c>
      <c r="X553">
        <v>0</v>
      </c>
      <c r="Y553">
        <v>41.36</v>
      </c>
      <c r="Z553">
        <v>2730</v>
      </c>
      <c r="AA553">
        <v>565</v>
      </c>
      <c r="AB553" s="25">
        <f>SUM(K553:M553)-H553-I553</f>
        <v>565</v>
      </c>
      <c r="AC553">
        <v>1034</v>
      </c>
      <c r="AE553">
        <v>5.13</v>
      </c>
      <c r="AF553">
        <v>2.7321083172147</v>
      </c>
      <c r="AG553">
        <v>5</v>
      </c>
      <c r="AH553">
        <v>469</v>
      </c>
      <c r="AI553">
        <f t="shared" si="46"/>
        <v>3</v>
      </c>
      <c r="AJ553" t="str">
        <f t="shared" si="44"/>
        <v>533533A3</v>
      </c>
      <c r="AK553">
        <f t="shared" si="47"/>
        <v>61</v>
      </c>
      <c r="AL553" t="str">
        <f t="shared" si="45"/>
        <v>533533A61</v>
      </c>
    </row>
    <row r="554" spans="1:38" x14ac:dyDescent="0.35">
      <c r="A554" t="s">
        <v>12</v>
      </c>
      <c r="B554" t="s">
        <v>67</v>
      </c>
      <c r="C554" t="s">
        <v>64</v>
      </c>
      <c r="D554" t="s">
        <v>65</v>
      </c>
      <c r="F554" t="s">
        <v>66</v>
      </c>
      <c r="G554" t="s">
        <v>83</v>
      </c>
      <c r="H554">
        <v>55</v>
      </c>
      <c r="I554">
        <v>2145</v>
      </c>
      <c r="J554">
        <v>0</v>
      </c>
      <c r="K554">
        <v>15530</v>
      </c>
      <c r="L554">
        <v>6240</v>
      </c>
      <c r="M554">
        <v>22705</v>
      </c>
      <c r="N554">
        <v>70</v>
      </c>
      <c r="O554">
        <v>0</v>
      </c>
      <c r="P554">
        <v>0</v>
      </c>
      <c r="Q554">
        <v>0</v>
      </c>
      <c r="W554">
        <v>1910.23</v>
      </c>
      <c r="X554">
        <v>0.83</v>
      </c>
      <c r="Y554">
        <v>1911.06</v>
      </c>
      <c r="Z554">
        <v>126075</v>
      </c>
      <c r="AA554">
        <v>42275</v>
      </c>
      <c r="AB554" s="25">
        <f>SUM(K554:M554)-H554-I554</f>
        <v>42275</v>
      </c>
      <c r="AC554">
        <v>47755.75</v>
      </c>
      <c r="AE554">
        <v>4.9400000000000004</v>
      </c>
      <c r="AF554">
        <v>4.4242462298410299</v>
      </c>
      <c r="AG554">
        <v>5</v>
      </c>
      <c r="AH554">
        <v>5501.5</v>
      </c>
      <c r="AI554">
        <f t="shared" si="46"/>
        <v>4</v>
      </c>
      <c r="AJ554" t="str">
        <f t="shared" si="44"/>
        <v>5335524</v>
      </c>
      <c r="AK554">
        <f t="shared" si="47"/>
        <v>61</v>
      </c>
      <c r="AL554" t="str">
        <f t="shared" si="45"/>
        <v>53355261</v>
      </c>
    </row>
    <row r="555" spans="1:38" x14ac:dyDescent="0.35">
      <c r="A555" t="s">
        <v>13</v>
      </c>
      <c r="B555" t="s">
        <v>68</v>
      </c>
      <c r="C555" t="s">
        <v>69</v>
      </c>
      <c r="D555" t="s">
        <v>65</v>
      </c>
      <c r="F555" t="s">
        <v>70</v>
      </c>
      <c r="G555" t="s">
        <v>83</v>
      </c>
      <c r="H555">
        <v>0</v>
      </c>
      <c r="I555">
        <v>25</v>
      </c>
      <c r="J555">
        <v>0</v>
      </c>
      <c r="K555">
        <v>70</v>
      </c>
      <c r="L555">
        <v>75</v>
      </c>
      <c r="M555">
        <v>100</v>
      </c>
      <c r="N555">
        <v>0</v>
      </c>
      <c r="O555">
        <v>0</v>
      </c>
      <c r="P555">
        <v>0</v>
      </c>
      <c r="Q555">
        <v>0</v>
      </c>
      <c r="W555">
        <v>9.6999999999999993</v>
      </c>
      <c r="X555">
        <v>0</v>
      </c>
      <c r="Y555">
        <v>9.6999999999999993</v>
      </c>
      <c r="Z555">
        <v>640</v>
      </c>
      <c r="AA555">
        <v>220</v>
      </c>
      <c r="AB555" s="25">
        <f>SUM(K555:M555)-H555-I555</f>
        <v>220</v>
      </c>
      <c r="AC555">
        <v>242.5</v>
      </c>
      <c r="AE555">
        <v>5.52</v>
      </c>
      <c r="AF555">
        <v>4.5360824742268004</v>
      </c>
      <c r="AG555">
        <v>5</v>
      </c>
      <c r="AH555">
        <v>22.5</v>
      </c>
      <c r="AI555">
        <f t="shared" si="46"/>
        <v>5</v>
      </c>
      <c r="AJ555" t="str">
        <f t="shared" si="44"/>
        <v>534524T5</v>
      </c>
      <c r="AK555">
        <f t="shared" si="47"/>
        <v>61</v>
      </c>
      <c r="AL555" t="str">
        <f t="shared" si="45"/>
        <v>534524T61</v>
      </c>
    </row>
    <row r="556" spans="1:38" x14ac:dyDescent="0.35">
      <c r="A556" t="s">
        <v>14</v>
      </c>
      <c r="B556" t="s">
        <v>71</v>
      </c>
      <c r="C556" t="s">
        <v>72</v>
      </c>
      <c r="D556" t="s">
        <v>73</v>
      </c>
      <c r="F556" t="s">
        <v>74</v>
      </c>
      <c r="G556" t="s">
        <v>83</v>
      </c>
      <c r="H556">
        <v>171</v>
      </c>
      <c r="I556">
        <v>59</v>
      </c>
      <c r="J556">
        <v>0</v>
      </c>
      <c r="K556">
        <v>11</v>
      </c>
      <c r="L556">
        <v>319</v>
      </c>
      <c r="M556">
        <v>58</v>
      </c>
      <c r="N556">
        <v>2</v>
      </c>
      <c r="O556">
        <v>0</v>
      </c>
      <c r="P556">
        <v>0</v>
      </c>
      <c r="Q556">
        <v>0</v>
      </c>
      <c r="W556">
        <v>13.03</v>
      </c>
      <c r="X556">
        <v>2.59</v>
      </c>
      <c r="Y556">
        <v>15.62</v>
      </c>
      <c r="Z556">
        <v>860</v>
      </c>
      <c r="AA556">
        <v>158</v>
      </c>
      <c r="AB556" s="25">
        <f>SUM(K556:M556)-H556-I556</f>
        <v>158</v>
      </c>
      <c r="AC556">
        <v>390.5</v>
      </c>
      <c r="AE556">
        <v>13.2</v>
      </c>
      <c r="AF556">
        <v>2.0230473751600502</v>
      </c>
      <c r="AG556">
        <v>5</v>
      </c>
      <c r="AH556">
        <v>232.5</v>
      </c>
      <c r="AI556">
        <f t="shared" si="46"/>
        <v>6</v>
      </c>
      <c r="AJ556" t="str">
        <f t="shared" si="44"/>
        <v>670037006</v>
      </c>
      <c r="AK556">
        <f t="shared" si="47"/>
        <v>61</v>
      </c>
      <c r="AL556" t="str">
        <f t="shared" si="45"/>
        <v>6700370061</v>
      </c>
    </row>
    <row r="557" spans="1:38" x14ac:dyDescent="0.35">
      <c r="A557" t="s">
        <v>15</v>
      </c>
      <c r="B557" t="s">
        <v>75</v>
      </c>
      <c r="C557" t="s">
        <v>72</v>
      </c>
      <c r="D557" t="s">
        <v>73</v>
      </c>
      <c r="F557" t="s">
        <v>76</v>
      </c>
      <c r="G557" t="s">
        <v>83</v>
      </c>
      <c r="H557">
        <v>1</v>
      </c>
      <c r="I557">
        <v>6541</v>
      </c>
      <c r="J557">
        <v>1250</v>
      </c>
      <c r="K557">
        <v>3341</v>
      </c>
      <c r="L557">
        <v>3862</v>
      </c>
      <c r="M557">
        <v>11816</v>
      </c>
      <c r="N557">
        <v>9</v>
      </c>
      <c r="O557">
        <v>0</v>
      </c>
      <c r="P557">
        <v>0</v>
      </c>
      <c r="Q557">
        <v>0</v>
      </c>
      <c r="W557">
        <v>647.76</v>
      </c>
      <c r="X557">
        <v>0.02</v>
      </c>
      <c r="Y557">
        <v>647.78</v>
      </c>
      <c r="Z557">
        <v>42752</v>
      </c>
      <c r="AA557">
        <v>12477</v>
      </c>
      <c r="AB557" s="25">
        <f>SUM(K557:M557)-H557-I557</f>
        <v>12477</v>
      </c>
      <c r="AC557">
        <v>12955.2</v>
      </c>
      <c r="AE557">
        <v>13.25</v>
      </c>
      <c r="AF557">
        <v>3.8522337830744999</v>
      </c>
      <c r="AG557">
        <v>4</v>
      </c>
      <c r="AH557">
        <v>478.599999999999</v>
      </c>
      <c r="AI557">
        <f t="shared" si="46"/>
        <v>7</v>
      </c>
      <c r="AJ557" t="str">
        <f t="shared" si="44"/>
        <v>670054007</v>
      </c>
      <c r="AK557">
        <f t="shared" si="47"/>
        <v>61</v>
      </c>
      <c r="AL557" t="str">
        <f t="shared" si="45"/>
        <v>6700540061</v>
      </c>
    </row>
    <row r="558" spans="1:38" x14ac:dyDescent="0.35">
      <c r="A558" t="s">
        <v>16</v>
      </c>
      <c r="B558" t="s">
        <v>77</v>
      </c>
      <c r="C558" t="s">
        <v>78</v>
      </c>
      <c r="D558" t="s">
        <v>73</v>
      </c>
      <c r="F558" t="s">
        <v>79</v>
      </c>
      <c r="G558" t="s">
        <v>83</v>
      </c>
      <c r="H558">
        <v>0</v>
      </c>
      <c r="I558">
        <v>0</v>
      </c>
      <c r="J558">
        <v>0</v>
      </c>
      <c r="K558">
        <v>20</v>
      </c>
      <c r="L558">
        <v>3</v>
      </c>
      <c r="M558">
        <v>29</v>
      </c>
      <c r="N558">
        <v>1</v>
      </c>
      <c r="O558">
        <v>0</v>
      </c>
      <c r="P558">
        <v>0</v>
      </c>
      <c r="Q558">
        <v>0</v>
      </c>
      <c r="W558">
        <v>2.41</v>
      </c>
      <c r="X558">
        <v>0</v>
      </c>
      <c r="Y558">
        <v>2.41</v>
      </c>
      <c r="Z558">
        <v>159</v>
      </c>
      <c r="AA558">
        <v>52</v>
      </c>
      <c r="AB558" s="25">
        <f>SUM(K558:M558)-H558-I558</f>
        <v>52</v>
      </c>
      <c r="AC558">
        <v>60.25</v>
      </c>
      <c r="AE558">
        <v>46.81</v>
      </c>
      <c r="AF558">
        <v>4.3153526970954399</v>
      </c>
      <c r="AG558">
        <v>5</v>
      </c>
      <c r="AH558">
        <v>8.25</v>
      </c>
      <c r="AI558">
        <f t="shared" si="46"/>
        <v>8</v>
      </c>
      <c r="AJ558" t="str">
        <f t="shared" si="44"/>
        <v>672082258</v>
      </c>
      <c r="AK558">
        <f t="shared" si="47"/>
        <v>61</v>
      </c>
      <c r="AL558" t="str">
        <f t="shared" si="45"/>
        <v>6720822561</v>
      </c>
    </row>
    <row r="559" spans="1:38" x14ac:dyDescent="0.35">
      <c r="A559" t="s">
        <v>17</v>
      </c>
      <c r="B559" t="s">
        <v>80</v>
      </c>
      <c r="C559" t="s">
        <v>78</v>
      </c>
      <c r="D559" t="s">
        <v>73</v>
      </c>
      <c r="F559" t="s">
        <v>79</v>
      </c>
      <c r="G559" t="s">
        <v>83</v>
      </c>
      <c r="H559">
        <v>0</v>
      </c>
      <c r="I559">
        <v>0</v>
      </c>
      <c r="J559">
        <v>0</v>
      </c>
      <c r="K559">
        <v>4</v>
      </c>
      <c r="L559">
        <v>15</v>
      </c>
      <c r="M559">
        <v>19</v>
      </c>
      <c r="N559">
        <v>0</v>
      </c>
      <c r="O559">
        <v>0</v>
      </c>
      <c r="P559">
        <v>0</v>
      </c>
      <c r="Q559">
        <v>0</v>
      </c>
      <c r="W559">
        <v>1.5</v>
      </c>
      <c r="X559">
        <v>0</v>
      </c>
      <c r="Y559">
        <v>1.5</v>
      </c>
      <c r="Z559">
        <v>99</v>
      </c>
      <c r="AA559">
        <v>38</v>
      </c>
      <c r="AB559" s="25">
        <f>SUM(K559:M559)-H559-I559</f>
        <v>38</v>
      </c>
      <c r="AC559">
        <v>37.5</v>
      </c>
      <c r="AE559">
        <v>38.26</v>
      </c>
      <c r="AF559">
        <v>5.06666666666667</v>
      </c>
      <c r="AG559">
        <v>5</v>
      </c>
      <c r="AH559">
        <v>0</v>
      </c>
      <c r="AI559">
        <f t="shared" si="46"/>
        <v>9</v>
      </c>
      <c r="AJ559" t="str">
        <f t="shared" si="44"/>
        <v>672301009</v>
      </c>
      <c r="AK559">
        <f t="shared" si="47"/>
        <v>61</v>
      </c>
      <c r="AL559" t="str">
        <f t="shared" si="45"/>
        <v>6723010061</v>
      </c>
    </row>
    <row r="560" spans="1:38" x14ac:dyDescent="0.35">
      <c r="A560" t="s">
        <v>9</v>
      </c>
      <c r="B560" t="s">
        <v>52</v>
      </c>
      <c r="C560" t="s">
        <v>53</v>
      </c>
      <c r="D560" t="s">
        <v>54</v>
      </c>
      <c r="F560" t="s">
        <v>55</v>
      </c>
      <c r="G560" t="s">
        <v>82</v>
      </c>
      <c r="H560">
        <v>0</v>
      </c>
      <c r="I560">
        <v>1</v>
      </c>
      <c r="J560">
        <v>0</v>
      </c>
      <c r="K560">
        <v>33</v>
      </c>
      <c r="L560">
        <v>30</v>
      </c>
      <c r="M560">
        <v>71</v>
      </c>
      <c r="N560">
        <v>0</v>
      </c>
      <c r="O560">
        <v>0</v>
      </c>
      <c r="P560">
        <v>0</v>
      </c>
      <c r="Q560">
        <v>0</v>
      </c>
      <c r="W560">
        <v>4.9800000000000004</v>
      </c>
      <c r="X560">
        <v>0</v>
      </c>
      <c r="Y560">
        <v>4.9800000000000004</v>
      </c>
      <c r="Z560">
        <v>329</v>
      </c>
      <c r="AA560">
        <v>133</v>
      </c>
      <c r="AB560" s="25">
        <f>SUM(K560:M560)-H560-I560</f>
        <v>133</v>
      </c>
      <c r="AC560">
        <v>149.4</v>
      </c>
      <c r="AE560">
        <v>42.19</v>
      </c>
      <c r="AF560">
        <v>5.3413654618473903</v>
      </c>
      <c r="AG560">
        <v>6</v>
      </c>
      <c r="AH560">
        <v>16.399999999999999</v>
      </c>
      <c r="AI560">
        <f t="shared" si="46"/>
        <v>1</v>
      </c>
      <c r="AJ560" t="str">
        <f t="shared" si="44"/>
        <v>4400802S1</v>
      </c>
      <c r="AK560">
        <f t="shared" si="47"/>
        <v>62</v>
      </c>
      <c r="AL560" t="str">
        <f t="shared" si="45"/>
        <v>4400802S62</v>
      </c>
    </row>
    <row r="561" spans="1:38" x14ac:dyDescent="0.35">
      <c r="A561" t="s">
        <v>10</v>
      </c>
      <c r="B561" t="s">
        <v>58</v>
      </c>
      <c r="C561" t="s">
        <v>59</v>
      </c>
      <c r="D561" t="s">
        <v>60</v>
      </c>
      <c r="F561" t="s">
        <v>61</v>
      </c>
      <c r="G561" t="s">
        <v>83</v>
      </c>
      <c r="H561">
        <v>30</v>
      </c>
      <c r="I561">
        <v>39530</v>
      </c>
      <c r="J561">
        <v>675</v>
      </c>
      <c r="K561">
        <v>3325</v>
      </c>
      <c r="L561">
        <v>12060</v>
      </c>
      <c r="M561">
        <v>44820</v>
      </c>
      <c r="N561">
        <v>80</v>
      </c>
      <c r="O561">
        <v>0</v>
      </c>
      <c r="P561">
        <v>0</v>
      </c>
      <c r="Q561">
        <v>0</v>
      </c>
      <c r="W561">
        <v>1823.94</v>
      </c>
      <c r="X561">
        <v>0.45</v>
      </c>
      <c r="Y561">
        <v>1824.39</v>
      </c>
      <c r="Z561">
        <v>120380</v>
      </c>
      <c r="AA561">
        <v>20645</v>
      </c>
      <c r="AB561" s="25">
        <f>SUM(K561:M561)-H561-I561</f>
        <v>20645</v>
      </c>
      <c r="AC561">
        <v>36487.800000000003</v>
      </c>
      <c r="AE561">
        <v>4.7699999999999996</v>
      </c>
      <c r="AF561">
        <v>2.2632222277035101</v>
      </c>
      <c r="AG561">
        <v>4</v>
      </c>
      <c r="AH561">
        <v>15842.8</v>
      </c>
      <c r="AI561">
        <f t="shared" si="46"/>
        <v>2</v>
      </c>
      <c r="AJ561" t="str">
        <f t="shared" si="44"/>
        <v>504606X2</v>
      </c>
      <c r="AK561">
        <f t="shared" si="47"/>
        <v>62</v>
      </c>
      <c r="AL561" t="str">
        <f t="shared" si="45"/>
        <v>504606X62</v>
      </c>
    </row>
    <row r="562" spans="1:38" x14ac:dyDescent="0.35">
      <c r="A562" t="s">
        <v>11</v>
      </c>
      <c r="B562" t="s">
        <v>63</v>
      </c>
      <c r="C562" t="s">
        <v>64</v>
      </c>
      <c r="D562" t="s">
        <v>65</v>
      </c>
      <c r="F562" t="s">
        <v>66</v>
      </c>
      <c r="G562" t="s">
        <v>83</v>
      </c>
      <c r="H562">
        <v>0</v>
      </c>
      <c r="I562">
        <v>100</v>
      </c>
      <c r="J562">
        <v>0</v>
      </c>
      <c r="K562">
        <v>0</v>
      </c>
      <c r="L562">
        <v>355</v>
      </c>
      <c r="M562">
        <v>290</v>
      </c>
      <c r="N562">
        <v>0</v>
      </c>
      <c r="O562">
        <v>0</v>
      </c>
      <c r="P562">
        <v>0</v>
      </c>
      <c r="Q562">
        <v>0</v>
      </c>
      <c r="W562">
        <v>33.71</v>
      </c>
      <c r="X562">
        <v>0</v>
      </c>
      <c r="Y562">
        <v>33.71</v>
      </c>
      <c r="Z562">
        <v>2225</v>
      </c>
      <c r="AA562">
        <v>545</v>
      </c>
      <c r="AB562" s="25">
        <f>SUM(K562:M562)-H562-I562</f>
        <v>545</v>
      </c>
      <c r="AC562">
        <v>842.75</v>
      </c>
      <c r="AE562">
        <v>5.13</v>
      </c>
      <c r="AF562">
        <v>3.2334618807475501</v>
      </c>
      <c r="AG562">
        <v>5</v>
      </c>
      <c r="AH562">
        <v>297.75</v>
      </c>
      <c r="AI562">
        <f t="shared" si="46"/>
        <v>3</v>
      </c>
      <c r="AJ562" t="str">
        <f t="shared" si="44"/>
        <v>533533A3</v>
      </c>
      <c r="AK562">
        <f t="shared" si="47"/>
        <v>62</v>
      </c>
      <c r="AL562" t="str">
        <f t="shared" si="45"/>
        <v>533533A62</v>
      </c>
    </row>
    <row r="563" spans="1:38" x14ac:dyDescent="0.35">
      <c r="A563" t="s">
        <v>12</v>
      </c>
      <c r="B563" t="s">
        <v>67</v>
      </c>
      <c r="C563" t="s">
        <v>64</v>
      </c>
      <c r="D563" t="s">
        <v>65</v>
      </c>
      <c r="F563" t="s">
        <v>66</v>
      </c>
      <c r="G563" t="s">
        <v>83</v>
      </c>
      <c r="H563">
        <v>20</v>
      </c>
      <c r="I563">
        <v>2070</v>
      </c>
      <c r="J563">
        <v>0</v>
      </c>
      <c r="K563">
        <v>13520</v>
      </c>
      <c r="L563">
        <v>8250</v>
      </c>
      <c r="M563">
        <v>21715</v>
      </c>
      <c r="N563">
        <v>70</v>
      </c>
      <c r="O563">
        <v>0</v>
      </c>
      <c r="P563">
        <v>0</v>
      </c>
      <c r="Q563">
        <v>0</v>
      </c>
      <c r="W563">
        <v>1899.7</v>
      </c>
      <c r="X563">
        <v>0.3</v>
      </c>
      <c r="Y563">
        <v>1900</v>
      </c>
      <c r="Z563">
        <v>125380</v>
      </c>
      <c r="AA563">
        <v>41395</v>
      </c>
      <c r="AB563" s="25">
        <f>SUM(K563:M563)-H563-I563</f>
        <v>41395</v>
      </c>
      <c r="AC563">
        <v>47500</v>
      </c>
      <c r="AE563">
        <v>4.9400000000000004</v>
      </c>
      <c r="AF563">
        <v>4.3573684210526302</v>
      </c>
      <c r="AG563">
        <v>5</v>
      </c>
      <c r="AH563">
        <v>6105</v>
      </c>
      <c r="AI563">
        <f t="shared" si="46"/>
        <v>4</v>
      </c>
      <c r="AJ563" t="str">
        <f t="shared" si="44"/>
        <v>5335524</v>
      </c>
      <c r="AK563">
        <f t="shared" si="47"/>
        <v>62</v>
      </c>
      <c r="AL563" t="str">
        <f t="shared" si="45"/>
        <v>53355262</v>
      </c>
    </row>
    <row r="564" spans="1:38" x14ac:dyDescent="0.35">
      <c r="A564" t="s">
        <v>13</v>
      </c>
      <c r="B564" t="s">
        <v>68</v>
      </c>
      <c r="C564" t="s">
        <v>69</v>
      </c>
      <c r="D564" t="s">
        <v>65</v>
      </c>
      <c r="F564" t="s">
        <v>70</v>
      </c>
      <c r="G564" t="s">
        <v>83</v>
      </c>
      <c r="H564">
        <v>0</v>
      </c>
      <c r="I564">
        <v>30</v>
      </c>
      <c r="J564">
        <v>0</v>
      </c>
      <c r="K564">
        <v>40</v>
      </c>
      <c r="L564">
        <v>95</v>
      </c>
      <c r="M564">
        <v>145</v>
      </c>
      <c r="N564">
        <v>0</v>
      </c>
      <c r="O564">
        <v>0</v>
      </c>
      <c r="P564">
        <v>0</v>
      </c>
      <c r="Q564">
        <v>0</v>
      </c>
      <c r="W564">
        <v>9.77</v>
      </c>
      <c r="X564">
        <v>0</v>
      </c>
      <c r="Y564">
        <v>9.77</v>
      </c>
      <c r="Z564">
        <v>645</v>
      </c>
      <c r="AA564">
        <v>250</v>
      </c>
      <c r="AB564" s="25">
        <f>SUM(K564:M564)-H564-I564</f>
        <v>250</v>
      </c>
      <c r="AC564">
        <v>244.25</v>
      </c>
      <c r="AE564">
        <v>5.52</v>
      </c>
      <c r="AF564">
        <v>5.1177072671443202</v>
      </c>
      <c r="AG564">
        <v>5</v>
      </c>
      <c r="AH564">
        <v>0</v>
      </c>
      <c r="AI564">
        <f t="shared" si="46"/>
        <v>5</v>
      </c>
      <c r="AJ564" t="str">
        <f t="shared" si="44"/>
        <v>534524T5</v>
      </c>
      <c r="AK564">
        <f t="shared" si="47"/>
        <v>62</v>
      </c>
      <c r="AL564" t="str">
        <f t="shared" si="45"/>
        <v>534524T62</v>
      </c>
    </row>
    <row r="565" spans="1:38" x14ac:dyDescent="0.35">
      <c r="A565" t="s">
        <v>14</v>
      </c>
      <c r="B565" t="s">
        <v>71</v>
      </c>
      <c r="C565" t="s">
        <v>72</v>
      </c>
      <c r="D565" t="s">
        <v>73</v>
      </c>
      <c r="F565" t="s">
        <v>74</v>
      </c>
      <c r="G565" t="s">
        <v>83</v>
      </c>
      <c r="H565">
        <v>191</v>
      </c>
      <c r="I565">
        <v>58</v>
      </c>
      <c r="J565">
        <v>0</v>
      </c>
      <c r="K565">
        <v>11</v>
      </c>
      <c r="L565">
        <v>319</v>
      </c>
      <c r="M565">
        <v>58</v>
      </c>
      <c r="N565">
        <v>2</v>
      </c>
      <c r="O565">
        <v>0</v>
      </c>
      <c r="P565">
        <v>0</v>
      </c>
      <c r="Q565">
        <v>0</v>
      </c>
      <c r="W565">
        <v>12.76</v>
      </c>
      <c r="X565">
        <v>2.89</v>
      </c>
      <c r="Y565">
        <v>15.65</v>
      </c>
      <c r="Z565">
        <v>842</v>
      </c>
      <c r="AA565">
        <v>139</v>
      </c>
      <c r="AB565" s="25">
        <f>SUM(K565:M565)-H565-I565</f>
        <v>139</v>
      </c>
      <c r="AC565">
        <v>391.25</v>
      </c>
      <c r="AE565">
        <v>13.2</v>
      </c>
      <c r="AF565">
        <v>1.7763578274760401</v>
      </c>
      <c r="AG565">
        <v>5</v>
      </c>
      <c r="AH565">
        <v>252.25</v>
      </c>
      <c r="AI565">
        <f t="shared" si="46"/>
        <v>6</v>
      </c>
      <c r="AJ565" t="str">
        <f t="shared" si="44"/>
        <v>670037006</v>
      </c>
      <c r="AK565">
        <f t="shared" si="47"/>
        <v>62</v>
      </c>
      <c r="AL565" t="str">
        <f t="shared" si="45"/>
        <v>6700370062</v>
      </c>
    </row>
    <row r="566" spans="1:38" x14ac:dyDescent="0.35">
      <c r="A566" t="s">
        <v>15</v>
      </c>
      <c r="B566" t="s">
        <v>75</v>
      </c>
      <c r="C566" t="s">
        <v>72</v>
      </c>
      <c r="D566" t="s">
        <v>73</v>
      </c>
      <c r="F566" t="s">
        <v>76</v>
      </c>
      <c r="G566" t="s">
        <v>83</v>
      </c>
      <c r="H566">
        <v>5</v>
      </c>
      <c r="I566">
        <v>6638</v>
      </c>
      <c r="J566">
        <v>1250</v>
      </c>
      <c r="K566">
        <v>4357</v>
      </c>
      <c r="L566">
        <v>4739</v>
      </c>
      <c r="M566">
        <v>12076</v>
      </c>
      <c r="N566">
        <v>9</v>
      </c>
      <c r="O566">
        <v>0</v>
      </c>
      <c r="P566">
        <v>0</v>
      </c>
      <c r="Q566">
        <v>0</v>
      </c>
      <c r="W566">
        <v>644.15</v>
      </c>
      <c r="X566">
        <v>0.08</v>
      </c>
      <c r="Y566">
        <v>644.23</v>
      </c>
      <c r="Z566">
        <v>42514</v>
      </c>
      <c r="AA566">
        <v>14529</v>
      </c>
      <c r="AB566" s="25">
        <f>SUM(K566:M566)-H566-I566</f>
        <v>14529</v>
      </c>
      <c r="AC566">
        <v>12883</v>
      </c>
      <c r="AE566">
        <v>13.25</v>
      </c>
      <c r="AF566">
        <v>4.5105009080607896</v>
      </c>
      <c r="AG566">
        <v>4</v>
      </c>
      <c r="AH566">
        <v>0</v>
      </c>
      <c r="AI566">
        <f t="shared" si="46"/>
        <v>7</v>
      </c>
      <c r="AJ566" t="str">
        <f t="shared" si="44"/>
        <v>670054007</v>
      </c>
      <c r="AK566">
        <f t="shared" si="47"/>
        <v>62</v>
      </c>
      <c r="AL566" t="str">
        <f t="shared" si="45"/>
        <v>6700540062</v>
      </c>
    </row>
    <row r="567" spans="1:38" x14ac:dyDescent="0.35">
      <c r="A567" t="s">
        <v>16</v>
      </c>
      <c r="B567" t="s">
        <v>77</v>
      </c>
      <c r="C567" t="s">
        <v>78</v>
      </c>
      <c r="D567" t="s">
        <v>73</v>
      </c>
      <c r="F567" t="s">
        <v>79</v>
      </c>
      <c r="G567" t="s">
        <v>83</v>
      </c>
      <c r="H567">
        <v>0</v>
      </c>
      <c r="I567">
        <v>0</v>
      </c>
      <c r="J567">
        <v>0</v>
      </c>
      <c r="K567">
        <v>20</v>
      </c>
      <c r="L567">
        <v>3</v>
      </c>
      <c r="M567">
        <v>29</v>
      </c>
      <c r="N567">
        <v>1</v>
      </c>
      <c r="O567">
        <v>0</v>
      </c>
      <c r="P567">
        <v>0</v>
      </c>
      <c r="Q567">
        <v>0</v>
      </c>
      <c r="W567">
        <v>2.41</v>
      </c>
      <c r="X567">
        <v>0</v>
      </c>
      <c r="Y567">
        <v>2.41</v>
      </c>
      <c r="Z567">
        <v>159</v>
      </c>
      <c r="AA567">
        <v>52</v>
      </c>
      <c r="AB567" s="25">
        <f>SUM(K567:M567)-H567-I567</f>
        <v>52</v>
      </c>
      <c r="AC567">
        <v>60.25</v>
      </c>
      <c r="AE567">
        <v>46.81</v>
      </c>
      <c r="AF567">
        <v>4.3153526970954399</v>
      </c>
      <c r="AG567">
        <v>5</v>
      </c>
      <c r="AH567">
        <v>8.25</v>
      </c>
      <c r="AI567">
        <f t="shared" si="46"/>
        <v>8</v>
      </c>
      <c r="AJ567" t="str">
        <f t="shared" si="44"/>
        <v>672082258</v>
      </c>
      <c r="AK567">
        <f t="shared" si="47"/>
        <v>62</v>
      </c>
      <c r="AL567" t="str">
        <f t="shared" si="45"/>
        <v>6720822562</v>
      </c>
    </row>
    <row r="568" spans="1:38" x14ac:dyDescent="0.35">
      <c r="A568" t="s">
        <v>17</v>
      </c>
      <c r="B568" t="s">
        <v>80</v>
      </c>
      <c r="C568" t="s">
        <v>78</v>
      </c>
      <c r="D568" t="s">
        <v>73</v>
      </c>
      <c r="F568" t="s">
        <v>79</v>
      </c>
      <c r="G568" t="s">
        <v>83</v>
      </c>
      <c r="H568">
        <v>0</v>
      </c>
      <c r="I568">
        <v>0</v>
      </c>
      <c r="J568">
        <v>0</v>
      </c>
      <c r="K568">
        <v>4</v>
      </c>
      <c r="L568">
        <v>15</v>
      </c>
      <c r="M568">
        <v>19</v>
      </c>
      <c r="N568">
        <v>0</v>
      </c>
      <c r="O568">
        <v>0</v>
      </c>
      <c r="P568">
        <v>0</v>
      </c>
      <c r="Q568">
        <v>0</v>
      </c>
      <c r="W568">
        <v>1.44</v>
      </c>
      <c r="X568">
        <v>0</v>
      </c>
      <c r="Y568">
        <v>1.44</v>
      </c>
      <c r="Z568">
        <v>95</v>
      </c>
      <c r="AA568">
        <v>38</v>
      </c>
      <c r="AB568" s="25">
        <f>SUM(K568:M568)-H568-I568</f>
        <v>38</v>
      </c>
      <c r="AC568">
        <v>36</v>
      </c>
      <c r="AE568">
        <v>38.26</v>
      </c>
      <c r="AF568">
        <v>5.2777777777777803</v>
      </c>
      <c r="AG568">
        <v>5</v>
      </c>
      <c r="AH568">
        <v>0</v>
      </c>
      <c r="AI568">
        <f t="shared" si="46"/>
        <v>9</v>
      </c>
      <c r="AJ568" t="str">
        <f t="shared" si="44"/>
        <v>672301009</v>
      </c>
      <c r="AK568">
        <f t="shared" si="47"/>
        <v>62</v>
      </c>
      <c r="AL568" t="str">
        <f t="shared" si="45"/>
        <v>6723010062</v>
      </c>
    </row>
    <row r="569" spans="1:38" x14ac:dyDescent="0.35">
      <c r="A569" t="s">
        <v>9</v>
      </c>
      <c r="B569" t="s">
        <v>52</v>
      </c>
      <c r="C569" t="s">
        <v>53</v>
      </c>
      <c r="D569" t="s">
        <v>54</v>
      </c>
      <c r="F569" t="s">
        <v>55</v>
      </c>
      <c r="G569" t="s">
        <v>82</v>
      </c>
      <c r="H569">
        <v>0</v>
      </c>
      <c r="I569">
        <v>4</v>
      </c>
      <c r="J569">
        <v>0</v>
      </c>
      <c r="K569">
        <v>50</v>
      </c>
      <c r="L569">
        <v>26</v>
      </c>
      <c r="M569">
        <v>75</v>
      </c>
      <c r="N569">
        <v>0</v>
      </c>
      <c r="O569">
        <v>0</v>
      </c>
      <c r="P569">
        <v>0</v>
      </c>
      <c r="Q569">
        <v>0</v>
      </c>
      <c r="W569">
        <v>4.9800000000000004</v>
      </c>
      <c r="X569">
        <v>0</v>
      </c>
      <c r="Y569">
        <v>4.9800000000000004</v>
      </c>
      <c r="Z569">
        <v>329</v>
      </c>
      <c r="AA569">
        <v>147</v>
      </c>
      <c r="AB569" s="25">
        <f>SUM(K569:M569)-H569-I569</f>
        <v>147</v>
      </c>
      <c r="AC569">
        <v>149.4</v>
      </c>
      <c r="AE569">
        <v>42.19</v>
      </c>
      <c r="AF569">
        <v>5.9036144578313197</v>
      </c>
      <c r="AG569">
        <v>6</v>
      </c>
      <c r="AH569">
        <v>2.4000000000000101</v>
      </c>
      <c r="AI569">
        <f t="shared" si="46"/>
        <v>1</v>
      </c>
      <c r="AJ569" t="str">
        <f t="shared" si="44"/>
        <v>4400802S1</v>
      </c>
      <c r="AK569">
        <f t="shared" si="47"/>
        <v>63</v>
      </c>
      <c r="AL569" t="str">
        <f t="shared" si="45"/>
        <v>4400802S63</v>
      </c>
    </row>
    <row r="570" spans="1:38" x14ac:dyDescent="0.35">
      <c r="A570" t="s">
        <v>10</v>
      </c>
      <c r="B570" t="s">
        <v>58</v>
      </c>
      <c r="C570" t="s">
        <v>59</v>
      </c>
      <c r="D570" t="s">
        <v>60</v>
      </c>
      <c r="F570" t="s">
        <v>61</v>
      </c>
      <c r="G570" t="s">
        <v>83</v>
      </c>
      <c r="H570">
        <v>5</v>
      </c>
      <c r="I570">
        <v>38920</v>
      </c>
      <c r="J570">
        <v>675</v>
      </c>
      <c r="K570">
        <v>6660</v>
      </c>
      <c r="L570">
        <v>12060</v>
      </c>
      <c r="M570">
        <v>43615</v>
      </c>
      <c r="N570">
        <v>80</v>
      </c>
      <c r="O570">
        <v>0</v>
      </c>
      <c r="P570">
        <v>0</v>
      </c>
      <c r="Q570">
        <v>0</v>
      </c>
      <c r="W570">
        <v>1777.58</v>
      </c>
      <c r="X570">
        <v>0.08</v>
      </c>
      <c r="Y570">
        <v>1777.66</v>
      </c>
      <c r="Z570">
        <v>117320</v>
      </c>
      <c r="AA570">
        <v>23410</v>
      </c>
      <c r="AB570" s="25">
        <f>SUM(K570:M570)-H570-I570</f>
        <v>23410</v>
      </c>
      <c r="AC570">
        <v>35553.199999999997</v>
      </c>
      <c r="AE570">
        <v>4.7699999999999996</v>
      </c>
      <c r="AF570">
        <v>2.6337994892161598</v>
      </c>
      <c r="AG570">
        <v>4</v>
      </c>
      <c r="AH570">
        <v>12143.2</v>
      </c>
      <c r="AI570">
        <f t="shared" si="46"/>
        <v>2</v>
      </c>
      <c r="AJ570" t="str">
        <f t="shared" si="44"/>
        <v>504606X2</v>
      </c>
      <c r="AK570">
        <f t="shared" si="47"/>
        <v>63</v>
      </c>
      <c r="AL570" t="str">
        <f t="shared" si="45"/>
        <v>504606X63</v>
      </c>
    </row>
    <row r="571" spans="1:38" x14ac:dyDescent="0.35">
      <c r="A571" t="s">
        <v>11</v>
      </c>
      <c r="B571" t="s">
        <v>63</v>
      </c>
      <c r="C571" t="s">
        <v>64</v>
      </c>
      <c r="D571" t="s">
        <v>65</v>
      </c>
      <c r="F571" t="s">
        <v>66</v>
      </c>
      <c r="G571" t="s">
        <v>83</v>
      </c>
      <c r="H571">
        <v>0</v>
      </c>
      <c r="I571">
        <v>5</v>
      </c>
      <c r="J571">
        <v>0</v>
      </c>
      <c r="K571">
        <v>0</v>
      </c>
      <c r="L571">
        <v>345</v>
      </c>
      <c r="M571">
        <v>205</v>
      </c>
      <c r="N571">
        <v>0</v>
      </c>
      <c r="O571">
        <v>0</v>
      </c>
      <c r="P571">
        <v>0</v>
      </c>
      <c r="Q571">
        <v>0</v>
      </c>
      <c r="W571">
        <v>34.39</v>
      </c>
      <c r="X571">
        <v>0</v>
      </c>
      <c r="Y571">
        <v>34.39</v>
      </c>
      <c r="Z571">
        <v>2270</v>
      </c>
      <c r="AA571">
        <v>545</v>
      </c>
      <c r="AB571" s="25">
        <f>SUM(K571:M571)-H571-I571</f>
        <v>545</v>
      </c>
      <c r="AC571">
        <v>859.75</v>
      </c>
      <c r="AE571">
        <v>5.13</v>
      </c>
      <c r="AF571">
        <v>3.1695260250072699</v>
      </c>
      <c r="AG571">
        <v>5</v>
      </c>
      <c r="AH571">
        <v>314.75</v>
      </c>
      <c r="AI571">
        <f t="shared" si="46"/>
        <v>3</v>
      </c>
      <c r="AJ571" t="str">
        <f t="shared" si="44"/>
        <v>533533A3</v>
      </c>
      <c r="AK571">
        <f t="shared" si="47"/>
        <v>63</v>
      </c>
      <c r="AL571" t="str">
        <f t="shared" si="45"/>
        <v>533533A63</v>
      </c>
    </row>
    <row r="572" spans="1:38" x14ac:dyDescent="0.35">
      <c r="A572" t="s">
        <v>12</v>
      </c>
      <c r="B572" t="s">
        <v>67</v>
      </c>
      <c r="C572" t="s">
        <v>64</v>
      </c>
      <c r="D572" t="s">
        <v>65</v>
      </c>
      <c r="F572" t="s">
        <v>66</v>
      </c>
      <c r="G572" t="s">
        <v>83</v>
      </c>
      <c r="H572">
        <v>10</v>
      </c>
      <c r="I572">
        <v>2105</v>
      </c>
      <c r="J572">
        <v>0</v>
      </c>
      <c r="K572">
        <v>12105</v>
      </c>
      <c r="L572">
        <v>7355</v>
      </c>
      <c r="M572">
        <v>23650</v>
      </c>
      <c r="N572">
        <v>95</v>
      </c>
      <c r="O572">
        <v>0</v>
      </c>
      <c r="P572">
        <v>0</v>
      </c>
      <c r="Q572">
        <v>0</v>
      </c>
      <c r="W572">
        <v>1889.09</v>
      </c>
      <c r="X572">
        <v>0.15</v>
      </c>
      <c r="Y572">
        <v>1889.24</v>
      </c>
      <c r="Z572">
        <v>124680</v>
      </c>
      <c r="AA572">
        <v>40995</v>
      </c>
      <c r="AB572" s="25">
        <f>SUM(K572:M572)-H572-I572</f>
        <v>40995</v>
      </c>
      <c r="AC572">
        <v>47231</v>
      </c>
      <c r="AE572">
        <v>4.9400000000000004</v>
      </c>
      <c r="AF572">
        <v>4.3398403590861898</v>
      </c>
      <c r="AG572">
        <v>5</v>
      </c>
      <c r="AH572">
        <v>6236</v>
      </c>
      <c r="AI572">
        <f t="shared" si="46"/>
        <v>4</v>
      </c>
      <c r="AJ572" t="str">
        <f t="shared" si="44"/>
        <v>5335524</v>
      </c>
      <c r="AK572">
        <f t="shared" si="47"/>
        <v>63</v>
      </c>
      <c r="AL572" t="str">
        <f t="shared" si="45"/>
        <v>53355263</v>
      </c>
    </row>
    <row r="573" spans="1:38" x14ac:dyDescent="0.35">
      <c r="A573" t="s">
        <v>13</v>
      </c>
      <c r="B573" t="s">
        <v>68</v>
      </c>
      <c r="C573" t="s">
        <v>69</v>
      </c>
      <c r="D573" t="s">
        <v>65</v>
      </c>
      <c r="F573" t="s">
        <v>70</v>
      </c>
      <c r="G573" t="s">
        <v>83</v>
      </c>
      <c r="H573">
        <v>0</v>
      </c>
      <c r="I573">
        <v>15</v>
      </c>
      <c r="J573">
        <v>0</v>
      </c>
      <c r="K573">
        <v>40</v>
      </c>
      <c r="L573">
        <v>95</v>
      </c>
      <c r="M573">
        <v>125</v>
      </c>
      <c r="N573">
        <v>0</v>
      </c>
      <c r="O573">
        <v>0</v>
      </c>
      <c r="P573">
        <v>0</v>
      </c>
      <c r="Q573">
        <v>0</v>
      </c>
      <c r="W573">
        <v>9.77</v>
      </c>
      <c r="X573">
        <v>0</v>
      </c>
      <c r="Y573">
        <v>9.77</v>
      </c>
      <c r="Z573">
        <v>645</v>
      </c>
      <c r="AA573">
        <v>245</v>
      </c>
      <c r="AB573" s="25">
        <f>SUM(K573:M573)-H573-I573</f>
        <v>245</v>
      </c>
      <c r="AC573">
        <v>244.25</v>
      </c>
      <c r="AE573">
        <v>5.52</v>
      </c>
      <c r="AF573">
        <v>5.0153531218014296</v>
      </c>
      <c r="AG573">
        <v>5</v>
      </c>
      <c r="AH573">
        <v>0</v>
      </c>
      <c r="AI573">
        <f t="shared" si="46"/>
        <v>5</v>
      </c>
      <c r="AJ573" t="str">
        <f t="shared" si="44"/>
        <v>534524T5</v>
      </c>
      <c r="AK573">
        <f t="shared" si="47"/>
        <v>63</v>
      </c>
      <c r="AL573" t="str">
        <f t="shared" si="45"/>
        <v>534524T63</v>
      </c>
    </row>
    <row r="574" spans="1:38" x14ac:dyDescent="0.35">
      <c r="A574" t="s">
        <v>14</v>
      </c>
      <c r="B574" t="s">
        <v>71</v>
      </c>
      <c r="C574" t="s">
        <v>72</v>
      </c>
      <c r="D574" t="s">
        <v>73</v>
      </c>
      <c r="F574" t="s">
        <v>74</v>
      </c>
      <c r="G574" t="s">
        <v>83</v>
      </c>
      <c r="H574">
        <v>195</v>
      </c>
      <c r="I574">
        <v>58</v>
      </c>
      <c r="J574">
        <v>0</v>
      </c>
      <c r="K574">
        <v>11</v>
      </c>
      <c r="L574">
        <v>319</v>
      </c>
      <c r="M574">
        <v>58</v>
      </c>
      <c r="N574">
        <v>2</v>
      </c>
      <c r="O574">
        <v>0</v>
      </c>
      <c r="P574">
        <v>0</v>
      </c>
      <c r="Q574">
        <v>0</v>
      </c>
      <c r="W574">
        <v>12.5</v>
      </c>
      <c r="X574">
        <v>2.95</v>
      </c>
      <c r="Y574">
        <v>15.45</v>
      </c>
      <c r="Z574">
        <v>825</v>
      </c>
      <c r="AA574">
        <v>135</v>
      </c>
      <c r="AB574" s="25">
        <f>SUM(K574:M574)-H574-I574</f>
        <v>135</v>
      </c>
      <c r="AC574">
        <v>386.25</v>
      </c>
      <c r="AE574">
        <v>13.2</v>
      </c>
      <c r="AF574">
        <v>1.74757281553398</v>
      </c>
      <c r="AG574">
        <v>5</v>
      </c>
      <c r="AH574">
        <v>251.25</v>
      </c>
      <c r="AI574">
        <f t="shared" si="46"/>
        <v>6</v>
      </c>
      <c r="AJ574" t="str">
        <f t="shared" si="44"/>
        <v>670037006</v>
      </c>
      <c r="AK574">
        <f t="shared" si="47"/>
        <v>63</v>
      </c>
      <c r="AL574" t="str">
        <f t="shared" si="45"/>
        <v>6700370063</v>
      </c>
    </row>
    <row r="575" spans="1:38" x14ac:dyDescent="0.35">
      <c r="A575" t="s">
        <v>15</v>
      </c>
      <c r="B575" t="s">
        <v>75</v>
      </c>
      <c r="C575" t="s">
        <v>72</v>
      </c>
      <c r="D575" t="s">
        <v>73</v>
      </c>
      <c r="F575" t="s">
        <v>76</v>
      </c>
      <c r="G575" t="s">
        <v>83</v>
      </c>
      <c r="H575">
        <v>15</v>
      </c>
      <c r="I575">
        <v>6498</v>
      </c>
      <c r="J575">
        <v>1250</v>
      </c>
      <c r="K575">
        <v>2382</v>
      </c>
      <c r="L575">
        <v>5574</v>
      </c>
      <c r="M575">
        <v>12653</v>
      </c>
      <c r="N575">
        <v>9</v>
      </c>
      <c r="O575">
        <v>0</v>
      </c>
      <c r="P575">
        <v>0</v>
      </c>
      <c r="Q575">
        <v>0</v>
      </c>
      <c r="W575">
        <v>624.79</v>
      </c>
      <c r="X575">
        <v>0.23</v>
      </c>
      <c r="Y575">
        <v>625.02</v>
      </c>
      <c r="Z575">
        <v>41236</v>
      </c>
      <c r="AA575">
        <v>14096</v>
      </c>
      <c r="AB575" s="25">
        <f>SUM(K575:M575)-H575-I575</f>
        <v>14096</v>
      </c>
      <c r="AC575">
        <v>12495.8</v>
      </c>
      <c r="AE575">
        <v>13.25</v>
      </c>
      <c r="AF575">
        <v>4.5105756615788302</v>
      </c>
      <c r="AG575">
        <v>4</v>
      </c>
      <c r="AH575">
        <v>0</v>
      </c>
      <c r="AI575">
        <f t="shared" si="46"/>
        <v>7</v>
      </c>
      <c r="AJ575" t="str">
        <f t="shared" si="44"/>
        <v>670054007</v>
      </c>
      <c r="AK575">
        <f t="shared" si="47"/>
        <v>63</v>
      </c>
      <c r="AL575" t="str">
        <f t="shared" si="45"/>
        <v>6700540063</v>
      </c>
    </row>
    <row r="576" spans="1:38" x14ac:dyDescent="0.35">
      <c r="A576" t="s">
        <v>16</v>
      </c>
      <c r="B576" t="s">
        <v>77</v>
      </c>
      <c r="C576" t="s">
        <v>78</v>
      </c>
      <c r="D576" t="s">
        <v>73</v>
      </c>
      <c r="F576" t="s">
        <v>79</v>
      </c>
      <c r="G576" t="s">
        <v>83</v>
      </c>
      <c r="H576">
        <v>0</v>
      </c>
      <c r="I576">
        <v>1</v>
      </c>
      <c r="J576">
        <v>0</v>
      </c>
      <c r="K576">
        <v>8</v>
      </c>
      <c r="L576">
        <v>20</v>
      </c>
      <c r="M576">
        <v>29</v>
      </c>
      <c r="N576">
        <v>1</v>
      </c>
      <c r="O576">
        <v>0</v>
      </c>
      <c r="P576">
        <v>0</v>
      </c>
      <c r="Q576">
        <v>0</v>
      </c>
      <c r="W576">
        <v>2.41</v>
      </c>
      <c r="X576">
        <v>0</v>
      </c>
      <c r="Y576">
        <v>2.41</v>
      </c>
      <c r="Z576">
        <v>159</v>
      </c>
      <c r="AA576">
        <v>56</v>
      </c>
      <c r="AB576" s="25">
        <f>SUM(K576:M576)-H576-I576</f>
        <v>56</v>
      </c>
      <c r="AC576">
        <v>60.25</v>
      </c>
      <c r="AE576">
        <v>46.81</v>
      </c>
      <c r="AF576">
        <v>4.6473029045643104</v>
      </c>
      <c r="AG576">
        <v>5</v>
      </c>
      <c r="AH576">
        <v>4.2500000000000098</v>
      </c>
      <c r="AI576">
        <f t="shared" si="46"/>
        <v>8</v>
      </c>
      <c r="AJ576" t="str">
        <f t="shared" si="44"/>
        <v>672082258</v>
      </c>
      <c r="AK576">
        <f t="shared" si="47"/>
        <v>63</v>
      </c>
      <c r="AL576" t="str">
        <f t="shared" si="45"/>
        <v>6720822563</v>
      </c>
    </row>
    <row r="577" spans="1:38" x14ac:dyDescent="0.35">
      <c r="A577" t="s">
        <v>17</v>
      </c>
      <c r="B577" t="s">
        <v>80</v>
      </c>
      <c r="C577" t="s">
        <v>78</v>
      </c>
      <c r="D577" t="s">
        <v>73</v>
      </c>
      <c r="F577" t="s">
        <v>79</v>
      </c>
      <c r="G577" t="s">
        <v>83</v>
      </c>
      <c r="H577">
        <v>0</v>
      </c>
      <c r="I577">
        <v>0</v>
      </c>
      <c r="J577">
        <v>0</v>
      </c>
      <c r="K577">
        <v>4</v>
      </c>
      <c r="L577">
        <v>9</v>
      </c>
      <c r="M577">
        <v>25</v>
      </c>
      <c r="N577">
        <v>0</v>
      </c>
      <c r="O577">
        <v>0</v>
      </c>
      <c r="P577">
        <v>0</v>
      </c>
      <c r="Q577">
        <v>0</v>
      </c>
      <c r="W577">
        <v>1.44</v>
      </c>
      <c r="X577">
        <v>0</v>
      </c>
      <c r="Y577">
        <v>1.44</v>
      </c>
      <c r="Z577">
        <v>95</v>
      </c>
      <c r="AA577">
        <v>38</v>
      </c>
      <c r="AB577" s="25">
        <f>SUM(K577:M577)-H577-I577</f>
        <v>38</v>
      </c>
      <c r="AC577">
        <v>36</v>
      </c>
      <c r="AE577">
        <v>38.26</v>
      </c>
      <c r="AF577">
        <v>5.2777777777777803</v>
      </c>
      <c r="AG577">
        <v>5</v>
      </c>
      <c r="AH577">
        <v>0</v>
      </c>
      <c r="AI577">
        <f t="shared" si="46"/>
        <v>9</v>
      </c>
      <c r="AJ577" t="str">
        <f t="shared" si="44"/>
        <v>672301009</v>
      </c>
      <c r="AK577">
        <f t="shared" si="47"/>
        <v>63</v>
      </c>
      <c r="AL577" t="str">
        <f t="shared" si="45"/>
        <v>6723010063</v>
      </c>
    </row>
    <row r="578" spans="1:38" x14ac:dyDescent="0.35">
      <c r="A578" t="s">
        <v>9</v>
      </c>
      <c r="B578" t="s">
        <v>52</v>
      </c>
      <c r="C578" t="s">
        <v>53</v>
      </c>
      <c r="D578" t="s">
        <v>54</v>
      </c>
      <c r="F578" t="s">
        <v>55</v>
      </c>
      <c r="G578" t="s">
        <v>82</v>
      </c>
      <c r="H578">
        <v>0</v>
      </c>
      <c r="I578">
        <v>1</v>
      </c>
      <c r="J578">
        <v>0</v>
      </c>
      <c r="K578">
        <v>41</v>
      </c>
      <c r="L578">
        <v>35</v>
      </c>
      <c r="M578">
        <v>72</v>
      </c>
      <c r="N578">
        <v>0</v>
      </c>
      <c r="O578">
        <v>0</v>
      </c>
      <c r="P578">
        <v>0</v>
      </c>
      <c r="Q578">
        <v>0</v>
      </c>
      <c r="W578">
        <v>4.91</v>
      </c>
      <c r="X578">
        <v>0</v>
      </c>
      <c r="Y578">
        <v>4.91</v>
      </c>
      <c r="Z578">
        <v>324</v>
      </c>
      <c r="AA578">
        <v>147</v>
      </c>
      <c r="AB578" s="25">
        <f>SUM(K578:M578)-H578-I578</f>
        <v>147</v>
      </c>
      <c r="AC578">
        <v>147.30000000000001</v>
      </c>
      <c r="AE578">
        <v>42.19</v>
      </c>
      <c r="AF578">
        <v>5.9877800407331998</v>
      </c>
      <c r="AG578">
        <v>6</v>
      </c>
      <c r="AH578">
        <v>0.30000000000000998</v>
      </c>
      <c r="AI578">
        <f t="shared" si="46"/>
        <v>1</v>
      </c>
      <c r="AJ578" t="str">
        <f t="shared" si="44"/>
        <v>4400802S1</v>
      </c>
      <c r="AK578">
        <f t="shared" si="47"/>
        <v>64</v>
      </c>
      <c r="AL578" t="str">
        <f t="shared" si="45"/>
        <v>4400802S64</v>
      </c>
    </row>
    <row r="579" spans="1:38" x14ac:dyDescent="0.35">
      <c r="A579" t="s">
        <v>10</v>
      </c>
      <c r="B579" t="s">
        <v>58</v>
      </c>
      <c r="C579" t="s">
        <v>59</v>
      </c>
      <c r="D579" t="s">
        <v>60</v>
      </c>
      <c r="F579" t="s">
        <v>61</v>
      </c>
      <c r="G579" t="s">
        <v>83</v>
      </c>
      <c r="H579">
        <v>5</v>
      </c>
      <c r="I579">
        <v>37935</v>
      </c>
      <c r="J579">
        <v>600</v>
      </c>
      <c r="K579">
        <v>3335</v>
      </c>
      <c r="L579">
        <v>15385</v>
      </c>
      <c r="M579">
        <v>41950</v>
      </c>
      <c r="N579">
        <v>80</v>
      </c>
      <c r="O579">
        <v>0</v>
      </c>
      <c r="P579">
        <v>0</v>
      </c>
      <c r="Q579">
        <v>0</v>
      </c>
      <c r="W579">
        <v>1750.3</v>
      </c>
      <c r="X579">
        <v>0.08</v>
      </c>
      <c r="Y579">
        <v>1750.38</v>
      </c>
      <c r="Z579">
        <v>115520</v>
      </c>
      <c r="AA579">
        <v>22730</v>
      </c>
      <c r="AB579" s="25">
        <f>SUM(K579:M579)-H579-I579</f>
        <v>22730</v>
      </c>
      <c r="AC579">
        <v>35007.599999999999</v>
      </c>
      <c r="AE579">
        <v>4.7699999999999996</v>
      </c>
      <c r="AF579">
        <v>2.5971503330705299</v>
      </c>
      <c r="AG579">
        <v>4</v>
      </c>
      <c r="AH579">
        <v>12277.6</v>
      </c>
      <c r="AI579">
        <f t="shared" si="46"/>
        <v>2</v>
      </c>
      <c r="AJ579" t="str">
        <f t="shared" ref="AJ579:AJ642" si="48">A579&amp;AI579</f>
        <v>504606X2</v>
      </c>
      <c r="AK579">
        <f t="shared" si="47"/>
        <v>64</v>
      </c>
      <c r="AL579" t="str">
        <f t="shared" ref="AL579:AL642" si="49">A579&amp;AK579</f>
        <v>504606X64</v>
      </c>
    </row>
    <row r="580" spans="1:38" x14ac:dyDescent="0.35">
      <c r="A580" t="s">
        <v>11</v>
      </c>
      <c r="B580" t="s">
        <v>63</v>
      </c>
      <c r="C580" t="s">
        <v>64</v>
      </c>
      <c r="D580" t="s">
        <v>65</v>
      </c>
      <c r="F580" t="s">
        <v>66</v>
      </c>
      <c r="G580" t="s">
        <v>83</v>
      </c>
      <c r="H580">
        <v>0</v>
      </c>
      <c r="I580">
        <v>50</v>
      </c>
      <c r="J580">
        <v>0</v>
      </c>
      <c r="K580">
        <v>0</v>
      </c>
      <c r="L580">
        <v>345</v>
      </c>
      <c r="M580">
        <v>165</v>
      </c>
      <c r="N580">
        <v>0</v>
      </c>
      <c r="O580">
        <v>0</v>
      </c>
      <c r="P580">
        <v>0</v>
      </c>
      <c r="Q580">
        <v>0</v>
      </c>
      <c r="W580">
        <v>34.619999999999997</v>
      </c>
      <c r="X580">
        <v>0</v>
      </c>
      <c r="Y580">
        <v>34.619999999999997</v>
      </c>
      <c r="Z580">
        <v>2285</v>
      </c>
      <c r="AA580">
        <v>460</v>
      </c>
      <c r="AB580" s="25">
        <f>SUM(K580:M580)-H580-I580</f>
        <v>460</v>
      </c>
      <c r="AC580">
        <v>865.5</v>
      </c>
      <c r="AE580">
        <v>5.13</v>
      </c>
      <c r="AF580">
        <v>2.6574234546504898</v>
      </c>
      <c r="AG580">
        <v>5</v>
      </c>
      <c r="AH580">
        <v>405.5</v>
      </c>
      <c r="AI580">
        <f t="shared" ref="AI580:AI643" si="50">IF(A580=$A$2,1,AI579+1)</f>
        <v>3</v>
      </c>
      <c r="AJ580" t="str">
        <f t="shared" si="48"/>
        <v>533533A3</v>
      </c>
      <c r="AK580">
        <f t="shared" ref="AK580:AK643" si="51">IF(AI581=2,AK579+1,AK579)</f>
        <v>64</v>
      </c>
      <c r="AL580" t="str">
        <f t="shared" si="49"/>
        <v>533533A64</v>
      </c>
    </row>
    <row r="581" spans="1:38" x14ac:dyDescent="0.35">
      <c r="A581" t="s">
        <v>12</v>
      </c>
      <c r="B581" t="s">
        <v>67</v>
      </c>
      <c r="C581" t="s">
        <v>64</v>
      </c>
      <c r="D581" t="s">
        <v>65</v>
      </c>
      <c r="F581" t="s">
        <v>66</v>
      </c>
      <c r="G581" t="s">
        <v>83</v>
      </c>
      <c r="H581">
        <v>50</v>
      </c>
      <c r="I581">
        <v>1365</v>
      </c>
      <c r="J581">
        <v>0</v>
      </c>
      <c r="K581">
        <v>12105</v>
      </c>
      <c r="L581">
        <v>6225</v>
      </c>
      <c r="M581">
        <v>23235</v>
      </c>
      <c r="N581">
        <v>95</v>
      </c>
      <c r="O581">
        <v>0</v>
      </c>
      <c r="P581">
        <v>0</v>
      </c>
      <c r="Q581">
        <v>0</v>
      </c>
      <c r="W581">
        <v>1872.88</v>
      </c>
      <c r="X581">
        <v>0.76</v>
      </c>
      <c r="Y581">
        <v>1873.64</v>
      </c>
      <c r="Z581">
        <v>123610</v>
      </c>
      <c r="AA581">
        <v>40150</v>
      </c>
      <c r="AB581" s="25">
        <f>SUM(K581:M581)-H581-I581</f>
        <v>40150</v>
      </c>
      <c r="AC581">
        <v>46841</v>
      </c>
      <c r="AE581">
        <v>4.9400000000000004</v>
      </c>
      <c r="AF581">
        <v>4.2857752823381201</v>
      </c>
      <c r="AG581">
        <v>5</v>
      </c>
      <c r="AH581">
        <v>6691.00000000001</v>
      </c>
      <c r="AI581">
        <f t="shared" si="50"/>
        <v>4</v>
      </c>
      <c r="AJ581" t="str">
        <f t="shared" si="48"/>
        <v>5335524</v>
      </c>
      <c r="AK581">
        <f t="shared" si="51"/>
        <v>64</v>
      </c>
      <c r="AL581" t="str">
        <f t="shared" si="49"/>
        <v>53355264</v>
      </c>
    </row>
    <row r="582" spans="1:38" x14ac:dyDescent="0.35">
      <c r="A582" t="s">
        <v>13</v>
      </c>
      <c r="B582" t="s">
        <v>68</v>
      </c>
      <c r="C582" t="s">
        <v>69</v>
      </c>
      <c r="D582" t="s">
        <v>65</v>
      </c>
      <c r="F582" t="s">
        <v>70</v>
      </c>
      <c r="G582" t="s">
        <v>83</v>
      </c>
      <c r="H582">
        <v>0</v>
      </c>
      <c r="I582">
        <v>30</v>
      </c>
      <c r="J582">
        <v>0</v>
      </c>
      <c r="K582">
        <v>40</v>
      </c>
      <c r="L582">
        <v>95</v>
      </c>
      <c r="M582">
        <v>120</v>
      </c>
      <c r="N582">
        <v>0</v>
      </c>
      <c r="O582">
        <v>0</v>
      </c>
      <c r="P582">
        <v>0</v>
      </c>
      <c r="Q582">
        <v>0</v>
      </c>
      <c r="W582">
        <v>9.4700000000000006</v>
      </c>
      <c r="X582">
        <v>0</v>
      </c>
      <c r="Y582">
        <v>9.4700000000000006</v>
      </c>
      <c r="Z582">
        <v>625</v>
      </c>
      <c r="AA582">
        <v>225</v>
      </c>
      <c r="AB582" s="25">
        <f>SUM(K582:M582)-H582-I582</f>
        <v>225</v>
      </c>
      <c r="AC582">
        <v>236.75</v>
      </c>
      <c r="AE582">
        <v>5.52</v>
      </c>
      <c r="AF582">
        <v>4.7518479408658898</v>
      </c>
      <c r="AG582">
        <v>5</v>
      </c>
      <c r="AH582">
        <v>11.75</v>
      </c>
      <c r="AI582">
        <f t="shared" si="50"/>
        <v>5</v>
      </c>
      <c r="AJ582" t="str">
        <f t="shared" si="48"/>
        <v>534524T5</v>
      </c>
      <c r="AK582">
        <f t="shared" si="51"/>
        <v>64</v>
      </c>
      <c r="AL582" t="str">
        <f t="shared" si="49"/>
        <v>534524T64</v>
      </c>
    </row>
    <row r="583" spans="1:38" x14ac:dyDescent="0.35">
      <c r="A583" t="s">
        <v>14</v>
      </c>
      <c r="B583" t="s">
        <v>71</v>
      </c>
      <c r="C583" t="s">
        <v>72</v>
      </c>
      <c r="D583" t="s">
        <v>73</v>
      </c>
      <c r="F583" t="s">
        <v>74</v>
      </c>
      <c r="G583" t="s">
        <v>83</v>
      </c>
      <c r="H583">
        <v>225</v>
      </c>
      <c r="I583">
        <v>43</v>
      </c>
      <c r="J583">
        <v>0</v>
      </c>
      <c r="K583">
        <v>11</v>
      </c>
      <c r="L583">
        <v>319</v>
      </c>
      <c r="M583">
        <v>38</v>
      </c>
      <c r="N583">
        <v>2</v>
      </c>
      <c r="O583">
        <v>0</v>
      </c>
      <c r="P583">
        <v>0</v>
      </c>
      <c r="Q583">
        <v>0</v>
      </c>
      <c r="W583">
        <v>12.67</v>
      </c>
      <c r="X583">
        <v>3.41</v>
      </c>
      <c r="Y583">
        <v>16.079999999999998</v>
      </c>
      <c r="Z583">
        <v>836</v>
      </c>
      <c r="AA583">
        <v>100</v>
      </c>
      <c r="AB583" s="25">
        <f>SUM(K583:M583)-H583-I583</f>
        <v>100</v>
      </c>
      <c r="AC583">
        <v>402</v>
      </c>
      <c r="AE583">
        <v>13.2</v>
      </c>
      <c r="AF583">
        <v>1.24378109452736</v>
      </c>
      <c r="AG583">
        <v>5</v>
      </c>
      <c r="AH583">
        <v>302</v>
      </c>
      <c r="AI583">
        <f t="shared" si="50"/>
        <v>6</v>
      </c>
      <c r="AJ583" t="str">
        <f t="shared" si="48"/>
        <v>670037006</v>
      </c>
      <c r="AK583">
        <f t="shared" si="51"/>
        <v>64</v>
      </c>
      <c r="AL583" t="str">
        <f t="shared" si="49"/>
        <v>6700370064</v>
      </c>
    </row>
    <row r="584" spans="1:38" x14ac:dyDescent="0.35">
      <c r="A584" t="s">
        <v>15</v>
      </c>
      <c r="B584" t="s">
        <v>75</v>
      </c>
      <c r="C584" t="s">
        <v>72</v>
      </c>
      <c r="D584" t="s">
        <v>73</v>
      </c>
      <c r="F584" t="s">
        <v>76</v>
      </c>
      <c r="G584" t="s">
        <v>83</v>
      </c>
      <c r="H584">
        <v>18</v>
      </c>
      <c r="I584">
        <v>6717</v>
      </c>
      <c r="J584">
        <v>1000</v>
      </c>
      <c r="K584">
        <v>2382</v>
      </c>
      <c r="L584">
        <v>5444</v>
      </c>
      <c r="M584">
        <v>12301</v>
      </c>
      <c r="N584">
        <v>9</v>
      </c>
      <c r="O584">
        <v>0</v>
      </c>
      <c r="P584">
        <v>0</v>
      </c>
      <c r="Q584">
        <v>0</v>
      </c>
      <c r="W584">
        <v>559.61</v>
      </c>
      <c r="X584">
        <v>0.27</v>
      </c>
      <c r="Y584">
        <v>559.88</v>
      </c>
      <c r="Z584">
        <v>36934</v>
      </c>
      <c r="AA584">
        <v>13392</v>
      </c>
      <c r="AB584" s="25">
        <f>SUM(K584:M584)-H584-I584</f>
        <v>13392</v>
      </c>
      <c r="AC584">
        <v>11192.2</v>
      </c>
      <c r="AE584">
        <v>13.25</v>
      </c>
      <c r="AF584">
        <v>4.7838822604843898</v>
      </c>
      <c r="AG584">
        <v>4</v>
      </c>
      <c r="AH584">
        <v>0</v>
      </c>
      <c r="AI584">
        <f t="shared" si="50"/>
        <v>7</v>
      </c>
      <c r="AJ584" t="str">
        <f t="shared" si="48"/>
        <v>670054007</v>
      </c>
      <c r="AK584">
        <f t="shared" si="51"/>
        <v>64</v>
      </c>
      <c r="AL584" t="str">
        <f t="shared" si="49"/>
        <v>6700540064</v>
      </c>
    </row>
    <row r="585" spans="1:38" x14ac:dyDescent="0.35">
      <c r="A585" t="s">
        <v>16</v>
      </c>
      <c r="B585" t="s">
        <v>77</v>
      </c>
      <c r="C585" t="s">
        <v>78</v>
      </c>
      <c r="D585" t="s">
        <v>73</v>
      </c>
      <c r="F585" t="s">
        <v>79</v>
      </c>
      <c r="G585" t="s">
        <v>83</v>
      </c>
      <c r="H585">
        <v>0</v>
      </c>
      <c r="I585">
        <v>0</v>
      </c>
      <c r="J585">
        <v>0</v>
      </c>
      <c r="K585">
        <v>5</v>
      </c>
      <c r="L585">
        <v>23</v>
      </c>
      <c r="M585">
        <v>28</v>
      </c>
      <c r="N585">
        <v>1</v>
      </c>
      <c r="O585">
        <v>0</v>
      </c>
      <c r="P585">
        <v>0</v>
      </c>
      <c r="Q585">
        <v>0</v>
      </c>
      <c r="W585">
        <v>2.42</v>
      </c>
      <c r="X585">
        <v>0</v>
      </c>
      <c r="Y585">
        <v>2.42</v>
      </c>
      <c r="Z585">
        <v>160</v>
      </c>
      <c r="AA585">
        <v>56</v>
      </c>
      <c r="AB585" s="25">
        <f>SUM(K585:M585)-H585-I585</f>
        <v>56</v>
      </c>
      <c r="AC585">
        <v>60.5</v>
      </c>
      <c r="AE585">
        <v>46.81</v>
      </c>
      <c r="AF585">
        <v>4.6280991735537196</v>
      </c>
      <c r="AG585">
        <v>5</v>
      </c>
      <c r="AH585">
        <v>4.4999999999999902</v>
      </c>
      <c r="AI585">
        <f t="shared" si="50"/>
        <v>8</v>
      </c>
      <c r="AJ585" t="str">
        <f t="shared" si="48"/>
        <v>672082258</v>
      </c>
      <c r="AK585">
        <f t="shared" si="51"/>
        <v>64</v>
      </c>
      <c r="AL585" t="str">
        <f t="shared" si="49"/>
        <v>6720822564</v>
      </c>
    </row>
    <row r="586" spans="1:38" x14ac:dyDescent="0.35">
      <c r="A586" t="s">
        <v>17</v>
      </c>
      <c r="B586" t="s">
        <v>80</v>
      </c>
      <c r="C586" t="s">
        <v>78</v>
      </c>
      <c r="D586" t="s">
        <v>73</v>
      </c>
      <c r="F586" t="s">
        <v>79</v>
      </c>
      <c r="G586" t="s">
        <v>83</v>
      </c>
      <c r="H586">
        <v>0</v>
      </c>
      <c r="I586">
        <v>0</v>
      </c>
      <c r="J586">
        <v>0</v>
      </c>
      <c r="K586">
        <v>0</v>
      </c>
      <c r="L586">
        <v>13</v>
      </c>
      <c r="M586">
        <v>25</v>
      </c>
      <c r="N586">
        <v>0</v>
      </c>
      <c r="O586">
        <v>0</v>
      </c>
      <c r="P586">
        <v>0</v>
      </c>
      <c r="Q586">
        <v>0</v>
      </c>
      <c r="W586">
        <v>1.44</v>
      </c>
      <c r="X586">
        <v>0</v>
      </c>
      <c r="Y586">
        <v>1.44</v>
      </c>
      <c r="Z586">
        <v>95</v>
      </c>
      <c r="AA586">
        <v>38</v>
      </c>
      <c r="AB586" s="25">
        <f>SUM(K586:M586)-H586-I586</f>
        <v>38</v>
      </c>
      <c r="AC586">
        <v>36</v>
      </c>
      <c r="AE586">
        <v>38.26</v>
      </c>
      <c r="AF586">
        <v>5.2777777777777803</v>
      </c>
      <c r="AG586">
        <v>5</v>
      </c>
      <c r="AH586">
        <v>0</v>
      </c>
      <c r="AI586">
        <f t="shared" si="50"/>
        <v>9</v>
      </c>
      <c r="AJ586" t="str">
        <f t="shared" si="48"/>
        <v>672301009</v>
      </c>
      <c r="AK586">
        <f t="shared" si="51"/>
        <v>64</v>
      </c>
      <c r="AL586" t="str">
        <f t="shared" si="49"/>
        <v>6723010064</v>
      </c>
    </row>
    <row r="587" spans="1:38" x14ac:dyDescent="0.35">
      <c r="A587" t="s">
        <v>9</v>
      </c>
      <c r="B587" t="s">
        <v>52</v>
      </c>
      <c r="C587" t="s">
        <v>53</v>
      </c>
      <c r="D587" t="s">
        <v>54</v>
      </c>
      <c r="F587" t="s">
        <v>55</v>
      </c>
      <c r="G587" t="s">
        <v>82</v>
      </c>
      <c r="H587">
        <v>0</v>
      </c>
      <c r="I587">
        <v>6</v>
      </c>
      <c r="J587">
        <v>0</v>
      </c>
      <c r="K587">
        <v>18</v>
      </c>
      <c r="L587">
        <v>59</v>
      </c>
      <c r="M587">
        <v>68</v>
      </c>
      <c r="N587">
        <v>0</v>
      </c>
      <c r="O587">
        <v>0</v>
      </c>
      <c r="P587">
        <v>0</v>
      </c>
      <c r="Q587">
        <v>0</v>
      </c>
      <c r="W587">
        <v>4.97</v>
      </c>
      <c r="X587">
        <v>0</v>
      </c>
      <c r="Y587">
        <v>4.97</v>
      </c>
      <c r="Z587">
        <v>328</v>
      </c>
      <c r="AA587">
        <v>139</v>
      </c>
      <c r="AB587" s="25">
        <f>SUM(K587:M587)-H587-I587</f>
        <v>139</v>
      </c>
      <c r="AC587">
        <v>149.1</v>
      </c>
      <c r="AE587">
        <v>42.19</v>
      </c>
      <c r="AF587">
        <v>5.5935613682092598</v>
      </c>
      <c r="AG587">
        <v>6</v>
      </c>
      <c r="AH587">
        <v>10.1</v>
      </c>
      <c r="AI587">
        <f t="shared" si="50"/>
        <v>1</v>
      </c>
      <c r="AJ587" t="str">
        <f t="shared" si="48"/>
        <v>4400802S1</v>
      </c>
      <c r="AK587">
        <f t="shared" si="51"/>
        <v>65</v>
      </c>
      <c r="AL587" t="str">
        <f t="shared" si="49"/>
        <v>4400802S65</v>
      </c>
    </row>
    <row r="588" spans="1:38" x14ac:dyDescent="0.35">
      <c r="A588" t="s">
        <v>10</v>
      </c>
      <c r="B588" t="s">
        <v>58</v>
      </c>
      <c r="C588" t="s">
        <v>59</v>
      </c>
      <c r="D588" t="s">
        <v>60</v>
      </c>
      <c r="F588" t="s">
        <v>61</v>
      </c>
      <c r="G588" t="s">
        <v>83</v>
      </c>
      <c r="H588">
        <v>10</v>
      </c>
      <c r="I588">
        <v>38545</v>
      </c>
      <c r="J588">
        <v>600</v>
      </c>
      <c r="K588">
        <v>8155</v>
      </c>
      <c r="L588">
        <v>14765</v>
      </c>
      <c r="M588">
        <v>41720</v>
      </c>
      <c r="N588">
        <v>80</v>
      </c>
      <c r="O588">
        <v>0</v>
      </c>
      <c r="P588">
        <v>0</v>
      </c>
      <c r="Q588">
        <v>0</v>
      </c>
      <c r="W588">
        <v>1764.7</v>
      </c>
      <c r="X588">
        <v>0.15</v>
      </c>
      <c r="Y588">
        <v>1764.85</v>
      </c>
      <c r="Z588">
        <v>116470</v>
      </c>
      <c r="AA588">
        <v>26085</v>
      </c>
      <c r="AB588" s="25">
        <f>SUM(K588:M588)-H588-I588</f>
        <v>26085</v>
      </c>
      <c r="AC588">
        <v>35297</v>
      </c>
      <c r="AE588">
        <v>4.7699999999999996</v>
      </c>
      <c r="AF588">
        <v>2.9560585885486002</v>
      </c>
      <c r="AG588">
        <v>4</v>
      </c>
      <c r="AH588">
        <v>9212</v>
      </c>
      <c r="AI588">
        <f t="shared" si="50"/>
        <v>2</v>
      </c>
      <c r="AJ588" t="str">
        <f t="shared" si="48"/>
        <v>504606X2</v>
      </c>
      <c r="AK588">
        <f t="shared" si="51"/>
        <v>65</v>
      </c>
      <c r="AL588" t="str">
        <f t="shared" si="49"/>
        <v>504606X65</v>
      </c>
    </row>
    <row r="589" spans="1:38" x14ac:dyDescent="0.35">
      <c r="A589" t="s">
        <v>11</v>
      </c>
      <c r="B589" t="s">
        <v>63</v>
      </c>
      <c r="C589" t="s">
        <v>64</v>
      </c>
      <c r="D589" t="s">
        <v>65</v>
      </c>
      <c r="F589" t="s">
        <v>66</v>
      </c>
      <c r="G589" t="s">
        <v>83</v>
      </c>
      <c r="H589">
        <v>110</v>
      </c>
      <c r="I589">
        <v>195</v>
      </c>
      <c r="J589">
        <v>0</v>
      </c>
      <c r="K589">
        <v>0</v>
      </c>
      <c r="L589">
        <v>270</v>
      </c>
      <c r="M589">
        <v>195</v>
      </c>
      <c r="N589">
        <v>0</v>
      </c>
      <c r="O589">
        <v>0</v>
      </c>
      <c r="P589">
        <v>0</v>
      </c>
      <c r="Q589">
        <v>0</v>
      </c>
      <c r="W589">
        <v>35.299999999999997</v>
      </c>
      <c r="X589">
        <v>1.67</v>
      </c>
      <c r="Y589">
        <v>36.97</v>
      </c>
      <c r="Z589">
        <v>2330</v>
      </c>
      <c r="AA589">
        <v>160</v>
      </c>
      <c r="AB589" s="25">
        <f>SUM(K589:M589)-H589-I589</f>
        <v>160</v>
      </c>
      <c r="AC589">
        <v>924.25</v>
      </c>
      <c r="AE589">
        <v>5.13</v>
      </c>
      <c r="AF589">
        <v>0.86556667568298595</v>
      </c>
      <c r="AG589">
        <v>5</v>
      </c>
      <c r="AH589">
        <v>764.25</v>
      </c>
      <c r="AI589">
        <f t="shared" si="50"/>
        <v>3</v>
      </c>
      <c r="AJ589" t="str">
        <f t="shared" si="48"/>
        <v>533533A3</v>
      </c>
      <c r="AK589">
        <f t="shared" si="51"/>
        <v>65</v>
      </c>
      <c r="AL589" t="str">
        <f t="shared" si="49"/>
        <v>533533A65</v>
      </c>
    </row>
    <row r="590" spans="1:38" x14ac:dyDescent="0.35">
      <c r="A590" t="s">
        <v>12</v>
      </c>
      <c r="B590" t="s">
        <v>67</v>
      </c>
      <c r="C590" t="s">
        <v>64</v>
      </c>
      <c r="D590" t="s">
        <v>65</v>
      </c>
      <c r="F590" t="s">
        <v>66</v>
      </c>
      <c r="G590" t="s">
        <v>83</v>
      </c>
      <c r="H590">
        <v>45</v>
      </c>
      <c r="I590">
        <v>2645</v>
      </c>
      <c r="J590">
        <v>0</v>
      </c>
      <c r="K590">
        <v>3915</v>
      </c>
      <c r="L590">
        <v>17410</v>
      </c>
      <c r="M590">
        <v>21975</v>
      </c>
      <c r="N590">
        <v>95</v>
      </c>
      <c r="O590">
        <v>0</v>
      </c>
      <c r="P590">
        <v>0</v>
      </c>
      <c r="Q590">
        <v>0</v>
      </c>
      <c r="W590">
        <v>1893.94</v>
      </c>
      <c r="X590">
        <v>0.68</v>
      </c>
      <c r="Y590">
        <v>1894.62</v>
      </c>
      <c r="Z590">
        <v>125000</v>
      </c>
      <c r="AA590">
        <v>40610</v>
      </c>
      <c r="AB590" s="25">
        <f>SUM(K590:M590)-H590-I590</f>
        <v>40610</v>
      </c>
      <c r="AC590">
        <v>47365.5</v>
      </c>
      <c r="AE590">
        <v>4.9400000000000004</v>
      </c>
      <c r="AF590">
        <v>4.2868754684316599</v>
      </c>
      <c r="AG590">
        <v>5</v>
      </c>
      <c r="AH590">
        <v>6755.5</v>
      </c>
      <c r="AI590">
        <f t="shared" si="50"/>
        <v>4</v>
      </c>
      <c r="AJ590" t="str">
        <f t="shared" si="48"/>
        <v>5335524</v>
      </c>
      <c r="AK590">
        <f t="shared" si="51"/>
        <v>65</v>
      </c>
      <c r="AL590" t="str">
        <f t="shared" si="49"/>
        <v>53355265</v>
      </c>
    </row>
    <row r="591" spans="1:38" x14ac:dyDescent="0.35">
      <c r="A591" t="s">
        <v>13</v>
      </c>
      <c r="B591" t="s">
        <v>68</v>
      </c>
      <c r="C591" t="s">
        <v>69</v>
      </c>
      <c r="D591" t="s">
        <v>65</v>
      </c>
      <c r="F591" t="s">
        <v>70</v>
      </c>
      <c r="G591" t="s">
        <v>83</v>
      </c>
      <c r="H591">
        <v>0</v>
      </c>
      <c r="I591">
        <v>20</v>
      </c>
      <c r="J591">
        <v>0</v>
      </c>
      <c r="K591">
        <v>5</v>
      </c>
      <c r="L591">
        <v>135</v>
      </c>
      <c r="M591">
        <v>100</v>
      </c>
      <c r="N591">
        <v>0</v>
      </c>
      <c r="O591">
        <v>0</v>
      </c>
      <c r="P591">
        <v>0</v>
      </c>
      <c r="Q591">
        <v>0</v>
      </c>
      <c r="W591">
        <v>9.77</v>
      </c>
      <c r="X591">
        <v>0</v>
      </c>
      <c r="Y591">
        <v>9.77</v>
      </c>
      <c r="Z591">
        <v>645</v>
      </c>
      <c r="AA591">
        <v>220</v>
      </c>
      <c r="AB591" s="25">
        <f>SUM(K591:M591)-H591-I591</f>
        <v>220</v>
      </c>
      <c r="AC591">
        <v>244.25</v>
      </c>
      <c r="AE591">
        <v>5.52</v>
      </c>
      <c r="AF591">
        <v>4.5035823950870002</v>
      </c>
      <c r="AG591">
        <v>5</v>
      </c>
      <c r="AH591">
        <v>24.25</v>
      </c>
      <c r="AI591">
        <f t="shared" si="50"/>
        <v>5</v>
      </c>
      <c r="AJ591" t="str">
        <f t="shared" si="48"/>
        <v>534524T5</v>
      </c>
      <c r="AK591">
        <f t="shared" si="51"/>
        <v>65</v>
      </c>
      <c r="AL591" t="str">
        <f t="shared" si="49"/>
        <v>534524T65</v>
      </c>
    </row>
    <row r="592" spans="1:38" x14ac:dyDescent="0.35">
      <c r="A592" t="s">
        <v>14</v>
      </c>
      <c r="B592" t="s">
        <v>71</v>
      </c>
      <c r="C592" t="s">
        <v>72</v>
      </c>
      <c r="D592" t="s">
        <v>73</v>
      </c>
      <c r="F592" t="s">
        <v>74</v>
      </c>
      <c r="G592" t="s">
        <v>83</v>
      </c>
      <c r="H592">
        <v>233</v>
      </c>
      <c r="I592">
        <v>57</v>
      </c>
      <c r="J592">
        <v>0</v>
      </c>
      <c r="K592">
        <v>66</v>
      </c>
      <c r="L592">
        <v>329</v>
      </c>
      <c r="M592">
        <v>38</v>
      </c>
      <c r="N592">
        <v>2</v>
      </c>
      <c r="O592">
        <v>0</v>
      </c>
      <c r="P592">
        <v>0</v>
      </c>
      <c r="Q592">
        <v>0</v>
      </c>
      <c r="W592">
        <v>12.67</v>
      </c>
      <c r="X592">
        <v>3.53</v>
      </c>
      <c r="Y592">
        <v>16.2</v>
      </c>
      <c r="Z592">
        <v>836</v>
      </c>
      <c r="AA592">
        <v>143</v>
      </c>
      <c r="AB592" s="25">
        <f>SUM(K592:M592)-H592-I592</f>
        <v>143</v>
      </c>
      <c r="AC592">
        <v>405</v>
      </c>
      <c r="AE592">
        <v>13.2</v>
      </c>
      <c r="AF592">
        <v>1.7654320987654299</v>
      </c>
      <c r="AG592">
        <v>5</v>
      </c>
      <c r="AH592">
        <v>262</v>
      </c>
      <c r="AI592">
        <f t="shared" si="50"/>
        <v>6</v>
      </c>
      <c r="AJ592" t="str">
        <f t="shared" si="48"/>
        <v>670037006</v>
      </c>
      <c r="AK592">
        <f t="shared" si="51"/>
        <v>65</v>
      </c>
      <c r="AL592" t="str">
        <f t="shared" si="49"/>
        <v>6700370065</v>
      </c>
    </row>
    <row r="593" spans="1:38" x14ac:dyDescent="0.35">
      <c r="A593" t="s">
        <v>15</v>
      </c>
      <c r="B593" t="s">
        <v>75</v>
      </c>
      <c r="C593" t="s">
        <v>72</v>
      </c>
      <c r="D593" t="s">
        <v>73</v>
      </c>
      <c r="F593" t="s">
        <v>76</v>
      </c>
      <c r="G593" t="s">
        <v>83</v>
      </c>
      <c r="H593">
        <v>2</v>
      </c>
      <c r="I593">
        <v>6786</v>
      </c>
      <c r="J593">
        <v>1000</v>
      </c>
      <c r="K593">
        <v>0</v>
      </c>
      <c r="L593">
        <v>7826</v>
      </c>
      <c r="M593">
        <v>11904</v>
      </c>
      <c r="N593">
        <v>9</v>
      </c>
      <c r="O593">
        <v>0</v>
      </c>
      <c r="P593">
        <v>0</v>
      </c>
      <c r="Q593">
        <v>0</v>
      </c>
      <c r="W593">
        <v>565.71</v>
      </c>
      <c r="X593">
        <v>0.03</v>
      </c>
      <c r="Y593">
        <v>565.74</v>
      </c>
      <c r="Z593">
        <v>37337</v>
      </c>
      <c r="AA593">
        <v>12942</v>
      </c>
      <c r="AB593" s="25">
        <f>SUM(K593:M593)-H593-I593</f>
        <v>12942</v>
      </c>
      <c r="AC593">
        <v>11314.2</v>
      </c>
      <c r="AE593">
        <v>13.25</v>
      </c>
      <c r="AF593">
        <v>4.5752465797009201</v>
      </c>
      <c r="AG593">
        <v>4</v>
      </c>
      <c r="AH593">
        <v>0</v>
      </c>
      <c r="AI593">
        <f t="shared" si="50"/>
        <v>7</v>
      </c>
      <c r="AJ593" t="str">
        <f t="shared" si="48"/>
        <v>670054007</v>
      </c>
      <c r="AK593">
        <f t="shared" si="51"/>
        <v>65</v>
      </c>
      <c r="AL593" t="str">
        <f t="shared" si="49"/>
        <v>6700540065</v>
      </c>
    </row>
    <row r="594" spans="1:38" x14ac:dyDescent="0.35">
      <c r="A594" t="s">
        <v>16</v>
      </c>
      <c r="B594" t="s">
        <v>77</v>
      </c>
      <c r="C594" t="s">
        <v>78</v>
      </c>
      <c r="D594" t="s">
        <v>73</v>
      </c>
      <c r="F594" t="s">
        <v>79</v>
      </c>
      <c r="G594" t="s">
        <v>83</v>
      </c>
      <c r="H594">
        <v>0</v>
      </c>
      <c r="I594">
        <v>0</v>
      </c>
      <c r="J594">
        <v>0</v>
      </c>
      <c r="K594">
        <v>10</v>
      </c>
      <c r="L594">
        <v>23</v>
      </c>
      <c r="M594">
        <v>28</v>
      </c>
      <c r="N594">
        <v>1</v>
      </c>
      <c r="O594">
        <v>0</v>
      </c>
      <c r="P594">
        <v>0</v>
      </c>
      <c r="Q594">
        <v>0</v>
      </c>
      <c r="W594">
        <v>2.42</v>
      </c>
      <c r="X594">
        <v>0</v>
      </c>
      <c r="Y594">
        <v>2.42</v>
      </c>
      <c r="Z594">
        <v>160</v>
      </c>
      <c r="AA594">
        <v>61</v>
      </c>
      <c r="AB594" s="25">
        <f>SUM(K594:M594)-H594-I594</f>
        <v>61</v>
      </c>
      <c r="AC594">
        <v>60.5</v>
      </c>
      <c r="AE594">
        <v>46.81</v>
      </c>
      <c r="AF594">
        <v>5.04132231404959</v>
      </c>
      <c r="AG594">
        <v>5</v>
      </c>
      <c r="AH594">
        <v>0</v>
      </c>
      <c r="AI594">
        <f t="shared" si="50"/>
        <v>8</v>
      </c>
      <c r="AJ594" t="str">
        <f t="shared" si="48"/>
        <v>672082258</v>
      </c>
      <c r="AK594">
        <f t="shared" si="51"/>
        <v>65</v>
      </c>
      <c r="AL594" t="str">
        <f t="shared" si="49"/>
        <v>6720822565</v>
      </c>
    </row>
    <row r="595" spans="1:38" x14ac:dyDescent="0.35">
      <c r="A595" t="s">
        <v>17</v>
      </c>
      <c r="B595" t="s">
        <v>80</v>
      </c>
      <c r="C595" t="s">
        <v>78</v>
      </c>
      <c r="D595" t="s">
        <v>73</v>
      </c>
      <c r="F595" t="s">
        <v>79</v>
      </c>
      <c r="G595" t="s">
        <v>83</v>
      </c>
      <c r="H595">
        <v>0</v>
      </c>
      <c r="I595">
        <v>0</v>
      </c>
      <c r="J595">
        <v>0</v>
      </c>
      <c r="K595">
        <v>0</v>
      </c>
      <c r="L595">
        <v>13</v>
      </c>
      <c r="M595">
        <v>25</v>
      </c>
      <c r="N595">
        <v>0</v>
      </c>
      <c r="O595">
        <v>0</v>
      </c>
      <c r="P595">
        <v>0</v>
      </c>
      <c r="Q595">
        <v>0</v>
      </c>
      <c r="W595">
        <v>1.44</v>
      </c>
      <c r="X595">
        <v>0</v>
      </c>
      <c r="Y595">
        <v>1.44</v>
      </c>
      <c r="Z595">
        <v>95</v>
      </c>
      <c r="AA595">
        <v>38</v>
      </c>
      <c r="AB595" s="25">
        <f>SUM(K595:M595)-H595-I595</f>
        <v>38</v>
      </c>
      <c r="AC595">
        <v>36</v>
      </c>
      <c r="AE595">
        <v>38.26</v>
      </c>
      <c r="AF595">
        <v>5.2777777777777803</v>
      </c>
      <c r="AG595">
        <v>5</v>
      </c>
      <c r="AH595">
        <v>0</v>
      </c>
      <c r="AI595">
        <f t="shared" si="50"/>
        <v>9</v>
      </c>
      <c r="AJ595" t="str">
        <f t="shared" si="48"/>
        <v>672301009</v>
      </c>
      <c r="AK595">
        <f t="shared" si="51"/>
        <v>65</v>
      </c>
      <c r="AL595" t="str">
        <f t="shared" si="49"/>
        <v>6723010065</v>
      </c>
    </row>
    <row r="596" spans="1:38" x14ac:dyDescent="0.35">
      <c r="A596" t="s">
        <v>9</v>
      </c>
      <c r="B596" t="s">
        <v>52</v>
      </c>
      <c r="C596" t="s">
        <v>53</v>
      </c>
      <c r="D596" t="s">
        <v>54</v>
      </c>
      <c r="F596" t="s">
        <v>55</v>
      </c>
      <c r="G596" t="s">
        <v>82</v>
      </c>
      <c r="H596">
        <v>0</v>
      </c>
      <c r="I596">
        <v>11</v>
      </c>
      <c r="J596">
        <v>0</v>
      </c>
      <c r="K596">
        <v>18</v>
      </c>
      <c r="L596">
        <v>51</v>
      </c>
      <c r="M596">
        <v>69</v>
      </c>
      <c r="N596">
        <v>0</v>
      </c>
      <c r="O596">
        <v>0</v>
      </c>
      <c r="P596">
        <v>0</v>
      </c>
      <c r="Q596">
        <v>0</v>
      </c>
      <c r="W596">
        <v>5.15</v>
      </c>
      <c r="X596">
        <v>0</v>
      </c>
      <c r="Y596">
        <v>5.15</v>
      </c>
      <c r="Z596">
        <v>340</v>
      </c>
      <c r="AA596">
        <v>127</v>
      </c>
      <c r="AB596" s="25">
        <f>SUM(K596:M596)-H596-I596</f>
        <v>127</v>
      </c>
      <c r="AC596">
        <v>154.5</v>
      </c>
      <c r="AE596">
        <v>42.19</v>
      </c>
      <c r="AF596">
        <v>4.9320388349514603</v>
      </c>
      <c r="AG596">
        <v>6</v>
      </c>
      <c r="AH596">
        <v>27.5</v>
      </c>
      <c r="AI596">
        <f t="shared" si="50"/>
        <v>1</v>
      </c>
      <c r="AJ596" t="str">
        <f t="shared" si="48"/>
        <v>4400802S1</v>
      </c>
      <c r="AK596">
        <f t="shared" si="51"/>
        <v>66</v>
      </c>
      <c r="AL596" t="str">
        <f t="shared" si="49"/>
        <v>4400802S66</v>
      </c>
    </row>
    <row r="597" spans="1:38" x14ac:dyDescent="0.35">
      <c r="A597" t="s">
        <v>10</v>
      </c>
      <c r="B597" t="s">
        <v>58</v>
      </c>
      <c r="C597" t="s">
        <v>59</v>
      </c>
      <c r="D597" t="s">
        <v>60</v>
      </c>
      <c r="F597" t="s">
        <v>61</v>
      </c>
      <c r="G597" t="s">
        <v>83</v>
      </c>
      <c r="H597">
        <v>120</v>
      </c>
      <c r="I597">
        <v>32230</v>
      </c>
      <c r="J597">
        <v>600</v>
      </c>
      <c r="K597">
        <v>4820</v>
      </c>
      <c r="L597">
        <v>18100</v>
      </c>
      <c r="M597">
        <v>34220</v>
      </c>
      <c r="N597">
        <v>80</v>
      </c>
      <c r="O597">
        <v>0</v>
      </c>
      <c r="P597">
        <v>0</v>
      </c>
      <c r="Q597">
        <v>0</v>
      </c>
      <c r="W597">
        <v>1861.06</v>
      </c>
      <c r="X597">
        <v>1.82</v>
      </c>
      <c r="Y597">
        <v>1862.88</v>
      </c>
      <c r="Z597">
        <v>122830</v>
      </c>
      <c r="AA597">
        <v>24790</v>
      </c>
      <c r="AB597" s="25">
        <f>SUM(K597:M597)-H597-I597</f>
        <v>24790</v>
      </c>
      <c r="AC597">
        <v>37257.599999999999</v>
      </c>
      <c r="AE597">
        <v>4.7699999999999996</v>
      </c>
      <c r="AF597">
        <v>2.6614704114059999</v>
      </c>
      <c r="AG597">
        <v>4</v>
      </c>
      <c r="AH597">
        <v>12467.6</v>
      </c>
      <c r="AI597">
        <f t="shared" si="50"/>
        <v>2</v>
      </c>
      <c r="AJ597" t="str">
        <f t="shared" si="48"/>
        <v>504606X2</v>
      </c>
      <c r="AK597">
        <f t="shared" si="51"/>
        <v>66</v>
      </c>
      <c r="AL597" t="str">
        <f t="shared" si="49"/>
        <v>504606X66</v>
      </c>
    </row>
    <row r="598" spans="1:38" x14ac:dyDescent="0.35">
      <c r="A598" t="s">
        <v>11</v>
      </c>
      <c r="B598" t="s">
        <v>63</v>
      </c>
      <c r="C598" t="s">
        <v>64</v>
      </c>
      <c r="D598" t="s">
        <v>65</v>
      </c>
      <c r="F598" t="s">
        <v>66</v>
      </c>
      <c r="G598" t="s">
        <v>83</v>
      </c>
      <c r="H598">
        <v>130</v>
      </c>
      <c r="I598">
        <v>45</v>
      </c>
      <c r="J598">
        <v>0</v>
      </c>
      <c r="K598">
        <v>0</v>
      </c>
      <c r="L598">
        <v>270</v>
      </c>
      <c r="M598">
        <v>5</v>
      </c>
      <c r="N598">
        <v>0</v>
      </c>
      <c r="O598">
        <v>0</v>
      </c>
      <c r="P598">
        <v>0</v>
      </c>
      <c r="Q598">
        <v>0</v>
      </c>
      <c r="W598">
        <v>38.18</v>
      </c>
      <c r="X598">
        <v>1.97</v>
      </c>
      <c r="Y598">
        <v>40.15</v>
      </c>
      <c r="Z598">
        <v>2520</v>
      </c>
      <c r="AA598">
        <v>100</v>
      </c>
      <c r="AB598" s="25">
        <f>SUM(K598:M598)-H598-I598</f>
        <v>100</v>
      </c>
      <c r="AC598">
        <v>1003.75</v>
      </c>
      <c r="AE598">
        <v>5.13</v>
      </c>
      <c r="AF598">
        <v>0.49813200498131999</v>
      </c>
      <c r="AG598">
        <v>5</v>
      </c>
      <c r="AH598">
        <v>903.75</v>
      </c>
      <c r="AI598">
        <f t="shared" si="50"/>
        <v>3</v>
      </c>
      <c r="AJ598" t="str">
        <f t="shared" si="48"/>
        <v>533533A3</v>
      </c>
      <c r="AK598">
        <f t="shared" si="51"/>
        <v>66</v>
      </c>
      <c r="AL598" t="str">
        <f t="shared" si="49"/>
        <v>533533A66</v>
      </c>
    </row>
    <row r="599" spans="1:38" x14ac:dyDescent="0.35">
      <c r="A599" t="s">
        <v>12</v>
      </c>
      <c r="B599" t="s">
        <v>67</v>
      </c>
      <c r="C599" t="s">
        <v>64</v>
      </c>
      <c r="D599" t="s">
        <v>65</v>
      </c>
      <c r="F599" t="s">
        <v>66</v>
      </c>
      <c r="G599" t="s">
        <v>83</v>
      </c>
      <c r="H599">
        <v>90</v>
      </c>
      <c r="I599">
        <v>2160</v>
      </c>
      <c r="J599">
        <v>0</v>
      </c>
      <c r="K599">
        <v>2995</v>
      </c>
      <c r="L599">
        <v>18330</v>
      </c>
      <c r="M599">
        <v>20590</v>
      </c>
      <c r="N599">
        <v>95</v>
      </c>
      <c r="O599">
        <v>0</v>
      </c>
      <c r="P599">
        <v>0</v>
      </c>
      <c r="Q599">
        <v>0</v>
      </c>
      <c r="W599">
        <v>1862.73</v>
      </c>
      <c r="X599">
        <v>1.36</v>
      </c>
      <c r="Y599">
        <v>1864.09</v>
      </c>
      <c r="Z599">
        <v>122940</v>
      </c>
      <c r="AA599">
        <v>39665</v>
      </c>
      <c r="AB599" s="25">
        <f>SUM(K599:M599)-H599-I599</f>
        <v>39665</v>
      </c>
      <c r="AC599">
        <v>46602.25</v>
      </c>
      <c r="AE599">
        <v>4.9400000000000004</v>
      </c>
      <c r="AF599">
        <v>4.2556958086787704</v>
      </c>
      <c r="AG599">
        <v>5</v>
      </c>
      <c r="AH599">
        <v>6937.25</v>
      </c>
      <c r="AI599">
        <f t="shared" si="50"/>
        <v>4</v>
      </c>
      <c r="AJ599" t="str">
        <f t="shared" si="48"/>
        <v>5335524</v>
      </c>
      <c r="AK599">
        <f t="shared" si="51"/>
        <v>66</v>
      </c>
      <c r="AL599" t="str">
        <f t="shared" si="49"/>
        <v>53355266</v>
      </c>
    </row>
    <row r="600" spans="1:38" x14ac:dyDescent="0.35">
      <c r="A600" t="s">
        <v>13</v>
      </c>
      <c r="B600" t="s">
        <v>68</v>
      </c>
      <c r="C600" t="s">
        <v>69</v>
      </c>
      <c r="D600" t="s">
        <v>65</v>
      </c>
      <c r="F600" t="s">
        <v>70</v>
      </c>
      <c r="G600" t="s">
        <v>83</v>
      </c>
      <c r="H600">
        <v>0</v>
      </c>
      <c r="I600">
        <v>20</v>
      </c>
      <c r="J600">
        <v>0</v>
      </c>
      <c r="K600">
        <v>5</v>
      </c>
      <c r="L600">
        <v>135</v>
      </c>
      <c r="M600">
        <v>90</v>
      </c>
      <c r="N600">
        <v>0</v>
      </c>
      <c r="O600">
        <v>0</v>
      </c>
      <c r="P600">
        <v>0</v>
      </c>
      <c r="Q600">
        <v>0</v>
      </c>
      <c r="W600">
        <v>9.6199999999999992</v>
      </c>
      <c r="X600">
        <v>0</v>
      </c>
      <c r="Y600">
        <v>9.6199999999999992</v>
      </c>
      <c r="Z600">
        <v>635</v>
      </c>
      <c r="AA600">
        <v>210</v>
      </c>
      <c r="AB600" s="25">
        <f>SUM(K600:M600)-H600-I600</f>
        <v>210</v>
      </c>
      <c r="AC600">
        <v>240.5</v>
      </c>
      <c r="AE600">
        <v>5.52</v>
      </c>
      <c r="AF600">
        <v>4.3659043659043704</v>
      </c>
      <c r="AG600">
        <v>5</v>
      </c>
      <c r="AH600">
        <v>30.5</v>
      </c>
      <c r="AI600">
        <f t="shared" si="50"/>
        <v>5</v>
      </c>
      <c r="AJ600" t="str">
        <f t="shared" si="48"/>
        <v>534524T5</v>
      </c>
      <c r="AK600">
        <f t="shared" si="51"/>
        <v>66</v>
      </c>
      <c r="AL600" t="str">
        <f t="shared" si="49"/>
        <v>534524T66</v>
      </c>
    </row>
    <row r="601" spans="1:38" x14ac:dyDescent="0.35">
      <c r="A601" t="s">
        <v>14</v>
      </c>
      <c r="B601" t="s">
        <v>71</v>
      </c>
      <c r="C601" t="s">
        <v>72</v>
      </c>
      <c r="D601" t="s">
        <v>73</v>
      </c>
      <c r="F601" t="s">
        <v>74</v>
      </c>
      <c r="G601" t="s">
        <v>83</v>
      </c>
      <c r="H601">
        <v>259</v>
      </c>
      <c r="I601">
        <v>52</v>
      </c>
      <c r="J601">
        <v>0</v>
      </c>
      <c r="K601">
        <v>65</v>
      </c>
      <c r="L601">
        <v>330</v>
      </c>
      <c r="M601">
        <v>38</v>
      </c>
      <c r="N601">
        <v>2</v>
      </c>
      <c r="O601">
        <v>0</v>
      </c>
      <c r="P601">
        <v>0</v>
      </c>
      <c r="Q601">
        <v>0</v>
      </c>
      <c r="W601">
        <v>12.64</v>
      </c>
      <c r="X601">
        <v>3.92</v>
      </c>
      <c r="Y601">
        <v>16.559999999999999</v>
      </c>
      <c r="Z601">
        <v>834</v>
      </c>
      <c r="AA601">
        <v>122</v>
      </c>
      <c r="AB601" s="25">
        <f>SUM(K601:M601)-H601-I601</f>
        <v>122</v>
      </c>
      <c r="AC601">
        <v>414</v>
      </c>
      <c r="AE601">
        <v>13.2</v>
      </c>
      <c r="AF601">
        <v>1.47342995169082</v>
      </c>
      <c r="AG601">
        <v>5</v>
      </c>
      <c r="AH601">
        <v>292</v>
      </c>
      <c r="AI601">
        <f t="shared" si="50"/>
        <v>6</v>
      </c>
      <c r="AJ601" t="str">
        <f t="shared" si="48"/>
        <v>670037006</v>
      </c>
      <c r="AK601">
        <f t="shared" si="51"/>
        <v>66</v>
      </c>
      <c r="AL601" t="str">
        <f t="shared" si="49"/>
        <v>6700370066</v>
      </c>
    </row>
    <row r="602" spans="1:38" x14ac:dyDescent="0.35">
      <c r="A602" t="s">
        <v>15</v>
      </c>
      <c r="B602" t="s">
        <v>75</v>
      </c>
      <c r="C602" t="s">
        <v>72</v>
      </c>
      <c r="D602" t="s">
        <v>73</v>
      </c>
      <c r="F602" t="s">
        <v>76</v>
      </c>
      <c r="G602" t="s">
        <v>83</v>
      </c>
      <c r="H602">
        <v>1</v>
      </c>
      <c r="I602">
        <v>6597</v>
      </c>
      <c r="J602">
        <v>1000</v>
      </c>
      <c r="K602">
        <v>0</v>
      </c>
      <c r="L602">
        <v>7088</v>
      </c>
      <c r="M602">
        <v>11622</v>
      </c>
      <c r="N602">
        <v>9</v>
      </c>
      <c r="O602">
        <v>0</v>
      </c>
      <c r="P602">
        <v>0</v>
      </c>
      <c r="Q602">
        <v>0</v>
      </c>
      <c r="W602">
        <v>575</v>
      </c>
      <c r="X602">
        <v>0.02</v>
      </c>
      <c r="Y602">
        <v>575.02</v>
      </c>
      <c r="Z602">
        <v>37950</v>
      </c>
      <c r="AA602">
        <v>12112</v>
      </c>
      <c r="AB602" s="25">
        <f>SUM(K602:M602)-H602-I602</f>
        <v>12112</v>
      </c>
      <c r="AC602">
        <v>11500</v>
      </c>
      <c r="AE602">
        <v>13.25</v>
      </c>
      <c r="AF602">
        <v>4.2127230357204999</v>
      </c>
      <c r="AG602">
        <v>4</v>
      </c>
      <c r="AH602">
        <v>0</v>
      </c>
      <c r="AI602">
        <f t="shared" si="50"/>
        <v>7</v>
      </c>
      <c r="AJ602" t="str">
        <f t="shared" si="48"/>
        <v>670054007</v>
      </c>
      <c r="AK602">
        <f t="shared" si="51"/>
        <v>66</v>
      </c>
      <c r="AL602" t="str">
        <f t="shared" si="49"/>
        <v>6700540066</v>
      </c>
    </row>
    <row r="603" spans="1:38" x14ac:dyDescent="0.35">
      <c r="A603" t="s">
        <v>16</v>
      </c>
      <c r="B603" t="s">
        <v>77</v>
      </c>
      <c r="C603" t="s">
        <v>78</v>
      </c>
      <c r="D603" t="s">
        <v>73</v>
      </c>
      <c r="F603" t="s">
        <v>79</v>
      </c>
      <c r="G603" t="s">
        <v>83</v>
      </c>
      <c r="H603">
        <v>0</v>
      </c>
      <c r="I603">
        <v>0</v>
      </c>
      <c r="J603">
        <v>0</v>
      </c>
      <c r="K603">
        <v>10</v>
      </c>
      <c r="L603">
        <v>23</v>
      </c>
      <c r="M603">
        <v>28</v>
      </c>
      <c r="N603">
        <v>1</v>
      </c>
      <c r="O603">
        <v>0</v>
      </c>
      <c r="P603">
        <v>0</v>
      </c>
      <c r="Q603">
        <v>0</v>
      </c>
      <c r="W603">
        <v>2.42</v>
      </c>
      <c r="X603">
        <v>0</v>
      </c>
      <c r="Y603">
        <v>2.42</v>
      </c>
      <c r="Z603">
        <v>160</v>
      </c>
      <c r="AA603">
        <v>61</v>
      </c>
      <c r="AB603" s="25">
        <f>SUM(K603:M603)-H603-I603</f>
        <v>61</v>
      </c>
      <c r="AC603">
        <v>60.5</v>
      </c>
      <c r="AE603">
        <v>46.81</v>
      </c>
      <c r="AF603">
        <v>5.04132231404959</v>
      </c>
      <c r="AG603">
        <v>5</v>
      </c>
      <c r="AH603">
        <v>0</v>
      </c>
      <c r="AI603">
        <f t="shared" si="50"/>
        <v>8</v>
      </c>
      <c r="AJ603" t="str">
        <f t="shared" si="48"/>
        <v>672082258</v>
      </c>
      <c r="AK603">
        <f t="shared" si="51"/>
        <v>66</v>
      </c>
      <c r="AL603" t="str">
        <f t="shared" si="49"/>
        <v>6720822566</v>
      </c>
    </row>
    <row r="604" spans="1:38" x14ac:dyDescent="0.35">
      <c r="A604" t="s">
        <v>17</v>
      </c>
      <c r="B604" t="s">
        <v>80</v>
      </c>
      <c r="C604" t="s">
        <v>78</v>
      </c>
      <c r="D604" t="s">
        <v>73</v>
      </c>
      <c r="F604" t="s">
        <v>79</v>
      </c>
      <c r="G604" t="s">
        <v>83</v>
      </c>
      <c r="H604">
        <v>0</v>
      </c>
      <c r="I604">
        <v>1</v>
      </c>
      <c r="J604">
        <v>0</v>
      </c>
      <c r="K604">
        <v>0</v>
      </c>
      <c r="L604">
        <v>13</v>
      </c>
      <c r="M604">
        <v>19</v>
      </c>
      <c r="N604">
        <v>0</v>
      </c>
      <c r="O604">
        <v>0</v>
      </c>
      <c r="P604">
        <v>0</v>
      </c>
      <c r="Q604">
        <v>0</v>
      </c>
      <c r="W604">
        <v>1.53</v>
      </c>
      <c r="X604">
        <v>0</v>
      </c>
      <c r="Y604">
        <v>1.53</v>
      </c>
      <c r="Z604">
        <v>101</v>
      </c>
      <c r="AA604">
        <v>31</v>
      </c>
      <c r="AB604" s="25">
        <f>SUM(K604:M604)-H604-I604</f>
        <v>31</v>
      </c>
      <c r="AC604">
        <v>38.25</v>
      </c>
      <c r="AE604">
        <v>38.26</v>
      </c>
      <c r="AF604">
        <v>4.0522875816993498</v>
      </c>
      <c r="AG604">
        <v>5</v>
      </c>
      <c r="AH604">
        <v>7.25</v>
      </c>
      <c r="AI604">
        <f t="shared" si="50"/>
        <v>9</v>
      </c>
      <c r="AJ604" t="str">
        <f t="shared" si="48"/>
        <v>672301009</v>
      </c>
      <c r="AK604">
        <f t="shared" si="51"/>
        <v>66</v>
      </c>
      <c r="AL604" t="str">
        <f t="shared" si="49"/>
        <v>6723010066</v>
      </c>
    </row>
    <row r="605" spans="1:38" x14ac:dyDescent="0.35">
      <c r="A605" t="s">
        <v>9</v>
      </c>
      <c r="B605" t="s">
        <v>52</v>
      </c>
      <c r="C605" t="s">
        <v>53</v>
      </c>
      <c r="D605" t="s">
        <v>54</v>
      </c>
      <c r="F605" t="s">
        <v>55</v>
      </c>
      <c r="G605" t="s">
        <v>82</v>
      </c>
      <c r="H605">
        <v>0</v>
      </c>
      <c r="I605">
        <v>38</v>
      </c>
      <c r="J605">
        <v>0</v>
      </c>
      <c r="K605">
        <v>35</v>
      </c>
      <c r="L605">
        <v>46</v>
      </c>
      <c r="M605">
        <v>97</v>
      </c>
      <c r="N605">
        <v>0</v>
      </c>
      <c r="O605">
        <v>0</v>
      </c>
      <c r="P605">
        <v>0</v>
      </c>
      <c r="Q605">
        <v>0</v>
      </c>
      <c r="W605">
        <v>4.8899999999999997</v>
      </c>
      <c r="X605">
        <v>0</v>
      </c>
      <c r="Y605">
        <v>4.8899999999999997</v>
      </c>
      <c r="Z605">
        <v>323</v>
      </c>
      <c r="AA605">
        <v>140</v>
      </c>
      <c r="AB605" s="25">
        <f>SUM(K605:M605)-H605-I605</f>
        <v>140</v>
      </c>
      <c r="AC605">
        <v>146.69999999999999</v>
      </c>
      <c r="AE605">
        <v>42.19</v>
      </c>
      <c r="AF605">
        <v>5.7259713701431503</v>
      </c>
      <c r="AG605">
        <v>6</v>
      </c>
      <c r="AH605">
        <v>6.7</v>
      </c>
      <c r="AI605">
        <f t="shared" si="50"/>
        <v>1</v>
      </c>
      <c r="AJ605" t="str">
        <f t="shared" si="48"/>
        <v>4400802S1</v>
      </c>
      <c r="AK605">
        <f t="shared" si="51"/>
        <v>67</v>
      </c>
      <c r="AL605" t="str">
        <f t="shared" si="49"/>
        <v>4400802S67</v>
      </c>
    </row>
    <row r="606" spans="1:38" x14ac:dyDescent="0.35">
      <c r="A606" t="s">
        <v>10</v>
      </c>
      <c r="B606" t="s">
        <v>58</v>
      </c>
      <c r="C606" t="s">
        <v>59</v>
      </c>
      <c r="D606" t="s">
        <v>60</v>
      </c>
      <c r="F606" t="s">
        <v>61</v>
      </c>
      <c r="G606" t="s">
        <v>83</v>
      </c>
      <c r="H606">
        <v>0</v>
      </c>
      <c r="I606">
        <v>38275</v>
      </c>
      <c r="J606">
        <v>525</v>
      </c>
      <c r="K606">
        <v>3375</v>
      </c>
      <c r="L606">
        <v>27415</v>
      </c>
      <c r="M606">
        <v>42345</v>
      </c>
      <c r="N606">
        <v>5</v>
      </c>
      <c r="O606">
        <v>0</v>
      </c>
      <c r="P606">
        <v>0</v>
      </c>
      <c r="Q606">
        <v>0</v>
      </c>
      <c r="W606">
        <v>1741.06</v>
      </c>
      <c r="X606">
        <v>0</v>
      </c>
      <c r="Y606">
        <v>1741.06</v>
      </c>
      <c r="Z606">
        <v>114910</v>
      </c>
      <c r="AA606">
        <v>34860</v>
      </c>
      <c r="AB606" s="25">
        <f>SUM(K606:M606)-H606-I606</f>
        <v>34860</v>
      </c>
      <c r="AC606">
        <v>34821.199999999997</v>
      </c>
      <c r="AE606">
        <v>4.7699999999999996</v>
      </c>
      <c r="AF606">
        <v>4.00445705489759</v>
      </c>
      <c r="AG606">
        <v>4</v>
      </c>
      <c r="AH606">
        <v>0</v>
      </c>
      <c r="AI606">
        <f t="shared" si="50"/>
        <v>2</v>
      </c>
      <c r="AJ606" t="str">
        <f t="shared" si="48"/>
        <v>504606X2</v>
      </c>
      <c r="AK606">
        <f t="shared" si="51"/>
        <v>67</v>
      </c>
      <c r="AL606" t="str">
        <f t="shared" si="49"/>
        <v>504606X67</v>
      </c>
    </row>
    <row r="607" spans="1:38" x14ac:dyDescent="0.35">
      <c r="A607" t="s">
        <v>11</v>
      </c>
      <c r="B607" t="s">
        <v>63</v>
      </c>
      <c r="C607" t="s">
        <v>64</v>
      </c>
      <c r="D607" t="s">
        <v>65</v>
      </c>
      <c r="F607" t="s">
        <v>66</v>
      </c>
      <c r="G607" t="s">
        <v>83</v>
      </c>
      <c r="H607">
        <v>145</v>
      </c>
      <c r="I607">
        <v>0</v>
      </c>
      <c r="J607">
        <v>0</v>
      </c>
      <c r="K607">
        <v>335</v>
      </c>
      <c r="L607">
        <v>165</v>
      </c>
      <c r="M607">
        <v>0</v>
      </c>
      <c r="N607">
        <v>0</v>
      </c>
      <c r="O607">
        <v>0</v>
      </c>
      <c r="P607">
        <v>0</v>
      </c>
      <c r="Q607">
        <v>0</v>
      </c>
      <c r="W607">
        <v>38.56</v>
      </c>
      <c r="X607">
        <v>2.2000000000000002</v>
      </c>
      <c r="Y607">
        <v>40.76</v>
      </c>
      <c r="Z607">
        <v>2545</v>
      </c>
      <c r="AA607">
        <v>355</v>
      </c>
      <c r="AB607" s="25">
        <f>SUM(K607:M607)-H607-I607</f>
        <v>355</v>
      </c>
      <c r="AC607">
        <v>1019</v>
      </c>
      <c r="AE607">
        <v>5.13</v>
      </c>
      <c r="AF607">
        <v>1.7419038272816501</v>
      </c>
      <c r="AG607">
        <v>5</v>
      </c>
      <c r="AH607">
        <v>664</v>
      </c>
      <c r="AI607">
        <f t="shared" si="50"/>
        <v>3</v>
      </c>
      <c r="AJ607" t="str">
        <f t="shared" si="48"/>
        <v>533533A3</v>
      </c>
      <c r="AK607">
        <f t="shared" si="51"/>
        <v>67</v>
      </c>
      <c r="AL607" t="str">
        <f t="shared" si="49"/>
        <v>533533A67</v>
      </c>
    </row>
    <row r="608" spans="1:38" x14ac:dyDescent="0.35">
      <c r="A608" t="s">
        <v>12</v>
      </c>
      <c r="B608" t="s">
        <v>67</v>
      </c>
      <c r="C608" t="s">
        <v>64</v>
      </c>
      <c r="D608" t="s">
        <v>65</v>
      </c>
      <c r="F608" t="s">
        <v>66</v>
      </c>
      <c r="G608" t="s">
        <v>83</v>
      </c>
      <c r="H608">
        <v>35</v>
      </c>
      <c r="I608">
        <v>1675</v>
      </c>
      <c r="J608">
        <v>0</v>
      </c>
      <c r="K608">
        <v>9900</v>
      </c>
      <c r="L608">
        <v>8755</v>
      </c>
      <c r="M608">
        <v>27715</v>
      </c>
      <c r="N608">
        <v>55</v>
      </c>
      <c r="O608">
        <v>0</v>
      </c>
      <c r="P608">
        <v>0</v>
      </c>
      <c r="Q608">
        <v>0</v>
      </c>
      <c r="W608">
        <v>1827.95</v>
      </c>
      <c r="X608">
        <v>0.53</v>
      </c>
      <c r="Y608">
        <v>1828.48</v>
      </c>
      <c r="Z608">
        <v>120645</v>
      </c>
      <c r="AA608">
        <v>44660</v>
      </c>
      <c r="AB608" s="25">
        <f>SUM(K608:M608)-H608-I608</f>
        <v>44660</v>
      </c>
      <c r="AC608">
        <v>45698.75</v>
      </c>
      <c r="AE608">
        <v>4.9400000000000004</v>
      </c>
      <c r="AF608">
        <v>4.8849317465873296</v>
      </c>
      <c r="AG608">
        <v>5</v>
      </c>
      <c r="AH608">
        <v>1052</v>
      </c>
      <c r="AI608">
        <f t="shared" si="50"/>
        <v>4</v>
      </c>
      <c r="AJ608" t="str">
        <f t="shared" si="48"/>
        <v>5335524</v>
      </c>
      <c r="AK608">
        <f t="shared" si="51"/>
        <v>67</v>
      </c>
      <c r="AL608" t="str">
        <f t="shared" si="49"/>
        <v>53355267</v>
      </c>
    </row>
    <row r="609" spans="1:38" x14ac:dyDescent="0.35">
      <c r="A609" t="s">
        <v>13</v>
      </c>
      <c r="B609" t="s">
        <v>68</v>
      </c>
      <c r="C609" t="s">
        <v>69</v>
      </c>
      <c r="D609" t="s">
        <v>65</v>
      </c>
      <c r="F609" t="s">
        <v>70</v>
      </c>
      <c r="G609" t="s">
        <v>83</v>
      </c>
      <c r="H609">
        <v>0</v>
      </c>
      <c r="I609">
        <v>35</v>
      </c>
      <c r="J609">
        <v>0</v>
      </c>
      <c r="K609">
        <v>45</v>
      </c>
      <c r="L609">
        <v>25</v>
      </c>
      <c r="M609">
        <v>155</v>
      </c>
      <c r="N609">
        <v>0</v>
      </c>
      <c r="O609">
        <v>0</v>
      </c>
      <c r="P609">
        <v>0</v>
      </c>
      <c r="Q609">
        <v>0</v>
      </c>
      <c r="W609">
        <v>8.64</v>
      </c>
      <c r="X609">
        <v>0</v>
      </c>
      <c r="Y609">
        <v>8.64</v>
      </c>
      <c r="Z609">
        <v>570</v>
      </c>
      <c r="AA609">
        <v>190</v>
      </c>
      <c r="AB609" s="25">
        <f>SUM(K609:M609)-H609-I609</f>
        <v>190</v>
      </c>
      <c r="AC609">
        <v>216</v>
      </c>
      <c r="AE609">
        <v>5.52</v>
      </c>
      <c r="AF609">
        <v>4.3981481481481497</v>
      </c>
      <c r="AG609">
        <v>5</v>
      </c>
      <c r="AH609">
        <v>26</v>
      </c>
      <c r="AI609">
        <f t="shared" si="50"/>
        <v>5</v>
      </c>
      <c r="AJ609" t="str">
        <f t="shared" si="48"/>
        <v>534524T5</v>
      </c>
      <c r="AK609">
        <f t="shared" si="51"/>
        <v>67</v>
      </c>
      <c r="AL609" t="str">
        <f t="shared" si="49"/>
        <v>534524T67</v>
      </c>
    </row>
    <row r="610" spans="1:38" x14ac:dyDescent="0.35">
      <c r="A610" t="s">
        <v>14</v>
      </c>
      <c r="B610" t="s">
        <v>71</v>
      </c>
      <c r="C610" t="s">
        <v>72</v>
      </c>
      <c r="D610" t="s">
        <v>73</v>
      </c>
      <c r="F610" t="s">
        <v>74</v>
      </c>
      <c r="G610" t="s">
        <v>83</v>
      </c>
      <c r="H610">
        <v>61</v>
      </c>
      <c r="I610">
        <v>45</v>
      </c>
      <c r="J610">
        <v>0</v>
      </c>
      <c r="K610">
        <v>152</v>
      </c>
      <c r="L610">
        <v>276</v>
      </c>
      <c r="M610">
        <v>43</v>
      </c>
      <c r="N610">
        <v>1</v>
      </c>
      <c r="O610">
        <v>0</v>
      </c>
      <c r="P610">
        <v>0</v>
      </c>
      <c r="Q610">
        <v>0</v>
      </c>
      <c r="W610">
        <v>15.44</v>
      </c>
      <c r="X610">
        <v>0.92</v>
      </c>
      <c r="Y610">
        <v>16.36</v>
      </c>
      <c r="Z610">
        <v>1019</v>
      </c>
      <c r="AA610">
        <v>365</v>
      </c>
      <c r="AB610" s="25">
        <f>SUM(K610:M610)-H610-I610</f>
        <v>365</v>
      </c>
      <c r="AC610">
        <v>386</v>
      </c>
      <c r="AE610">
        <v>13.2</v>
      </c>
      <c r="AF610">
        <v>4.4621026894865503</v>
      </c>
      <c r="AG610">
        <v>5</v>
      </c>
      <c r="AH610">
        <v>44</v>
      </c>
      <c r="AI610">
        <f t="shared" si="50"/>
        <v>6</v>
      </c>
      <c r="AJ610" t="str">
        <f t="shared" si="48"/>
        <v>670037006</v>
      </c>
      <c r="AK610">
        <f t="shared" si="51"/>
        <v>67</v>
      </c>
      <c r="AL610" t="str">
        <f t="shared" si="49"/>
        <v>6700370067</v>
      </c>
    </row>
    <row r="611" spans="1:38" x14ac:dyDescent="0.35">
      <c r="A611" t="s">
        <v>15</v>
      </c>
      <c r="B611" t="s">
        <v>75</v>
      </c>
      <c r="C611" t="s">
        <v>72</v>
      </c>
      <c r="D611" t="s">
        <v>73</v>
      </c>
      <c r="F611" t="s">
        <v>76</v>
      </c>
      <c r="G611" t="s">
        <v>83</v>
      </c>
      <c r="H611">
        <v>0</v>
      </c>
      <c r="I611">
        <v>5692</v>
      </c>
      <c r="J611">
        <v>750</v>
      </c>
      <c r="K611">
        <v>251</v>
      </c>
      <c r="L611">
        <v>1250</v>
      </c>
      <c r="M611">
        <v>15408</v>
      </c>
      <c r="N611">
        <v>21</v>
      </c>
      <c r="O611">
        <v>0</v>
      </c>
      <c r="P611">
        <v>0</v>
      </c>
      <c r="Q611">
        <v>0</v>
      </c>
      <c r="W611">
        <v>527.27</v>
      </c>
      <c r="X611">
        <v>0</v>
      </c>
      <c r="Y611">
        <v>527.27</v>
      </c>
      <c r="Z611">
        <v>34800</v>
      </c>
      <c r="AA611">
        <v>11217</v>
      </c>
      <c r="AB611" s="25">
        <f>SUM(K611:M611)-H611-I611</f>
        <v>11217</v>
      </c>
      <c r="AC611">
        <v>10545.4</v>
      </c>
      <c r="AE611">
        <v>13.25</v>
      </c>
      <c r="AF611">
        <v>4.2547461452386797</v>
      </c>
      <c r="AG611">
        <v>4</v>
      </c>
      <c r="AH611">
        <v>0</v>
      </c>
      <c r="AI611">
        <f t="shared" si="50"/>
        <v>7</v>
      </c>
      <c r="AJ611" t="str">
        <f t="shared" si="48"/>
        <v>670054007</v>
      </c>
      <c r="AK611">
        <f t="shared" si="51"/>
        <v>67</v>
      </c>
      <c r="AL611" t="str">
        <f t="shared" si="49"/>
        <v>6700540067</v>
      </c>
    </row>
    <row r="612" spans="1:38" x14ac:dyDescent="0.35">
      <c r="A612" t="s">
        <v>16</v>
      </c>
      <c r="B612" t="s">
        <v>77</v>
      </c>
      <c r="C612" t="s">
        <v>78</v>
      </c>
      <c r="D612" t="s">
        <v>73</v>
      </c>
      <c r="F612" t="s">
        <v>79</v>
      </c>
      <c r="G612" t="s">
        <v>83</v>
      </c>
      <c r="H612">
        <v>0</v>
      </c>
      <c r="I612">
        <v>25</v>
      </c>
      <c r="J612">
        <v>0</v>
      </c>
      <c r="K612">
        <v>3</v>
      </c>
      <c r="L612">
        <v>27</v>
      </c>
      <c r="M612">
        <v>45</v>
      </c>
      <c r="N612">
        <v>2</v>
      </c>
      <c r="O612">
        <v>0</v>
      </c>
      <c r="P612">
        <v>0</v>
      </c>
      <c r="Q612">
        <v>0</v>
      </c>
      <c r="W612">
        <v>2.08</v>
      </c>
      <c r="X612">
        <v>0</v>
      </c>
      <c r="Y612">
        <v>2.08</v>
      </c>
      <c r="Z612">
        <v>137</v>
      </c>
      <c r="AA612">
        <v>50</v>
      </c>
      <c r="AB612" s="25">
        <f>SUM(K612:M612)-H612-I612</f>
        <v>50</v>
      </c>
      <c r="AC612">
        <v>52</v>
      </c>
      <c r="AE612">
        <v>46.81</v>
      </c>
      <c r="AF612">
        <v>4.8076923076923102</v>
      </c>
      <c r="AG612">
        <v>5</v>
      </c>
      <c r="AH612">
        <v>2</v>
      </c>
      <c r="AI612">
        <f t="shared" si="50"/>
        <v>8</v>
      </c>
      <c r="AJ612" t="str">
        <f t="shared" si="48"/>
        <v>672082258</v>
      </c>
      <c r="AK612">
        <f t="shared" si="51"/>
        <v>67</v>
      </c>
      <c r="AL612" t="str">
        <f t="shared" si="49"/>
        <v>6720822567</v>
      </c>
    </row>
    <row r="613" spans="1:38" x14ac:dyDescent="0.35">
      <c r="A613" t="s">
        <v>17</v>
      </c>
      <c r="B613" t="s">
        <v>80</v>
      </c>
      <c r="C613" t="s">
        <v>78</v>
      </c>
      <c r="D613" t="s">
        <v>73</v>
      </c>
      <c r="F613" t="s">
        <v>79</v>
      </c>
      <c r="G613" t="s">
        <v>83</v>
      </c>
      <c r="H613">
        <v>0</v>
      </c>
      <c r="I613">
        <v>0</v>
      </c>
      <c r="J613">
        <v>0</v>
      </c>
      <c r="K613">
        <v>3</v>
      </c>
      <c r="L613">
        <v>9</v>
      </c>
      <c r="M613">
        <v>23</v>
      </c>
      <c r="N613">
        <v>0</v>
      </c>
      <c r="O613">
        <v>0</v>
      </c>
      <c r="P613">
        <v>0</v>
      </c>
      <c r="Q613">
        <v>0</v>
      </c>
      <c r="W613">
        <v>1.3</v>
      </c>
      <c r="X613">
        <v>0</v>
      </c>
      <c r="Y613">
        <v>1.3</v>
      </c>
      <c r="Z613">
        <v>86</v>
      </c>
      <c r="AA613">
        <v>35</v>
      </c>
      <c r="AB613" s="25">
        <f>SUM(K613:M613)-H613-I613</f>
        <v>35</v>
      </c>
      <c r="AC613">
        <v>32.5</v>
      </c>
      <c r="AE613">
        <v>38.26</v>
      </c>
      <c r="AF613">
        <v>5.3846153846153904</v>
      </c>
      <c r="AG613">
        <v>5</v>
      </c>
      <c r="AH613">
        <v>0</v>
      </c>
      <c r="AI613">
        <f t="shared" si="50"/>
        <v>9</v>
      </c>
      <c r="AJ613" t="str">
        <f t="shared" si="48"/>
        <v>672301009</v>
      </c>
      <c r="AK613">
        <f t="shared" si="51"/>
        <v>67</v>
      </c>
      <c r="AL613" t="str">
        <f t="shared" si="49"/>
        <v>6723010067</v>
      </c>
    </row>
    <row r="614" spans="1:38" x14ac:dyDescent="0.35">
      <c r="A614" t="s">
        <v>9</v>
      </c>
      <c r="B614" t="s">
        <v>52</v>
      </c>
      <c r="C614" t="s">
        <v>53</v>
      </c>
      <c r="D614" t="s">
        <v>54</v>
      </c>
      <c r="F614" t="s">
        <v>55</v>
      </c>
      <c r="G614" t="s">
        <v>82</v>
      </c>
      <c r="H614">
        <v>0</v>
      </c>
      <c r="I614">
        <v>10</v>
      </c>
      <c r="K614">
        <v>46</v>
      </c>
      <c r="L614">
        <v>51</v>
      </c>
      <c r="M614">
        <v>68</v>
      </c>
      <c r="N614">
        <v>0</v>
      </c>
      <c r="O614">
        <v>0</v>
      </c>
      <c r="P614">
        <v>0</v>
      </c>
      <c r="Q614">
        <v>0</v>
      </c>
      <c r="W614">
        <v>5.1100000000000003</v>
      </c>
      <c r="X614">
        <v>0</v>
      </c>
      <c r="Y614">
        <v>5.1100000000000003</v>
      </c>
      <c r="Z614">
        <v>337</v>
      </c>
      <c r="AA614">
        <v>155</v>
      </c>
      <c r="AB614" s="25">
        <f>SUM(K614:M614)-H614-I614</f>
        <v>155</v>
      </c>
      <c r="AC614">
        <v>153.30000000000001</v>
      </c>
      <c r="AE614">
        <v>42.19</v>
      </c>
      <c r="AF614">
        <v>6.0665362035225003</v>
      </c>
      <c r="AG614">
        <v>6</v>
      </c>
      <c r="AH614">
        <v>0</v>
      </c>
      <c r="AI614">
        <f t="shared" si="50"/>
        <v>1</v>
      </c>
      <c r="AJ614" t="str">
        <f t="shared" si="48"/>
        <v>4400802S1</v>
      </c>
      <c r="AK614">
        <f t="shared" si="51"/>
        <v>68</v>
      </c>
      <c r="AL614" t="str">
        <f t="shared" si="49"/>
        <v>4400802S68</v>
      </c>
    </row>
    <row r="615" spans="1:38" x14ac:dyDescent="0.35">
      <c r="A615" t="s">
        <v>10</v>
      </c>
      <c r="B615" t="s">
        <v>58</v>
      </c>
      <c r="C615" t="s">
        <v>59</v>
      </c>
      <c r="D615" t="s">
        <v>60</v>
      </c>
      <c r="F615" t="s">
        <v>61</v>
      </c>
      <c r="G615" t="s">
        <v>83</v>
      </c>
      <c r="H615">
        <v>80</v>
      </c>
      <c r="I615">
        <v>32605</v>
      </c>
      <c r="K615">
        <v>6260</v>
      </c>
      <c r="L615">
        <v>16110</v>
      </c>
      <c r="M615">
        <v>35380</v>
      </c>
      <c r="N615">
        <v>80</v>
      </c>
      <c r="O615">
        <v>0</v>
      </c>
      <c r="P615">
        <v>0</v>
      </c>
      <c r="Q615">
        <v>0</v>
      </c>
      <c r="W615">
        <v>1853.41</v>
      </c>
      <c r="X615">
        <v>1.21</v>
      </c>
      <c r="Y615">
        <v>1854.62</v>
      </c>
      <c r="Z615">
        <v>122325</v>
      </c>
      <c r="AA615">
        <v>25065</v>
      </c>
      <c r="AB615" s="25">
        <f>SUM(K615:M615)-H615-I615</f>
        <v>25065</v>
      </c>
      <c r="AC615">
        <v>37092.400000000001</v>
      </c>
      <c r="AE615">
        <v>4.7699999999999996</v>
      </c>
      <c r="AF615">
        <v>2.7029795861146799</v>
      </c>
      <c r="AG615">
        <v>4</v>
      </c>
      <c r="AH615">
        <v>12027.4</v>
      </c>
      <c r="AI615">
        <f t="shared" si="50"/>
        <v>2</v>
      </c>
      <c r="AJ615" t="str">
        <f t="shared" si="48"/>
        <v>504606X2</v>
      </c>
      <c r="AK615">
        <f t="shared" si="51"/>
        <v>68</v>
      </c>
      <c r="AL615" t="str">
        <f t="shared" si="49"/>
        <v>504606X68</v>
      </c>
    </row>
    <row r="616" spans="1:38" x14ac:dyDescent="0.35">
      <c r="A616" t="s">
        <v>11</v>
      </c>
      <c r="B616" t="s">
        <v>63</v>
      </c>
      <c r="C616" t="s">
        <v>64</v>
      </c>
      <c r="D616" t="s">
        <v>65</v>
      </c>
      <c r="F616" t="s">
        <v>66</v>
      </c>
      <c r="G616" t="s">
        <v>83</v>
      </c>
      <c r="H616">
        <v>175</v>
      </c>
      <c r="I616">
        <v>5</v>
      </c>
      <c r="K616">
        <v>0</v>
      </c>
      <c r="L616">
        <v>270</v>
      </c>
      <c r="M616">
        <v>5</v>
      </c>
      <c r="N616">
        <v>0</v>
      </c>
      <c r="O616">
        <v>0</v>
      </c>
      <c r="P616">
        <v>0</v>
      </c>
      <c r="Q616">
        <v>0</v>
      </c>
      <c r="W616">
        <v>37.880000000000003</v>
      </c>
      <c r="X616">
        <v>2.65</v>
      </c>
      <c r="Y616">
        <v>40.53</v>
      </c>
      <c r="Z616">
        <v>2500</v>
      </c>
      <c r="AA616">
        <v>95</v>
      </c>
      <c r="AB616" s="25">
        <f>SUM(K616:M616)-H616-I616</f>
        <v>95</v>
      </c>
      <c r="AC616">
        <v>1013.25</v>
      </c>
      <c r="AE616">
        <v>5.13</v>
      </c>
      <c r="AF616">
        <v>0.46878855169010603</v>
      </c>
      <c r="AG616">
        <v>5</v>
      </c>
      <c r="AH616">
        <v>918.25</v>
      </c>
      <c r="AI616">
        <f t="shared" si="50"/>
        <v>3</v>
      </c>
      <c r="AJ616" t="str">
        <f t="shared" si="48"/>
        <v>533533A3</v>
      </c>
      <c r="AK616">
        <f t="shared" si="51"/>
        <v>68</v>
      </c>
      <c r="AL616" t="str">
        <f t="shared" si="49"/>
        <v>533533A68</v>
      </c>
    </row>
    <row r="617" spans="1:38" x14ac:dyDescent="0.35">
      <c r="A617" t="s">
        <v>12</v>
      </c>
      <c r="B617" t="s">
        <v>67</v>
      </c>
      <c r="C617" t="s">
        <v>64</v>
      </c>
      <c r="D617" t="s">
        <v>65</v>
      </c>
      <c r="F617" t="s">
        <v>66</v>
      </c>
      <c r="G617" t="s">
        <v>83</v>
      </c>
      <c r="H617">
        <v>5</v>
      </c>
      <c r="I617">
        <v>2735</v>
      </c>
      <c r="K617">
        <v>2155</v>
      </c>
      <c r="L617">
        <v>21320</v>
      </c>
      <c r="M617">
        <v>19835</v>
      </c>
      <c r="N617">
        <v>95</v>
      </c>
      <c r="O617">
        <v>0</v>
      </c>
      <c r="P617">
        <v>0</v>
      </c>
      <c r="Q617">
        <v>0</v>
      </c>
      <c r="W617">
        <v>1838.48</v>
      </c>
      <c r="X617">
        <v>0.08</v>
      </c>
      <c r="Y617">
        <v>1838.56</v>
      </c>
      <c r="Z617">
        <v>121340</v>
      </c>
      <c r="AA617">
        <v>40570</v>
      </c>
      <c r="AB617" s="25">
        <f>SUM(K617:M617)-H617-I617</f>
        <v>40570</v>
      </c>
      <c r="AC617">
        <v>45962</v>
      </c>
      <c r="AE617">
        <v>4.9400000000000004</v>
      </c>
      <c r="AF617">
        <v>4.4132364459141904</v>
      </c>
      <c r="AG617">
        <v>5</v>
      </c>
      <c r="AH617">
        <v>5394</v>
      </c>
      <c r="AI617">
        <f t="shared" si="50"/>
        <v>4</v>
      </c>
      <c r="AJ617" t="str">
        <f t="shared" si="48"/>
        <v>5335524</v>
      </c>
      <c r="AK617">
        <f t="shared" si="51"/>
        <v>68</v>
      </c>
      <c r="AL617" t="str">
        <f t="shared" si="49"/>
        <v>53355268</v>
      </c>
    </row>
    <row r="618" spans="1:38" x14ac:dyDescent="0.35">
      <c r="A618" t="s">
        <v>13</v>
      </c>
      <c r="B618" t="s">
        <v>68</v>
      </c>
      <c r="C618" t="s">
        <v>69</v>
      </c>
      <c r="D618" t="s">
        <v>65</v>
      </c>
      <c r="F618" t="s">
        <v>70</v>
      </c>
      <c r="G618" t="s">
        <v>83</v>
      </c>
      <c r="H618">
        <v>0</v>
      </c>
      <c r="I618">
        <v>15</v>
      </c>
      <c r="K618">
        <v>20</v>
      </c>
      <c r="L618">
        <v>75</v>
      </c>
      <c r="M618">
        <v>135</v>
      </c>
      <c r="N618">
        <v>0</v>
      </c>
      <c r="O618">
        <v>0</v>
      </c>
      <c r="P618">
        <v>0</v>
      </c>
      <c r="Q618">
        <v>0</v>
      </c>
      <c r="W618">
        <v>9.6999999999999993</v>
      </c>
      <c r="X618">
        <v>0</v>
      </c>
      <c r="Y618">
        <v>9.6999999999999993</v>
      </c>
      <c r="Z618">
        <v>640</v>
      </c>
      <c r="AA618">
        <v>215</v>
      </c>
      <c r="AB618" s="25">
        <f>SUM(K618:M618)-H618-I618</f>
        <v>215</v>
      </c>
      <c r="AC618">
        <v>242.5</v>
      </c>
      <c r="AE618">
        <v>5.52</v>
      </c>
      <c r="AF618">
        <v>4.4329896907216497</v>
      </c>
      <c r="AG618">
        <v>5</v>
      </c>
      <c r="AH618">
        <v>27.5</v>
      </c>
      <c r="AI618">
        <f t="shared" si="50"/>
        <v>5</v>
      </c>
      <c r="AJ618" t="str">
        <f t="shared" si="48"/>
        <v>534524T5</v>
      </c>
      <c r="AK618">
        <f t="shared" si="51"/>
        <v>68</v>
      </c>
      <c r="AL618" t="str">
        <f t="shared" si="49"/>
        <v>534524T68</v>
      </c>
    </row>
    <row r="619" spans="1:38" x14ac:dyDescent="0.35">
      <c r="A619" t="s">
        <v>14</v>
      </c>
      <c r="B619" t="s">
        <v>71</v>
      </c>
      <c r="C619" t="s">
        <v>72</v>
      </c>
      <c r="D619" t="s">
        <v>73</v>
      </c>
      <c r="F619" t="s">
        <v>74</v>
      </c>
      <c r="G619" t="s">
        <v>83</v>
      </c>
      <c r="H619">
        <v>276</v>
      </c>
      <c r="I619">
        <v>48</v>
      </c>
      <c r="K619">
        <v>71</v>
      </c>
      <c r="L619">
        <v>330</v>
      </c>
      <c r="M619">
        <v>38</v>
      </c>
      <c r="N619">
        <v>2</v>
      </c>
      <c r="O619">
        <v>0</v>
      </c>
      <c r="P619">
        <v>0</v>
      </c>
      <c r="Q619">
        <v>0</v>
      </c>
      <c r="W619">
        <v>12.41</v>
      </c>
      <c r="X619">
        <v>4.18</v>
      </c>
      <c r="Y619">
        <v>16.59</v>
      </c>
      <c r="Z619">
        <v>819</v>
      </c>
      <c r="AA619">
        <v>115</v>
      </c>
      <c r="AB619" s="25">
        <f>SUM(K619:M619)-H619-I619</f>
        <v>115</v>
      </c>
      <c r="AC619">
        <v>414.75</v>
      </c>
      <c r="AE619">
        <v>13.2</v>
      </c>
      <c r="AF619">
        <v>1.38637733574442</v>
      </c>
      <c r="AG619">
        <v>5</v>
      </c>
      <c r="AH619">
        <v>299.75</v>
      </c>
      <c r="AI619">
        <f t="shared" si="50"/>
        <v>6</v>
      </c>
      <c r="AJ619" t="str">
        <f t="shared" si="48"/>
        <v>670037006</v>
      </c>
      <c r="AK619">
        <f t="shared" si="51"/>
        <v>68</v>
      </c>
      <c r="AL619" t="str">
        <f t="shared" si="49"/>
        <v>6700370068</v>
      </c>
    </row>
    <row r="620" spans="1:38" x14ac:dyDescent="0.35">
      <c r="A620" t="s">
        <v>15</v>
      </c>
      <c r="B620" t="s">
        <v>75</v>
      </c>
      <c r="C620" t="s">
        <v>72</v>
      </c>
      <c r="D620" t="s">
        <v>73</v>
      </c>
      <c r="F620" t="s">
        <v>76</v>
      </c>
      <c r="G620" t="s">
        <v>83</v>
      </c>
      <c r="H620">
        <v>0</v>
      </c>
      <c r="I620">
        <v>6062</v>
      </c>
      <c r="K620">
        <v>0</v>
      </c>
      <c r="L620">
        <v>6830</v>
      </c>
      <c r="M620">
        <v>11104</v>
      </c>
      <c r="N620">
        <v>9</v>
      </c>
      <c r="O620">
        <v>0</v>
      </c>
      <c r="P620">
        <v>0</v>
      </c>
      <c r="Q620">
        <v>0</v>
      </c>
      <c r="W620">
        <v>548.5</v>
      </c>
      <c r="X620">
        <v>0</v>
      </c>
      <c r="Y620">
        <v>548.5</v>
      </c>
      <c r="Z620">
        <v>36201</v>
      </c>
      <c r="AA620">
        <v>11872</v>
      </c>
      <c r="AB620" s="25">
        <f>SUM(K620:M620)-H620-I620</f>
        <v>11872</v>
      </c>
      <c r="AC620">
        <v>10970</v>
      </c>
      <c r="AE620">
        <v>13.25</v>
      </c>
      <c r="AF620">
        <v>4.3288969917958102</v>
      </c>
      <c r="AG620">
        <v>4</v>
      </c>
      <c r="AH620">
        <v>0</v>
      </c>
      <c r="AI620">
        <f t="shared" si="50"/>
        <v>7</v>
      </c>
      <c r="AJ620" t="str">
        <f t="shared" si="48"/>
        <v>670054007</v>
      </c>
      <c r="AK620">
        <f t="shared" si="51"/>
        <v>68</v>
      </c>
      <c r="AL620" t="str">
        <f t="shared" si="49"/>
        <v>6700540068</v>
      </c>
    </row>
    <row r="621" spans="1:38" x14ac:dyDescent="0.35">
      <c r="A621" t="s">
        <v>16</v>
      </c>
      <c r="B621" t="s">
        <v>77</v>
      </c>
      <c r="C621" t="s">
        <v>78</v>
      </c>
      <c r="D621" t="s">
        <v>73</v>
      </c>
      <c r="F621" t="s">
        <v>79</v>
      </c>
      <c r="G621" t="s">
        <v>83</v>
      </c>
      <c r="H621">
        <v>0</v>
      </c>
      <c r="I621">
        <v>5</v>
      </c>
      <c r="K621">
        <v>10</v>
      </c>
      <c r="L621">
        <v>6</v>
      </c>
      <c r="M621">
        <v>45</v>
      </c>
      <c r="N621">
        <v>1</v>
      </c>
      <c r="O621">
        <v>0</v>
      </c>
      <c r="P621">
        <v>0</v>
      </c>
      <c r="Q621">
        <v>0</v>
      </c>
      <c r="W621">
        <v>2.42</v>
      </c>
      <c r="X621">
        <v>0</v>
      </c>
      <c r="Y621">
        <v>2.42</v>
      </c>
      <c r="Z621">
        <v>160</v>
      </c>
      <c r="AA621">
        <v>56</v>
      </c>
      <c r="AB621" s="25">
        <f>SUM(K621:M621)-H621-I621</f>
        <v>56</v>
      </c>
      <c r="AC621">
        <v>60.5</v>
      </c>
      <c r="AE621">
        <v>46.81</v>
      </c>
      <c r="AF621">
        <v>4.6280991735537196</v>
      </c>
      <c r="AG621">
        <v>5</v>
      </c>
      <c r="AH621">
        <v>4.4999999999999902</v>
      </c>
      <c r="AI621">
        <f t="shared" si="50"/>
        <v>8</v>
      </c>
      <c r="AJ621" t="str">
        <f t="shared" si="48"/>
        <v>672082258</v>
      </c>
      <c r="AK621">
        <f t="shared" si="51"/>
        <v>68</v>
      </c>
      <c r="AL621" t="str">
        <f t="shared" si="49"/>
        <v>6720822568</v>
      </c>
    </row>
    <row r="622" spans="1:38" x14ac:dyDescent="0.35">
      <c r="A622" t="s">
        <v>17</v>
      </c>
      <c r="B622" t="s">
        <v>80</v>
      </c>
      <c r="C622" t="s">
        <v>78</v>
      </c>
      <c r="D622" t="s">
        <v>73</v>
      </c>
      <c r="F622" t="s">
        <v>79</v>
      </c>
      <c r="G622" t="s">
        <v>83</v>
      </c>
      <c r="H622">
        <v>0</v>
      </c>
      <c r="I622">
        <v>0</v>
      </c>
      <c r="K622">
        <v>8</v>
      </c>
      <c r="L622">
        <v>13</v>
      </c>
      <c r="M622">
        <v>18</v>
      </c>
      <c r="N622">
        <v>0</v>
      </c>
      <c r="O622">
        <v>0</v>
      </c>
      <c r="P622">
        <v>0</v>
      </c>
      <c r="Q622">
        <v>0</v>
      </c>
      <c r="W622">
        <v>1.42</v>
      </c>
      <c r="X622">
        <v>0</v>
      </c>
      <c r="Y622">
        <v>1.42</v>
      </c>
      <c r="Z622">
        <v>94</v>
      </c>
      <c r="AA622">
        <v>39</v>
      </c>
      <c r="AB622" s="25">
        <f>SUM(K622:M622)-H622-I622</f>
        <v>39</v>
      </c>
      <c r="AC622">
        <v>35.5</v>
      </c>
      <c r="AE622">
        <v>38.26</v>
      </c>
      <c r="AF622">
        <v>5.4929577464788704</v>
      </c>
      <c r="AG622">
        <v>5</v>
      </c>
      <c r="AH622">
        <v>0</v>
      </c>
      <c r="AI622">
        <f t="shared" si="50"/>
        <v>9</v>
      </c>
      <c r="AJ622" t="str">
        <f t="shared" si="48"/>
        <v>672301009</v>
      </c>
      <c r="AK622">
        <f t="shared" si="51"/>
        <v>68</v>
      </c>
      <c r="AL622" t="str">
        <f t="shared" si="49"/>
        <v>6723010068</v>
      </c>
    </row>
    <row r="623" spans="1:38" x14ac:dyDescent="0.35">
      <c r="A623" t="s">
        <v>9</v>
      </c>
      <c r="B623" t="s">
        <v>52</v>
      </c>
      <c r="C623" t="s">
        <v>53</v>
      </c>
      <c r="D623" t="s">
        <v>54</v>
      </c>
      <c r="F623" t="s">
        <v>55</v>
      </c>
      <c r="G623" t="s">
        <v>82</v>
      </c>
      <c r="H623">
        <v>0</v>
      </c>
      <c r="I623">
        <v>10</v>
      </c>
      <c r="K623">
        <v>29</v>
      </c>
      <c r="L623">
        <v>66</v>
      </c>
      <c r="M623">
        <v>69</v>
      </c>
      <c r="N623">
        <v>0</v>
      </c>
      <c r="O623">
        <v>0</v>
      </c>
      <c r="P623">
        <v>0</v>
      </c>
      <c r="Q623">
        <v>0</v>
      </c>
      <c r="W623">
        <v>4.8899999999999997</v>
      </c>
      <c r="X623">
        <v>0</v>
      </c>
      <c r="Y623">
        <v>4.8899999999999997</v>
      </c>
      <c r="Z623">
        <v>323</v>
      </c>
      <c r="AA623">
        <v>154</v>
      </c>
      <c r="AB623" s="25">
        <f>SUM(K623:M623)-H623-I623</f>
        <v>154</v>
      </c>
      <c r="AC623">
        <v>146.69999999999999</v>
      </c>
      <c r="AE623">
        <v>42.19</v>
      </c>
      <c r="AF623">
        <v>6.2985685071574604</v>
      </c>
      <c r="AG623">
        <v>6</v>
      </c>
      <c r="AH623">
        <v>0</v>
      </c>
      <c r="AI623">
        <f t="shared" si="50"/>
        <v>1</v>
      </c>
      <c r="AJ623" t="str">
        <f t="shared" si="48"/>
        <v>4400802S1</v>
      </c>
      <c r="AK623">
        <f t="shared" si="51"/>
        <v>69</v>
      </c>
      <c r="AL623" t="str">
        <f t="shared" si="49"/>
        <v>4400802S69</v>
      </c>
    </row>
    <row r="624" spans="1:38" x14ac:dyDescent="0.35">
      <c r="A624" t="s">
        <v>10</v>
      </c>
      <c r="B624" t="s">
        <v>58</v>
      </c>
      <c r="C624" t="s">
        <v>59</v>
      </c>
      <c r="D624" t="s">
        <v>60</v>
      </c>
      <c r="F624" t="s">
        <v>61</v>
      </c>
      <c r="G624" t="s">
        <v>83</v>
      </c>
      <c r="H624">
        <v>115</v>
      </c>
      <c r="I624">
        <v>38220</v>
      </c>
      <c r="K624">
        <v>6260</v>
      </c>
      <c r="L624">
        <v>16000</v>
      </c>
      <c r="M624">
        <v>34030</v>
      </c>
      <c r="N624">
        <v>80</v>
      </c>
      <c r="O624">
        <v>0</v>
      </c>
      <c r="P624">
        <v>0</v>
      </c>
      <c r="Q624">
        <v>0</v>
      </c>
      <c r="W624">
        <v>1863.11</v>
      </c>
      <c r="X624">
        <v>1.74</v>
      </c>
      <c r="Y624">
        <v>1864.85</v>
      </c>
      <c r="Z624">
        <v>122965</v>
      </c>
      <c r="AA624">
        <v>17955</v>
      </c>
      <c r="AB624" s="25">
        <f>SUM(K624:M624)-H624-I624</f>
        <v>17955</v>
      </c>
      <c r="AC624">
        <v>37297</v>
      </c>
      <c r="AE624">
        <v>4.7699999999999996</v>
      </c>
      <c r="AF624">
        <v>1.92562404482934</v>
      </c>
      <c r="AG624">
        <v>4</v>
      </c>
      <c r="AH624">
        <v>19342</v>
      </c>
      <c r="AI624">
        <f t="shared" si="50"/>
        <v>2</v>
      </c>
      <c r="AJ624" t="str">
        <f t="shared" si="48"/>
        <v>504606X2</v>
      </c>
      <c r="AK624">
        <f t="shared" si="51"/>
        <v>69</v>
      </c>
      <c r="AL624" t="str">
        <f t="shared" si="49"/>
        <v>504606X69</v>
      </c>
    </row>
    <row r="625" spans="1:38" x14ac:dyDescent="0.35">
      <c r="A625" t="s">
        <v>11</v>
      </c>
      <c r="B625" t="s">
        <v>63</v>
      </c>
      <c r="C625" t="s">
        <v>64</v>
      </c>
      <c r="D625" t="s">
        <v>65</v>
      </c>
      <c r="F625" t="s">
        <v>66</v>
      </c>
      <c r="G625" t="s">
        <v>83</v>
      </c>
      <c r="H625">
        <v>215</v>
      </c>
      <c r="I625">
        <v>5</v>
      </c>
      <c r="K625">
        <v>0</v>
      </c>
      <c r="L625">
        <v>270</v>
      </c>
      <c r="M625">
        <v>5</v>
      </c>
      <c r="N625">
        <v>0</v>
      </c>
      <c r="O625">
        <v>0</v>
      </c>
      <c r="P625">
        <v>0</v>
      </c>
      <c r="Q625">
        <v>0</v>
      </c>
      <c r="W625">
        <v>37.880000000000003</v>
      </c>
      <c r="X625">
        <v>3.26</v>
      </c>
      <c r="Y625">
        <v>41.14</v>
      </c>
      <c r="Z625">
        <v>2500</v>
      </c>
      <c r="AA625">
        <v>55</v>
      </c>
      <c r="AB625" s="25">
        <f>SUM(K625:M625)-H625-I625</f>
        <v>55</v>
      </c>
      <c r="AC625">
        <v>1028.5</v>
      </c>
      <c r="AE625">
        <v>5.13</v>
      </c>
      <c r="AF625">
        <v>0.26737967914438499</v>
      </c>
      <c r="AG625">
        <v>5</v>
      </c>
      <c r="AH625">
        <v>973.5</v>
      </c>
      <c r="AI625">
        <f t="shared" si="50"/>
        <v>3</v>
      </c>
      <c r="AJ625" t="str">
        <f t="shared" si="48"/>
        <v>533533A3</v>
      </c>
      <c r="AK625">
        <f t="shared" si="51"/>
        <v>69</v>
      </c>
      <c r="AL625" t="str">
        <f t="shared" si="49"/>
        <v>533533A69</v>
      </c>
    </row>
    <row r="626" spans="1:38" x14ac:dyDescent="0.35">
      <c r="A626" t="s">
        <v>12</v>
      </c>
      <c r="B626" t="s">
        <v>67</v>
      </c>
      <c r="C626" t="s">
        <v>64</v>
      </c>
      <c r="D626" t="s">
        <v>65</v>
      </c>
      <c r="F626" t="s">
        <v>66</v>
      </c>
      <c r="G626" t="s">
        <v>83</v>
      </c>
      <c r="H626">
        <v>115</v>
      </c>
      <c r="I626">
        <v>2490</v>
      </c>
      <c r="K626">
        <v>2155</v>
      </c>
      <c r="L626">
        <v>21320</v>
      </c>
      <c r="M626">
        <v>18320</v>
      </c>
      <c r="N626">
        <v>95</v>
      </c>
      <c r="O626">
        <v>0</v>
      </c>
      <c r="P626">
        <v>0</v>
      </c>
      <c r="Q626">
        <v>0</v>
      </c>
      <c r="W626">
        <v>1838.18</v>
      </c>
      <c r="X626">
        <v>1.74</v>
      </c>
      <c r="Y626">
        <v>1839.92</v>
      </c>
      <c r="Z626">
        <v>121320</v>
      </c>
      <c r="AA626">
        <v>39190</v>
      </c>
      <c r="AB626" s="25">
        <f>SUM(K626:M626)-H626-I626</f>
        <v>39190</v>
      </c>
      <c r="AC626">
        <v>45998</v>
      </c>
      <c r="AE626">
        <v>4.9400000000000004</v>
      </c>
      <c r="AF626">
        <v>4.2599678246880304</v>
      </c>
      <c r="AG626">
        <v>5</v>
      </c>
      <c r="AH626">
        <v>6808</v>
      </c>
      <c r="AI626">
        <f t="shared" si="50"/>
        <v>4</v>
      </c>
      <c r="AJ626" t="str">
        <f t="shared" si="48"/>
        <v>5335524</v>
      </c>
      <c r="AK626">
        <f t="shared" si="51"/>
        <v>69</v>
      </c>
      <c r="AL626" t="str">
        <f t="shared" si="49"/>
        <v>53355269</v>
      </c>
    </row>
    <row r="627" spans="1:38" x14ac:dyDescent="0.35">
      <c r="A627" t="s">
        <v>13</v>
      </c>
      <c r="B627" t="s">
        <v>68</v>
      </c>
      <c r="C627" t="s">
        <v>69</v>
      </c>
      <c r="D627" t="s">
        <v>65</v>
      </c>
      <c r="F627" t="s">
        <v>70</v>
      </c>
      <c r="G627" t="s">
        <v>83</v>
      </c>
      <c r="H627">
        <v>0</v>
      </c>
      <c r="I627">
        <v>20</v>
      </c>
      <c r="K627">
        <v>15</v>
      </c>
      <c r="L627">
        <v>75</v>
      </c>
      <c r="M627">
        <v>135</v>
      </c>
      <c r="N627">
        <v>0</v>
      </c>
      <c r="O627">
        <v>0</v>
      </c>
      <c r="P627">
        <v>0</v>
      </c>
      <c r="Q627">
        <v>0</v>
      </c>
      <c r="W627">
        <v>9.6199999999999992</v>
      </c>
      <c r="X627">
        <v>0</v>
      </c>
      <c r="Y627">
        <v>9.6199999999999992</v>
      </c>
      <c r="Z627">
        <v>635</v>
      </c>
      <c r="AA627">
        <v>205</v>
      </c>
      <c r="AB627" s="25">
        <f>SUM(K627:M627)-H627-I627</f>
        <v>205</v>
      </c>
      <c r="AC627">
        <v>240.5</v>
      </c>
      <c r="AE627">
        <v>5.52</v>
      </c>
      <c r="AF627">
        <v>4.2619542619542603</v>
      </c>
      <c r="AG627">
        <v>5</v>
      </c>
      <c r="AH627">
        <v>35.5</v>
      </c>
      <c r="AI627">
        <f t="shared" si="50"/>
        <v>5</v>
      </c>
      <c r="AJ627" t="str">
        <f t="shared" si="48"/>
        <v>534524T5</v>
      </c>
      <c r="AK627">
        <f t="shared" si="51"/>
        <v>69</v>
      </c>
      <c r="AL627" t="str">
        <f t="shared" si="49"/>
        <v>534524T69</v>
      </c>
    </row>
    <row r="628" spans="1:38" x14ac:dyDescent="0.35">
      <c r="A628" t="s">
        <v>14</v>
      </c>
      <c r="B628" t="s">
        <v>71</v>
      </c>
      <c r="C628" t="s">
        <v>72</v>
      </c>
      <c r="D628" t="s">
        <v>73</v>
      </c>
      <c r="F628" t="s">
        <v>74</v>
      </c>
      <c r="G628" t="s">
        <v>83</v>
      </c>
      <c r="H628">
        <v>270</v>
      </c>
      <c r="I628">
        <v>25</v>
      </c>
      <c r="K628">
        <v>71</v>
      </c>
      <c r="L628">
        <v>306</v>
      </c>
      <c r="M628">
        <v>24</v>
      </c>
      <c r="N628">
        <v>2</v>
      </c>
      <c r="O628">
        <v>0</v>
      </c>
      <c r="P628">
        <v>0</v>
      </c>
      <c r="Q628">
        <v>0</v>
      </c>
      <c r="W628">
        <v>12.82</v>
      </c>
      <c r="X628">
        <v>4.09</v>
      </c>
      <c r="Y628">
        <v>16.91</v>
      </c>
      <c r="Z628">
        <v>846</v>
      </c>
      <c r="AA628">
        <v>106</v>
      </c>
      <c r="AB628" s="25">
        <f>SUM(K628:M628)-H628-I628</f>
        <v>106</v>
      </c>
      <c r="AC628">
        <v>422.75</v>
      </c>
      <c r="AE628">
        <v>13.2</v>
      </c>
      <c r="AF628">
        <v>1.25369603784743</v>
      </c>
      <c r="AG628">
        <v>5</v>
      </c>
      <c r="AH628">
        <v>316.75</v>
      </c>
      <c r="AI628">
        <f t="shared" si="50"/>
        <v>6</v>
      </c>
      <c r="AJ628" t="str">
        <f t="shared" si="48"/>
        <v>670037006</v>
      </c>
      <c r="AK628">
        <f t="shared" si="51"/>
        <v>69</v>
      </c>
      <c r="AL628" t="str">
        <f t="shared" si="49"/>
        <v>6700370069</v>
      </c>
    </row>
    <row r="629" spans="1:38" x14ac:dyDescent="0.35">
      <c r="A629" t="s">
        <v>15</v>
      </c>
      <c r="B629" t="s">
        <v>75</v>
      </c>
      <c r="C629" t="s">
        <v>72</v>
      </c>
      <c r="D629" t="s">
        <v>73</v>
      </c>
      <c r="F629" t="s">
        <v>76</v>
      </c>
      <c r="G629" t="s">
        <v>83</v>
      </c>
      <c r="H629">
        <v>0</v>
      </c>
      <c r="I629">
        <v>6125</v>
      </c>
      <c r="K629">
        <v>0</v>
      </c>
      <c r="L629">
        <v>5728</v>
      </c>
      <c r="M629">
        <v>11963</v>
      </c>
      <c r="N629">
        <v>10</v>
      </c>
      <c r="O629">
        <v>0</v>
      </c>
      <c r="P629">
        <v>0</v>
      </c>
      <c r="Q629">
        <v>0</v>
      </c>
      <c r="W629">
        <v>549.67999999999995</v>
      </c>
      <c r="X629">
        <v>0</v>
      </c>
      <c r="Y629">
        <v>549.67999999999995</v>
      </c>
      <c r="Z629">
        <v>36279</v>
      </c>
      <c r="AA629">
        <v>11566</v>
      </c>
      <c r="AB629" s="25">
        <f>SUM(K629:M629)-H629-I629</f>
        <v>11566</v>
      </c>
      <c r="AC629">
        <v>10993.6</v>
      </c>
      <c r="AE629">
        <v>13.25</v>
      </c>
      <c r="AF629">
        <v>4.2082666278562098</v>
      </c>
      <c r="AG629">
        <v>4</v>
      </c>
      <c r="AH629">
        <v>0</v>
      </c>
      <c r="AI629">
        <f t="shared" si="50"/>
        <v>7</v>
      </c>
      <c r="AJ629" t="str">
        <f t="shared" si="48"/>
        <v>670054007</v>
      </c>
      <c r="AK629">
        <f t="shared" si="51"/>
        <v>69</v>
      </c>
      <c r="AL629" t="str">
        <f t="shared" si="49"/>
        <v>6700540069</v>
      </c>
    </row>
    <row r="630" spans="1:38" x14ac:dyDescent="0.35">
      <c r="A630" t="s">
        <v>16</v>
      </c>
      <c r="B630" t="s">
        <v>77</v>
      </c>
      <c r="C630" t="s">
        <v>78</v>
      </c>
      <c r="D630" t="s">
        <v>73</v>
      </c>
      <c r="F630" t="s">
        <v>79</v>
      </c>
      <c r="G630" t="s">
        <v>83</v>
      </c>
      <c r="H630">
        <v>0</v>
      </c>
      <c r="I630">
        <v>0</v>
      </c>
      <c r="K630">
        <v>5</v>
      </c>
      <c r="L630">
        <v>11</v>
      </c>
      <c r="M630">
        <v>40</v>
      </c>
      <c r="N630">
        <v>1</v>
      </c>
      <c r="O630">
        <v>0</v>
      </c>
      <c r="P630">
        <v>0</v>
      </c>
      <c r="Q630">
        <v>0</v>
      </c>
      <c r="W630">
        <v>2.5</v>
      </c>
      <c r="X630">
        <v>0</v>
      </c>
      <c r="Y630">
        <v>2.5</v>
      </c>
      <c r="Z630">
        <v>165</v>
      </c>
      <c r="AA630">
        <v>56</v>
      </c>
      <c r="AB630" s="25">
        <f>SUM(K630:M630)-H630-I630</f>
        <v>56</v>
      </c>
      <c r="AC630">
        <v>62.5</v>
      </c>
      <c r="AE630">
        <v>46.81</v>
      </c>
      <c r="AF630">
        <v>4.4800000000000004</v>
      </c>
      <c r="AG630">
        <v>5</v>
      </c>
      <c r="AH630">
        <v>6.4999999999999902</v>
      </c>
      <c r="AI630">
        <f t="shared" si="50"/>
        <v>8</v>
      </c>
      <c r="AJ630" t="str">
        <f t="shared" si="48"/>
        <v>672082258</v>
      </c>
      <c r="AK630">
        <f t="shared" si="51"/>
        <v>69</v>
      </c>
      <c r="AL630" t="str">
        <f t="shared" si="49"/>
        <v>6720822569</v>
      </c>
    </row>
    <row r="631" spans="1:38" x14ac:dyDescent="0.35">
      <c r="A631" t="s">
        <v>17</v>
      </c>
      <c r="B631" t="s">
        <v>80</v>
      </c>
      <c r="C631" t="s">
        <v>78</v>
      </c>
      <c r="D631" t="s">
        <v>73</v>
      </c>
      <c r="F631" t="s">
        <v>79</v>
      </c>
      <c r="G631" t="s">
        <v>83</v>
      </c>
      <c r="H631">
        <v>0</v>
      </c>
      <c r="I631">
        <v>0</v>
      </c>
      <c r="K631">
        <v>8</v>
      </c>
      <c r="L631">
        <v>13</v>
      </c>
      <c r="M631">
        <v>18</v>
      </c>
      <c r="N631">
        <v>0</v>
      </c>
      <c r="O631">
        <v>0</v>
      </c>
      <c r="P631">
        <v>0</v>
      </c>
      <c r="Q631">
        <v>0</v>
      </c>
      <c r="W631">
        <v>1.42</v>
      </c>
      <c r="X631">
        <v>0</v>
      </c>
      <c r="Y631">
        <v>1.42</v>
      </c>
      <c r="Z631">
        <v>94</v>
      </c>
      <c r="AA631">
        <v>39</v>
      </c>
      <c r="AB631" s="25">
        <f>SUM(K631:M631)-H631-I631</f>
        <v>39</v>
      </c>
      <c r="AC631">
        <v>35.5</v>
      </c>
      <c r="AE631">
        <v>38.26</v>
      </c>
      <c r="AF631">
        <v>5.4929577464788704</v>
      </c>
      <c r="AG631">
        <v>5</v>
      </c>
      <c r="AH631">
        <v>0</v>
      </c>
      <c r="AI631">
        <f t="shared" si="50"/>
        <v>9</v>
      </c>
      <c r="AJ631" t="str">
        <f t="shared" si="48"/>
        <v>672301009</v>
      </c>
      <c r="AK631">
        <f t="shared" si="51"/>
        <v>69</v>
      </c>
      <c r="AL631" t="str">
        <f t="shared" si="49"/>
        <v>6723010069</v>
      </c>
    </row>
    <row r="632" spans="1:38" x14ac:dyDescent="0.35">
      <c r="A632" t="s">
        <v>9</v>
      </c>
      <c r="B632" t="s">
        <v>52</v>
      </c>
      <c r="C632" t="s">
        <v>53</v>
      </c>
      <c r="D632" t="s">
        <v>54</v>
      </c>
      <c r="F632" t="s">
        <v>55</v>
      </c>
      <c r="G632" t="s">
        <v>82</v>
      </c>
      <c r="H632">
        <v>0</v>
      </c>
      <c r="I632">
        <v>10</v>
      </c>
      <c r="K632">
        <v>28</v>
      </c>
      <c r="L632">
        <v>51</v>
      </c>
      <c r="M632">
        <v>85</v>
      </c>
      <c r="N632">
        <v>0</v>
      </c>
      <c r="O632">
        <v>0</v>
      </c>
      <c r="P632">
        <v>0</v>
      </c>
      <c r="Q632">
        <v>0</v>
      </c>
      <c r="W632">
        <v>4.88</v>
      </c>
      <c r="X632">
        <v>0</v>
      </c>
      <c r="Y632">
        <v>4.88</v>
      </c>
      <c r="Z632">
        <v>322</v>
      </c>
      <c r="AA632">
        <v>154</v>
      </c>
      <c r="AB632" s="25">
        <f>SUM(K632:M632)-H632-I632</f>
        <v>154</v>
      </c>
      <c r="AC632">
        <v>146.4</v>
      </c>
      <c r="AE632">
        <v>42.19</v>
      </c>
      <c r="AF632">
        <v>6.3114754098360697</v>
      </c>
      <c r="AG632">
        <v>6</v>
      </c>
      <c r="AH632">
        <v>0</v>
      </c>
      <c r="AI632">
        <f t="shared" si="50"/>
        <v>1</v>
      </c>
      <c r="AJ632" t="str">
        <f t="shared" si="48"/>
        <v>4400802S1</v>
      </c>
      <c r="AK632">
        <f t="shared" si="51"/>
        <v>70</v>
      </c>
      <c r="AL632" t="str">
        <f t="shared" si="49"/>
        <v>4400802S70</v>
      </c>
    </row>
    <row r="633" spans="1:38" x14ac:dyDescent="0.35">
      <c r="A633" t="s">
        <v>10</v>
      </c>
      <c r="B633" t="s">
        <v>58</v>
      </c>
      <c r="C633" t="s">
        <v>59</v>
      </c>
      <c r="D633" t="s">
        <v>60</v>
      </c>
      <c r="F633" t="s">
        <v>61</v>
      </c>
      <c r="G633" t="s">
        <v>83</v>
      </c>
      <c r="H633">
        <v>80</v>
      </c>
      <c r="I633">
        <v>38975</v>
      </c>
      <c r="K633">
        <v>17400</v>
      </c>
      <c r="L633">
        <v>10140</v>
      </c>
      <c r="M633">
        <v>39050</v>
      </c>
      <c r="N633">
        <v>80</v>
      </c>
      <c r="O633">
        <v>0</v>
      </c>
      <c r="P633">
        <v>0</v>
      </c>
      <c r="Q633">
        <v>0</v>
      </c>
      <c r="W633">
        <v>1767.58</v>
      </c>
      <c r="X633">
        <v>1.21</v>
      </c>
      <c r="Y633">
        <v>1768.79</v>
      </c>
      <c r="Z633">
        <v>116660</v>
      </c>
      <c r="AA633">
        <v>27535</v>
      </c>
      <c r="AB633" s="25">
        <f>SUM(K633:M633)-H633-I633</f>
        <v>27535</v>
      </c>
      <c r="AC633">
        <v>35375.800000000003</v>
      </c>
      <c r="AE633">
        <v>4.7699999999999996</v>
      </c>
      <c r="AF633">
        <v>3.1134278235403898</v>
      </c>
      <c r="AG633">
        <v>4</v>
      </c>
      <c r="AH633">
        <v>7840.8</v>
      </c>
      <c r="AI633">
        <f t="shared" si="50"/>
        <v>2</v>
      </c>
      <c r="AJ633" t="str">
        <f t="shared" si="48"/>
        <v>504606X2</v>
      </c>
      <c r="AK633">
        <f t="shared" si="51"/>
        <v>70</v>
      </c>
      <c r="AL633" t="str">
        <f t="shared" si="49"/>
        <v>504606X70</v>
      </c>
    </row>
    <row r="634" spans="1:38" x14ac:dyDescent="0.35">
      <c r="A634" t="s">
        <v>11</v>
      </c>
      <c r="B634" t="s">
        <v>63</v>
      </c>
      <c r="C634" t="s">
        <v>64</v>
      </c>
      <c r="D634" t="s">
        <v>65</v>
      </c>
      <c r="F634" t="s">
        <v>66</v>
      </c>
      <c r="G634" t="s">
        <v>83</v>
      </c>
      <c r="H634">
        <v>0</v>
      </c>
      <c r="I634">
        <v>235</v>
      </c>
      <c r="K634">
        <v>0</v>
      </c>
      <c r="L634">
        <v>0</v>
      </c>
      <c r="M634">
        <v>260</v>
      </c>
      <c r="N634">
        <v>0</v>
      </c>
      <c r="O634">
        <v>0</v>
      </c>
      <c r="P634">
        <v>0</v>
      </c>
      <c r="Q634">
        <v>0</v>
      </c>
      <c r="W634">
        <v>38.03</v>
      </c>
      <c r="X634">
        <v>0</v>
      </c>
      <c r="Y634">
        <v>38.03</v>
      </c>
      <c r="Z634">
        <v>2510</v>
      </c>
      <c r="AA634">
        <v>25</v>
      </c>
      <c r="AB634" s="25">
        <f>SUM(K634:M634)-H634-I634</f>
        <v>25</v>
      </c>
      <c r="AC634">
        <v>950.75</v>
      </c>
      <c r="AE634">
        <v>5.13</v>
      </c>
      <c r="AF634">
        <v>0.131475151196424</v>
      </c>
      <c r="AG634">
        <v>5</v>
      </c>
      <c r="AH634">
        <v>925.75</v>
      </c>
      <c r="AI634">
        <f t="shared" si="50"/>
        <v>3</v>
      </c>
      <c r="AJ634" t="str">
        <f t="shared" si="48"/>
        <v>533533A3</v>
      </c>
      <c r="AK634">
        <f t="shared" si="51"/>
        <v>70</v>
      </c>
      <c r="AL634" t="str">
        <f t="shared" si="49"/>
        <v>533533A70</v>
      </c>
    </row>
    <row r="635" spans="1:38" x14ac:dyDescent="0.35">
      <c r="A635" t="s">
        <v>12</v>
      </c>
      <c r="B635" t="s">
        <v>67</v>
      </c>
      <c r="C635" t="s">
        <v>64</v>
      </c>
      <c r="D635" t="s">
        <v>65</v>
      </c>
      <c r="F635" t="s">
        <v>66</v>
      </c>
      <c r="G635" t="s">
        <v>83</v>
      </c>
      <c r="H635">
        <v>180</v>
      </c>
      <c r="I635">
        <v>3310</v>
      </c>
      <c r="K635">
        <v>3395</v>
      </c>
      <c r="L635">
        <v>21320</v>
      </c>
      <c r="M635">
        <v>17250</v>
      </c>
      <c r="N635">
        <v>95</v>
      </c>
      <c r="O635">
        <v>0</v>
      </c>
      <c r="P635">
        <v>0</v>
      </c>
      <c r="Q635">
        <v>0</v>
      </c>
      <c r="W635">
        <v>1796.36</v>
      </c>
      <c r="X635">
        <v>2.73</v>
      </c>
      <c r="Y635">
        <v>1799.09</v>
      </c>
      <c r="Z635">
        <v>118560</v>
      </c>
      <c r="AA635">
        <v>38475</v>
      </c>
      <c r="AB635" s="25">
        <f>SUM(K635:M635)-H635-I635</f>
        <v>38475</v>
      </c>
      <c r="AC635">
        <v>44977.25</v>
      </c>
      <c r="AE635">
        <v>4.9400000000000004</v>
      </c>
      <c r="AF635">
        <v>4.2771623431846102</v>
      </c>
      <c r="AG635">
        <v>5</v>
      </c>
      <c r="AH635">
        <v>6502.25</v>
      </c>
      <c r="AI635">
        <f t="shared" si="50"/>
        <v>4</v>
      </c>
      <c r="AJ635" t="str">
        <f t="shared" si="48"/>
        <v>5335524</v>
      </c>
      <c r="AK635">
        <f t="shared" si="51"/>
        <v>70</v>
      </c>
      <c r="AL635" t="str">
        <f t="shared" si="49"/>
        <v>53355270</v>
      </c>
    </row>
    <row r="636" spans="1:38" x14ac:dyDescent="0.35">
      <c r="A636" t="s">
        <v>13</v>
      </c>
      <c r="B636" t="s">
        <v>68</v>
      </c>
      <c r="C636" t="s">
        <v>69</v>
      </c>
      <c r="D636" t="s">
        <v>65</v>
      </c>
      <c r="F636" t="s">
        <v>70</v>
      </c>
      <c r="G636" t="s">
        <v>83</v>
      </c>
      <c r="H636">
        <v>0</v>
      </c>
      <c r="I636">
        <v>10</v>
      </c>
      <c r="K636">
        <v>25</v>
      </c>
      <c r="L636">
        <v>75</v>
      </c>
      <c r="M636">
        <v>125</v>
      </c>
      <c r="N636">
        <v>0</v>
      </c>
      <c r="O636">
        <v>0</v>
      </c>
      <c r="P636">
        <v>0</v>
      </c>
      <c r="Q636">
        <v>0</v>
      </c>
      <c r="W636">
        <v>9.24</v>
      </c>
      <c r="X636">
        <v>0</v>
      </c>
      <c r="Y636">
        <v>9.24</v>
      </c>
      <c r="Z636">
        <v>610</v>
      </c>
      <c r="AA636">
        <v>215</v>
      </c>
      <c r="AB636" s="25">
        <f>SUM(K636:M636)-H636-I636</f>
        <v>215</v>
      </c>
      <c r="AC636">
        <v>231</v>
      </c>
      <c r="AE636">
        <v>5.52</v>
      </c>
      <c r="AF636">
        <v>4.6536796536796503</v>
      </c>
      <c r="AG636">
        <v>5</v>
      </c>
      <c r="AH636">
        <v>16</v>
      </c>
      <c r="AI636">
        <f t="shared" si="50"/>
        <v>5</v>
      </c>
      <c r="AJ636" t="str">
        <f t="shared" si="48"/>
        <v>534524T5</v>
      </c>
      <c r="AK636">
        <f t="shared" si="51"/>
        <v>70</v>
      </c>
      <c r="AL636" t="str">
        <f t="shared" si="49"/>
        <v>534524T70</v>
      </c>
    </row>
    <row r="637" spans="1:38" x14ac:dyDescent="0.35">
      <c r="A637" t="s">
        <v>14</v>
      </c>
      <c r="B637" t="s">
        <v>71</v>
      </c>
      <c r="C637" t="s">
        <v>72</v>
      </c>
      <c r="D637" t="s">
        <v>73</v>
      </c>
      <c r="F637" t="s">
        <v>74</v>
      </c>
      <c r="G637" t="s">
        <v>83</v>
      </c>
      <c r="H637">
        <v>314</v>
      </c>
      <c r="I637">
        <v>15</v>
      </c>
      <c r="K637">
        <v>209</v>
      </c>
      <c r="L637">
        <v>371</v>
      </c>
      <c r="M637">
        <v>14</v>
      </c>
      <c r="N637">
        <v>2</v>
      </c>
      <c r="O637">
        <v>0</v>
      </c>
      <c r="P637">
        <v>0</v>
      </c>
      <c r="Q637">
        <v>0</v>
      </c>
      <c r="W637">
        <v>12.83</v>
      </c>
      <c r="X637">
        <v>4.76</v>
      </c>
      <c r="Y637">
        <v>17.59</v>
      </c>
      <c r="Z637">
        <v>847</v>
      </c>
      <c r="AA637">
        <v>265</v>
      </c>
      <c r="AB637" s="25">
        <f>SUM(K637:M637)-H637-I637</f>
        <v>265</v>
      </c>
      <c r="AC637">
        <v>439.75</v>
      </c>
      <c r="AE637">
        <v>13.2</v>
      </c>
      <c r="AF637">
        <v>3.01307561114269</v>
      </c>
      <c r="AG637">
        <v>5</v>
      </c>
      <c r="AH637">
        <v>174.75</v>
      </c>
      <c r="AI637">
        <f t="shared" si="50"/>
        <v>6</v>
      </c>
      <c r="AJ637" t="str">
        <f t="shared" si="48"/>
        <v>670037006</v>
      </c>
      <c r="AK637">
        <f t="shared" si="51"/>
        <v>70</v>
      </c>
      <c r="AL637" t="str">
        <f t="shared" si="49"/>
        <v>6700370070</v>
      </c>
    </row>
    <row r="638" spans="1:38" x14ac:dyDescent="0.35">
      <c r="A638" t="s">
        <v>15</v>
      </c>
      <c r="B638" t="s">
        <v>75</v>
      </c>
      <c r="C638" t="s">
        <v>72</v>
      </c>
      <c r="D638" t="s">
        <v>73</v>
      </c>
      <c r="F638" t="s">
        <v>76</v>
      </c>
      <c r="G638" t="s">
        <v>83</v>
      </c>
      <c r="H638">
        <v>26</v>
      </c>
      <c r="I638">
        <v>6503</v>
      </c>
      <c r="K638">
        <v>0</v>
      </c>
      <c r="L638">
        <v>5723</v>
      </c>
      <c r="M638">
        <v>11595</v>
      </c>
      <c r="N638">
        <v>13</v>
      </c>
      <c r="O638">
        <v>0</v>
      </c>
      <c r="P638">
        <v>0</v>
      </c>
      <c r="Q638">
        <v>0</v>
      </c>
      <c r="W638">
        <v>543.61</v>
      </c>
      <c r="X638">
        <v>0.39</v>
      </c>
      <c r="Y638">
        <v>544</v>
      </c>
      <c r="Z638">
        <v>35878</v>
      </c>
      <c r="AA638">
        <v>10789</v>
      </c>
      <c r="AB638" s="25">
        <f>SUM(K638:M638)-H638-I638</f>
        <v>10789</v>
      </c>
      <c r="AC638">
        <v>10872.2</v>
      </c>
      <c r="AE638">
        <v>13.25</v>
      </c>
      <c r="AF638">
        <v>3.9665441176470599</v>
      </c>
      <c r="AG638">
        <v>4</v>
      </c>
      <c r="AH638">
        <v>91.000000000000597</v>
      </c>
      <c r="AI638">
        <f t="shared" si="50"/>
        <v>7</v>
      </c>
      <c r="AJ638" t="str">
        <f t="shared" si="48"/>
        <v>670054007</v>
      </c>
      <c r="AK638">
        <f t="shared" si="51"/>
        <v>70</v>
      </c>
      <c r="AL638" t="str">
        <f t="shared" si="49"/>
        <v>6700540070</v>
      </c>
    </row>
    <row r="639" spans="1:38" x14ac:dyDescent="0.35">
      <c r="A639" t="s">
        <v>16</v>
      </c>
      <c r="B639" t="s">
        <v>77</v>
      </c>
      <c r="C639" t="s">
        <v>78</v>
      </c>
      <c r="D639" t="s">
        <v>73</v>
      </c>
      <c r="F639" t="s">
        <v>79</v>
      </c>
      <c r="G639" t="s">
        <v>83</v>
      </c>
      <c r="H639">
        <v>0</v>
      </c>
      <c r="I639">
        <v>0</v>
      </c>
      <c r="K639">
        <v>7</v>
      </c>
      <c r="L639">
        <v>13</v>
      </c>
      <c r="M639">
        <v>43</v>
      </c>
      <c r="N639">
        <v>1</v>
      </c>
      <c r="O639">
        <v>0</v>
      </c>
      <c r="P639">
        <v>0</v>
      </c>
      <c r="Q639">
        <v>0</v>
      </c>
      <c r="W639">
        <v>2.2000000000000002</v>
      </c>
      <c r="X639">
        <v>0</v>
      </c>
      <c r="Y639">
        <v>2.2000000000000002</v>
      </c>
      <c r="Z639">
        <v>145</v>
      </c>
      <c r="AA639">
        <v>63</v>
      </c>
      <c r="AB639" s="25">
        <f>SUM(K639:M639)-H639-I639</f>
        <v>63</v>
      </c>
      <c r="AC639">
        <v>55</v>
      </c>
      <c r="AE639">
        <v>46.81</v>
      </c>
      <c r="AF639">
        <v>5.7272727272727302</v>
      </c>
      <c r="AG639">
        <v>5</v>
      </c>
      <c r="AH639">
        <v>0</v>
      </c>
      <c r="AI639">
        <f t="shared" si="50"/>
        <v>8</v>
      </c>
      <c r="AJ639" t="str">
        <f t="shared" si="48"/>
        <v>672082258</v>
      </c>
      <c r="AK639">
        <f t="shared" si="51"/>
        <v>70</v>
      </c>
      <c r="AL639" t="str">
        <f t="shared" si="49"/>
        <v>6720822570</v>
      </c>
    </row>
    <row r="640" spans="1:38" x14ac:dyDescent="0.35">
      <c r="A640" t="s">
        <v>17</v>
      </c>
      <c r="B640" t="s">
        <v>80</v>
      </c>
      <c r="C640" t="s">
        <v>78</v>
      </c>
      <c r="D640" t="s">
        <v>73</v>
      </c>
      <c r="F640" t="s">
        <v>79</v>
      </c>
      <c r="G640" t="s">
        <v>83</v>
      </c>
      <c r="H640">
        <v>0</v>
      </c>
      <c r="I640">
        <v>0</v>
      </c>
      <c r="K640">
        <v>8</v>
      </c>
      <c r="L640">
        <v>11</v>
      </c>
      <c r="M640">
        <v>20</v>
      </c>
      <c r="N640">
        <v>0</v>
      </c>
      <c r="O640">
        <v>0</v>
      </c>
      <c r="P640">
        <v>0</v>
      </c>
      <c r="Q640">
        <v>0</v>
      </c>
      <c r="W640">
        <v>1.36</v>
      </c>
      <c r="X640">
        <v>0</v>
      </c>
      <c r="Y640">
        <v>1.36</v>
      </c>
      <c r="Z640">
        <v>90</v>
      </c>
      <c r="AA640">
        <v>39</v>
      </c>
      <c r="AB640" s="25">
        <f>SUM(K640:M640)-H640-I640</f>
        <v>39</v>
      </c>
      <c r="AC640">
        <v>34</v>
      </c>
      <c r="AE640">
        <v>38.26</v>
      </c>
      <c r="AF640">
        <v>5.7352941176470598</v>
      </c>
      <c r="AG640">
        <v>5</v>
      </c>
      <c r="AH640">
        <v>0</v>
      </c>
      <c r="AI640">
        <f t="shared" si="50"/>
        <v>9</v>
      </c>
      <c r="AJ640" t="str">
        <f t="shared" si="48"/>
        <v>672301009</v>
      </c>
      <c r="AK640">
        <f t="shared" si="51"/>
        <v>70</v>
      </c>
      <c r="AL640" t="str">
        <f t="shared" si="49"/>
        <v>6723010070</v>
      </c>
    </row>
    <row r="641" spans="1:38" x14ac:dyDescent="0.35">
      <c r="A641" t="s">
        <v>9</v>
      </c>
      <c r="B641" t="s">
        <v>52</v>
      </c>
      <c r="C641" t="s">
        <v>53</v>
      </c>
      <c r="D641" t="s">
        <v>54</v>
      </c>
      <c r="F641" t="s">
        <v>55</v>
      </c>
      <c r="G641" t="s">
        <v>82</v>
      </c>
      <c r="H641">
        <v>0</v>
      </c>
      <c r="I641">
        <v>11</v>
      </c>
      <c r="K641">
        <v>28</v>
      </c>
      <c r="L641">
        <v>51</v>
      </c>
      <c r="M641">
        <v>84</v>
      </c>
      <c r="N641">
        <v>0</v>
      </c>
      <c r="O641">
        <v>0</v>
      </c>
      <c r="P641">
        <v>0</v>
      </c>
      <c r="Q641">
        <v>0</v>
      </c>
      <c r="W641">
        <v>4.8899999999999997</v>
      </c>
      <c r="X641">
        <v>0</v>
      </c>
      <c r="Y641">
        <v>4.8899999999999997</v>
      </c>
      <c r="Z641">
        <v>323</v>
      </c>
      <c r="AA641">
        <v>152</v>
      </c>
      <c r="AB641" s="25">
        <f>SUM(K641:M641)-H641-I641</f>
        <v>152</v>
      </c>
      <c r="AC641">
        <v>146.69999999999999</v>
      </c>
      <c r="AE641">
        <v>42.19</v>
      </c>
      <c r="AF641">
        <v>6.21676891615542</v>
      </c>
      <c r="AG641">
        <v>6</v>
      </c>
      <c r="AH641">
        <v>0</v>
      </c>
      <c r="AI641">
        <f t="shared" si="50"/>
        <v>1</v>
      </c>
      <c r="AJ641" t="str">
        <f t="shared" si="48"/>
        <v>4400802S1</v>
      </c>
      <c r="AK641">
        <f t="shared" si="51"/>
        <v>71</v>
      </c>
      <c r="AL641" t="str">
        <f t="shared" si="49"/>
        <v>4400802S71</v>
      </c>
    </row>
    <row r="642" spans="1:38" x14ac:dyDescent="0.35">
      <c r="A642" t="s">
        <v>10</v>
      </c>
      <c r="B642" t="s">
        <v>58</v>
      </c>
      <c r="C642" t="s">
        <v>59</v>
      </c>
      <c r="D642" t="s">
        <v>60</v>
      </c>
      <c r="F642" t="s">
        <v>61</v>
      </c>
      <c r="G642" t="s">
        <v>83</v>
      </c>
      <c r="H642">
        <v>10</v>
      </c>
      <c r="I642">
        <v>38845</v>
      </c>
      <c r="K642">
        <v>17400</v>
      </c>
      <c r="L642">
        <v>10140</v>
      </c>
      <c r="M642">
        <v>41580</v>
      </c>
      <c r="N642">
        <v>20</v>
      </c>
      <c r="O642">
        <v>0</v>
      </c>
      <c r="P642">
        <v>0</v>
      </c>
      <c r="Q642">
        <v>0</v>
      </c>
      <c r="W642">
        <v>1782.42</v>
      </c>
      <c r="X642">
        <v>0.15</v>
      </c>
      <c r="Y642">
        <v>1782.57</v>
      </c>
      <c r="Z642">
        <v>117640</v>
      </c>
      <c r="AA642">
        <v>30265</v>
      </c>
      <c r="AB642" s="25">
        <f>SUM(K642:M642)-H642-I642</f>
        <v>30265</v>
      </c>
      <c r="AC642">
        <v>35651.4</v>
      </c>
      <c r="AE642">
        <v>4.7699999999999996</v>
      </c>
      <c r="AF642">
        <v>3.3956590765019001</v>
      </c>
      <c r="AG642">
        <v>4</v>
      </c>
      <c r="AH642">
        <v>5386.4</v>
      </c>
      <c r="AI642">
        <f t="shared" si="50"/>
        <v>2</v>
      </c>
      <c r="AJ642" t="str">
        <f t="shared" si="48"/>
        <v>504606X2</v>
      </c>
      <c r="AK642">
        <f t="shared" si="51"/>
        <v>71</v>
      </c>
      <c r="AL642" t="str">
        <f t="shared" si="49"/>
        <v>504606X71</v>
      </c>
    </row>
    <row r="643" spans="1:38" x14ac:dyDescent="0.35">
      <c r="A643" t="s">
        <v>11</v>
      </c>
      <c r="B643" t="s">
        <v>63</v>
      </c>
      <c r="C643" t="s">
        <v>64</v>
      </c>
      <c r="D643" t="s">
        <v>65</v>
      </c>
      <c r="F643" t="s">
        <v>66</v>
      </c>
      <c r="G643" t="s">
        <v>83</v>
      </c>
      <c r="H643">
        <v>0</v>
      </c>
      <c r="I643">
        <v>5</v>
      </c>
      <c r="K643">
        <v>0</v>
      </c>
      <c r="L643">
        <v>0</v>
      </c>
      <c r="M643">
        <v>30</v>
      </c>
      <c r="N643">
        <v>0</v>
      </c>
      <c r="O643">
        <v>0</v>
      </c>
      <c r="P643">
        <v>0</v>
      </c>
      <c r="Q643">
        <v>0</v>
      </c>
      <c r="W643">
        <v>41.52</v>
      </c>
      <c r="X643">
        <v>0</v>
      </c>
      <c r="Y643">
        <v>41.52</v>
      </c>
      <c r="Z643">
        <v>2740</v>
      </c>
      <c r="AA643">
        <v>25</v>
      </c>
      <c r="AB643" s="25">
        <f>SUM(K643:M643)-H643-I643</f>
        <v>25</v>
      </c>
      <c r="AC643">
        <v>1038</v>
      </c>
      <c r="AE643">
        <v>5.13</v>
      </c>
      <c r="AF643">
        <v>0.120423892100193</v>
      </c>
      <c r="AG643">
        <v>5</v>
      </c>
      <c r="AH643">
        <v>1013</v>
      </c>
      <c r="AI643">
        <f t="shared" si="50"/>
        <v>3</v>
      </c>
      <c r="AJ643" t="str">
        <f t="shared" ref="AJ643:AJ706" si="52">A643&amp;AI643</f>
        <v>533533A3</v>
      </c>
      <c r="AK643">
        <f t="shared" si="51"/>
        <v>71</v>
      </c>
      <c r="AL643" t="str">
        <f t="shared" ref="AL643:AL706" si="53">A643&amp;AK643</f>
        <v>533533A71</v>
      </c>
    </row>
    <row r="644" spans="1:38" x14ac:dyDescent="0.35">
      <c r="A644" t="s">
        <v>12</v>
      </c>
      <c r="B644" t="s">
        <v>67</v>
      </c>
      <c r="C644" t="s">
        <v>64</v>
      </c>
      <c r="D644" t="s">
        <v>65</v>
      </c>
      <c r="F644" t="s">
        <v>66</v>
      </c>
      <c r="G644" t="s">
        <v>83</v>
      </c>
      <c r="H644">
        <v>45</v>
      </c>
      <c r="I644">
        <v>2610</v>
      </c>
      <c r="K644">
        <v>3395</v>
      </c>
      <c r="L644">
        <v>21320</v>
      </c>
      <c r="M644">
        <v>17330</v>
      </c>
      <c r="N644">
        <v>45</v>
      </c>
      <c r="O644">
        <v>0</v>
      </c>
      <c r="P644">
        <v>0</v>
      </c>
      <c r="Q644">
        <v>0</v>
      </c>
      <c r="W644">
        <v>1826.67</v>
      </c>
      <c r="X644">
        <v>0.68</v>
      </c>
      <c r="Y644">
        <v>1827.35</v>
      </c>
      <c r="Z644">
        <v>120560</v>
      </c>
      <c r="AA644">
        <v>39390</v>
      </c>
      <c r="AB644" s="25">
        <f>SUM(K644:M644)-H644-I644</f>
        <v>39390</v>
      </c>
      <c r="AC644">
        <v>45683.75</v>
      </c>
      <c r="AE644">
        <v>4.9400000000000004</v>
      </c>
      <c r="AF644">
        <v>4.3111609708047203</v>
      </c>
      <c r="AG644">
        <v>5</v>
      </c>
      <c r="AH644">
        <v>6293.75</v>
      </c>
      <c r="AI644">
        <f t="shared" ref="AI644:AI707" si="54">IF(A644=$A$2,1,AI643+1)</f>
        <v>4</v>
      </c>
      <c r="AJ644" t="str">
        <f t="shared" si="52"/>
        <v>5335524</v>
      </c>
      <c r="AK644">
        <f t="shared" ref="AK644:AK707" si="55">IF(AI645=2,AK643+1,AK643)</f>
        <v>71</v>
      </c>
      <c r="AL644" t="str">
        <f t="shared" si="53"/>
        <v>53355271</v>
      </c>
    </row>
    <row r="645" spans="1:38" x14ac:dyDescent="0.35">
      <c r="A645" t="s">
        <v>13</v>
      </c>
      <c r="B645" t="s">
        <v>68</v>
      </c>
      <c r="C645" t="s">
        <v>69</v>
      </c>
      <c r="D645" t="s">
        <v>65</v>
      </c>
      <c r="F645" t="s">
        <v>70</v>
      </c>
      <c r="G645" t="s">
        <v>83</v>
      </c>
      <c r="H645">
        <v>0</v>
      </c>
      <c r="I645">
        <v>20</v>
      </c>
      <c r="K645">
        <v>25</v>
      </c>
      <c r="L645">
        <v>75</v>
      </c>
      <c r="M645">
        <v>125</v>
      </c>
      <c r="N645">
        <v>0</v>
      </c>
      <c r="O645">
        <v>0</v>
      </c>
      <c r="P645">
        <v>0</v>
      </c>
      <c r="Q645">
        <v>0</v>
      </c>
      <c r="W645">
        <v>9.24</v>
      </c>
      <c r="X645">
        <v>0</v>
      </c>
      <c r="Y645">
        <v>9.24</v>
      </c>
      <c r="Z645">
        <v>610</v>
      </c>
      <c r="AA645">
        <v>205</v>
      </c>
      <c r="AB645" s="25">
        <f>SUM(K645:M645)-H645-I645</f>
        <v>205</v>
      </c>
      <c r="AC645">
        <v>231</v>
      </c>
      <c r="AE645">
        <v>5.52</v>
      </c>
      <c r="AF645">
        <v>4.4372294372294396</v>
      </c>
      <c r="AG645">
        <v>5</v>
      </c>
      <c r="AH645">
        <v>26</v>
      </c>
      <c r="AI645">
        <f t="shared" si="54"/>
        <v>5</v>
      </c>
      <c r="AJ645" t="str">
        <f t="shared" si="52"/>
        <v>534524T5</v>
      </c>
      <c r="AK645">
        <f t="shared" si="55"/>
        <v>71</v>
      </c>
      <c r="AL645" t="str">
        <f t="shared" si="53"/>
        <v>534524T71</v>
      </c>
    </row>
    <row r="646" spans="1:38" x14ac:dyDescent="0.35">
      <c r="A646" t="s">
        <v>14</v>
      </c>
      <c r="B646" t="s">
        <v>71</v>
      </c>
      <c r="C646" t="s">
        <v>72</v>
      </c>
      <c r="D646" t="s">
        <v>73</v>
      </c>
      <c r="F646" t="s">
        <v>74</v>
      </c>
      <c r="G646" t="s">
        <v>83</v>
      </c>
      <c r="H646">
        <v>164</v>
      </c>
      <c r="I646">
        <v>176</v>
      </c>
      <c r="K646">
        <v>209</v>
      </c>
      <c r="L646">
        <v>371</v>
      </c>
      <c r="M646">
        <v>205</v>
      </c>
      <c r="N646">
        <v>1</v>
      </c>
      <c r="O646">
        <v>0</v>
      </c>
      <c r="P646">
        <v>0</v>
      </c>
      <c r="Q646">
        <v>0</v>
      </c>
      <c r="W646">
        <v>12.88</v>
      </c>
      <c r="X646">
        <v>2.48</v>
      </c>
      <c r="Y646">
        <v>15.36</v>
      </c>
      <c r="Z646">
        <v>850</v>
      </c>
      <c r="AA646">
        <v>445</v>
      </c>
      <c r="AB646" s="25">
        <f>SUM(K646:M646)-H646-I646</f>
        <v>445</v>
      </c>
      <c r="AC646">
        <v>322</v>
      </c>
      <c r="AE646">
        <v>13.2</v>
      </c>
      <c r="AF646">
        <v>5.7942708333333304</v>
      </c>
      <c r="AG646">
        <v>5</v>
      </c>
      <c r="AH646">
        <v>0</v>
      </c>
      <c r="AI646">
        <f t="shared" si="54"/>
        <v>6</v>
      </c>
      <c r="AJ646" t="str">
        <f t="shared" si="52"/>
        <v>670037006</v>
      </c>
      <c r="AK646">
        <f t="shared" si="55"/>
        <v>71</v>
      </c>
      <c r="AL646" t="str">
        <f t="shared" si="53"/>
        <v>6700370071</v>
      </c>
    </row>
    <row r="647" spans="1:38" x14ac:dyDescent="0.35">
      <c r="A647" t="s">
        <v>15</v>
      </c>
      <c r="B647" t="s">
        <v>75</v>
      </c>
      <c r="C647" t="s">
        <v>72</v>
      </c>
      <c r="D647" t="s">
        <v>73</v>
      </c>
      <c r="F647" t="s">
        <v>76</v>
      </c>
      <c r="G647" t="s">
        <v>83</v>
      </c>
      <c r="H647">
        <v>28</v>
      </c>
      <c r="I647">
        <v>6374</v>
      </c>
      <c r="K647">
        <v>0</v>
      </c>
      <c r="L647">
        <v>5723</v>
      </c>
      <c r="M647">
        <v>11042</v>
      </c>
      <c r="N647">
        <v>17</v>
      </c>
      <c r="O647">
        <v>0</v>
      </c>
      <c r="P647">
        <v>0</v>
      </c>
      <c r="Q647">
        <v>0</v>
      </c>
      <c r="W647">
        <v>551.91999999999996</v>
      </c>
      <c r="X647">
        <v>0.42</v>
      </c>
      <c r="Y647">
        <v>552.34</v>
      </c>
      <c r="Z647">
        <v>36427</v>
      </c>
      <c r="AA647">
        <v>10363</v>
      </c>
      <c r="AB647" s="25">
        <f>SUM(K647:M647)-H647-I647</f>
        <v>10363</v>
      </c>
      <c r="AC647">
        <v>11038.4</v>
      </c>
      <c r="AE647">
        <v>13.25</v>
      </c>
      <c r="AF647">
        <v>3.7523988847448999</v>
      </c>
      <c r="AG647">
        <v>4</v>
      </c>
      <c r="AH647">
        <v>683.79999999999905</v>
      </c>
      <c r="AI647">
        <f t="shared" si="54"/>
        <v>7</v>
      </c>
      <c r="AJ647" t="str">
        <f t="shared" si="52"/>
        <v>670054007</v>
      </c>
      <c r="AK647">
        <f t="shared" si="55"/>
        <v>71</v>
      </c>
      <c r="AL647" t="str">
        <f t="shared" si="53"/>
        <v>6700540071</v>
      </c>
    </row>
    <row r="648" spans="1:38" x14ac:dyDescent="0.35">
      <c r="A648" t="s">
        <v>16</v>
      </c>
      <c r="B648" t="s">
        <v>77</v>
      </c>
      <c r="C648" t="s">
        <v>78</v>
      </c>
      <c r="D648" t="s">
        <v>73</v>
      </c>
      <c r="F648" t="s">
        <v>79</v>
      </c>
      <c r="G648" t="s">
        <v>83</v>
      </c>
      <c r="H648">
        <v>0</v>
      </c>
      <c r="I648">
        <v>25</v>
      </c>
      <c r="K648">
        <v>7</v>
      </c>
      <c r="L648">
        <v>13</v>
      </c>
      <c r="M648">
        <v>43</v>
      </c>
      <c r="N648">
        <v>1</v>
      </c>
      <c r="O648">
        <v>0</v>
      </c>
      <c r="P648">
        <v>0</v>
      </c>
      <c r="Q648">
        <v>0</v>
      </c>
      <c r="W648">
        <v>2.2000000000000002</v>
      </c>
      <c r="X648">
        <v>0</v>
      </c>
      <c r="Y648">
        <v>2.2000000000000002</v>
      </c>
      <c r="Z648">
        <v>145</v>
      </c>
      <c r="AA648">
        <v>38</v>
      </c>
      <c r="AB648" s="25">
        <f>SUM(K648:M648)-H648-I648</f>
        <v>38</v>
      </c>
      <c r="AC648">
        <v>55</v>
      </c>
      <c r="AE648">
        <v>46.81</v>
      </c>
      <c r="AF648">
        <v>3.4545454545454501</v>
      </c>
      <c r="AG648">
        <v>5</v>
      </c>
      <c r="AH648">
        <v>17</v>
      </c>
      <c r="AI648">
        <f t="shared" si="54"/>
        <v>8</v>
      </c>
      <c r="AJ648" t="str">
        <f t="shared" si="52"/>
        <v>672082258</v>
      </c>
      <c r="AK648">
        <f t="shared" si="55"/>
        <v>71</v>
      </c>
      <c r="AL648" t="str">
        <f t="shared" si="53"/>
        <v>6720822571</v>
      </c>
    </row>
    <row r="649" spans="1:38" x14ac:dyDescent="0.35">
      <c r="A649" t="s">
        <v>17</v>
      </c>
      <c r="B649" t="s">
        <v>80</v>
      </c>
      <c r="C649" t="s">
        <v>78</v>
      </c>
      <c r="D649" t="s">
        <v>73</v>
      </c>
      <c r="F649" t="s">
        <v>79</v>
      </c>
      <c r="G649" t="s">
        <v>83</v>
      </c>
      <c r="H649">
        <v>0</v>
      </c>
      <c r="I649">
        <v>0</v>
      </c>
      <c r="K649">
        <v>8</v>
      </c>
      <c r="L649">
        <v>11</v>
      </c>
      <c r="M649">
        <v>20</v>
      </c>
      <c r="N649">
        <v>0</v>
      </c>
      <c r="O649">
        <v>0</v>
      </c>
      <c r="P649">
        <v>0</v>
      </c>
      <c r="Q649">
        <v>0</v>
      </c>
      <c r="W649">
        <v>1.36</v>
      </c>
      <c r="X649">
        <v>0</v>
      </c>
      <c r="Y649">
        <v>1.36</v>
      </c>
      <c r="Z649">
        <v>90</v>
      </c>
      <c r="AA649">
        <v>39</v>
      </c>
      <c r="AB649" s="25">
        <f>SUM(K649:M649)-H649-I649</f>
        <v>39</v>
      </c>
      <c r="AC649">
        <v>34</v>
      </c>
      <c r="AE649">
        <v>38.26</v>
      </c>
      <c r="AF649">
        <v>5.7352941176470598</v>
      </c>
      <c r="AG649">
        <v>5</v>
      </c>
      <c r="AH649">
        <v>0</v>
      </c>
      <c r="AI649">
        <f t="shared" si="54"/>
        <v>9</v>
      </c>
      <c r="AJ649" t="str">
        <f t="shared" si="52"/>
        <v>672301009</v>
      </c>
      <c r="AK649">
        <f t="shared" si="55"/>
        <v>71</v>
      </c>
      <c r="AL649" t="str">
        <f t="shared" si="53"/>
        <v>6723010071</v>
      </c>
    </row>
    <row r="650" spans="1:38" x14ac:dyDescent="0.35">
      <c r="A650" t="s">
        <v>9</v>
      </c>
      <c r="B650" t="s">
        <v>52</v>
      </c>
      <c r="C650" t="s">
        <v>53</v>
      </c>
      <c r="D650" t="s">
        <v>54</v>
      </c>
      <c r="F650" t="s">
        <v>55</v>
      </c>
      <c r="G650" t="s">
        <v>82</v>
      </c>
      <c r="H650">
        <v>0</v>
      </c>
      <c r="I650">
        <v>11</v>
      </c>
      <c r="K650">
        <v>0</v>
      </c>
      <c r="L650">
        <v>79</v>
      </c>
      <c r="M650">
        <v>84</v>
      </c>
      <c r="N650">
        <v>0</v>
      </c>
      <c r="O650">
        <v>0</v>
      </c>
      <c r="P650">
        <v>0</v>
      </c>
      <c r="Q650">
        <v>0</v>
      </c>
      <c r="W650">
        <v>4.8899999999999997</v>
      </c>
      <c r="X650">
        <v>0</v>
      </c>
      <c r="Y650">
        <v>4.8899999999999997</v>
      </c>
      <c r="Z650">
        <v>323</v>
      </c>
      <c r="AA650">
        <v>152</v>
      </c>
      <c r="AB650" s="25">
        <f>SUM(K650:M650)-H650-I650</f>
        <v>152</v>
      </c>
      <c r="AC650">
        <v>146.69999999999999</v>
      </c>
      <c r="AE650">
        <v>42.19</v>
      </c>
      <c r="AF650">
        <v>6.21676891615542</v>
      </c>
      <c r="AG650">
        <v>6</v>
      </c>
      <c r="AH650">
        <v>0</v>
      </c>
      <c r="AI650">
        <f t="shared" si="54"/>
        <v>1</v>
      </c>
      <c r="AJ650" t="str">
        <f t="shared" si="52"/>
        <v>4400802S1</v>
      </c>
      <c r="AK650">
        <f t="shared" si="55"/>
        <v>72</v>
      </c>
      <c r="AL650" t="str">
        <f t="shared" si="53"/>
        <v>4400802S72</v>
      </c>
    </row>
    <row r="651" spans="1:38" x14ac:dyDescent="0.35">
      <c r="A651" t="s">
        <v>10</v>
      </c>
      <c r="B651" t="s">
        <v>58</v>
      </c>
      <c r="C651" t="s">
        <v>59</v>
      </c>
      <c r="D651" t="s">
        <v>60</v>
      </c>
      <c r="F651" t="s">
        <v>61</v>
      </c>
      <c r="G651" t="s">
        <v>83</v>
      </c>
      <c r="H651">
        <v>5</v>
      </c>
      <c r="I651">
        <v>38570</v>
      </c>
      <c r="K651">
        <v>19930</v>
      </c>
      <c r="L651">
        <v>8130</v>
      </c>
      <c r="M651">
        <v>40930</v>
      </c>
      <c r="N651">
        <v>20</v>
      </c>
      <c r="O651">
        <v>0</v>
      </c>
      <c r="P651">
        <v>0</v>
      </c>
      <c r="Q651">
        <v>0</v>
      </c>
      <c r="W651">
        <v>1776.29</v>
      </c>
      <c r="X651">
        <v>0.08</v>
      </c>
      <c r="Y651">
        <v>1776.37</v>
      </c>
      <c r="Z651">
        <v>117235</v>
      </c>
      <c r="AA651">
        <v>30415</v>
      </c>
      <c r="AB651" s="25">
        <f>SUM(K651:M651)-H651-I651</f>
        <v>30415</v>
      </c>
      <c r="AC651">
        <v>35525.800000000003</v>
      </c>
      <c r="AE651">
        <v>4.7699999999999996</v>
      </c>
      <c r="AF651">
        <v>3.4243991961134199</v>
      </c>
      <c r="AG651">
        <v>4</v>
      </c>
      <c r="AH651">
        <v>5112.3999999999896</v>
      </c>
      <c r="AI651">
        <f t="shared" si="54"/>
        <v>2</v>
      </c>
      <c r="AJ651" t="str">
        <f t="shared" si="52"/>
        <v>504606X2</v>
      </c>
      <c r="AK651">
        <f t="shared" si="55"/>
        <v>72</v>
      </c>
      <c r="AL651" t="str">
        <f t="shared" si="53"/>
        <v>504606X72</v>
      </c>
    </row>
    <row r="652" spans="1:38" x14ac:dyDescent="0.35">
      <c r="A652" t="s">
        <v>11</v>
      </c>
      <c r="B652" t="s">
        <v>63</v>
      </c>
      <c r="C652" t="s">
        <v>64</v>
      </c>
      <c r="D652" t="s">
        <v>65</v>
      </c>
      <c r="F652" t="s">
        <v>66</v>
      </c>
      <c r="G652" t="s">
        <v>83</v>
      </c>
      <c r="H652">
        <v>0</v>
      </c>
      <c r="I652">
        <v>5</v>
      </c>
      <c r="K652">
        <v>25</v>
      </c>
      <c r="L652">
        <v>0</v>
      </c>
      <c r="M652">
        <v>30</v>
      </c>
      <c r="N652">
        <v>0</v>
      </c>
      <c r="O652">
        <v>0</v>
      </c>
      <c r="P652">
        <v>0</v>
      </c>
      <c r="Q652">
        <v>0</v>
      </c>
      <c r="W652">
        <v>39.92</v>
      </c>
      <c r="X652">
        <v>0</v>
      </c>
      <c r="Y652">
        <v>39.92</v>
      </c>
      <c r="Z652">
        <v>2635</v>
      </c>
      <c r="AA652">
        <v>50</v>
      </c>
      <c r="AB652" s="25">
        <f>SUM(K652:M652)-H652-I652</f>
        <v>50</v>
      </c>
      <c r="AC652">
        <v>998</v>
      </c>
      <c r="AE652">
        <v>5.13</v>
      </c>
      <c r="AF652">
        <v>0.25050100200400799</v>
      </c>
      <c r="AG652">
        <v>5</v>
      </c>
      <c r="AH652">
        <v>948</v>
      </c>
      <c r="AI652">
        <f t="shared" si="54"/>
        <v>3</v>
      </c>
      <c r="AJ652" t="str">
        <f t="shared" si="52"/>
        <v>533533A3</v>
      </c>
      <c r="AK652">
        <f t="shared" si="55"/>
        <v>72</v>
      </c>
      <c r="AL652" t="str">
        <f t="shared" si="53"/>
        <v>533533A72</v>
      </c>
    </row>
    <row r="653" spans="1:38" x14ac:dyDescent="0.35">
      <c r="A653" t="s">
        <v>12</v>
      </c>
      <c r="B653" t="s">
        <v>67</v>
      </c>
      <c r="C653" t="s">
        <v>64</v>
      </c>
      <c r="D653" t="s">
        <v>65</v>
      </c>
      <c r="F653" t="s">
        <v>66</v>
      </c>
      <c r="G653" t="s">
        <v>83</v>
      </c>
      <c r="H653">
        <v>20</v>
      </c>
      <c r="I653">
        <v>2365</v>
      </c>
      <c r="K653">
        <v>4640</v>
      </c>
      <c r="L653">
        <v>19620</v>
      </c>
      <c r="M653">
        <v>17600</v>
      </c>
      <c r="N653">
        <v>50</v>
      </c>
      <c r="O653">
        <v>0</v>
      </c>
      <c r="P653">
        <v>0</v>
      </c>
      <c r="Q653">
        <v>0</v>
      </c>
      <c r="W653">
        <v>1827.05</v>
      </c>
      <c r="X653">
        <v>0.3</v>
      </c>
      <c r="Y653">
        <v>1827.35</v>
      </c>
      <c r="Z653">
        <v>120585</v>
      </c>
      <c r="AA653">
        <v>39475</v>
      </c>
      <c r="AB653" s="25">
        <f>SUM(K653:M653)-H653-I653</f>
        <v>39475</v>
      </c>
      <c r="AC653">
        <v>45683.75</v>
      </c>
      <c r="AE653">
        <v>4.9400000000000004</v>
      </c>
      <c r="AF653">
        <v>4.3204640599775601</v>
      </c>
      <c r="AG653">
        <v>5</v>
      </c>
      <c r="AH653">
        <v>6208.75</v>
      </c>
      <c r="AI653">
        <f t="shared" si="54"/>
        <v>4</v>
      </c>
      <c r="AJ653" t="str">
        <f t="shared" si="52"/>
        <v>5335524</v>
      </c>
      <c r="AK653">
        <f t="shared" si="55"/>
        <v>72</v>
      </c>
      <c r="AL653" t="str">
        <f t="shared" si="53"/>
        <v>53355272</v>
      </c>
    </row>
    <row r="654" spans="1:38" x14ac:dyDescent="0.35">
      <c r="A654" t="s">
        <v>13</v>
      </c>
      <c r="B654" t="s">
        <v>68</v>
      </c>
      <c r="C654" t="s">
        <v>69</v>
      </c>
      <c r="D654" t="s">
        <v>65</v>
      </c>
      <c r="F654" t="s">
        <v>70</v>
      </c>
      <c r="G654" t="s">
        <v>83</v>
      </c>
      <c r="H654">
        <v>0</v>
      </c>
      <c r="I654">
        <v>20</v>
      </c>
      <c r="K654">
        <v>0</v>
      </c>
      <c r="L654">
        <v>100</v>
      </c>
      <c r="M654">
        <v>115</v>
      </c>
      <c r="N654">
        <v>0</v>
      </c>
      <c r="O654">
        <v>0</v>
      </c>
      <c r="P654">
        <v>0</v>
      </c>
      <c r="Q654">
        <v>0</v>
      </c>
      <c r="W654">
        <v>9.17</v>
      </c>
      <c r="X654">
        <v>0</v>
      </c>
      <c r="Y654">
        <v>9.17</v>
      </c>
      <c r="Z654">
        <v>605</v>
      </c>
      <c r="AA654">
        <v>195</v>
      </c>
      <c r="AB654" s="25">
        <f>SUM(K654:M654)-H654-I654</f>
        <v>195</v>
      </c>
      <c r="AC654">
        <v>229.25</v>
      </c>
      <c r="AE654">
        <v>5.52</v>
      </c>
      <c r="AF654">
        <v>4.2529989094874603</v>
      </c>
      <c r="AG654">
        <v>5</v>
      </c>
      <c r="AH654">
        <v>34.25</v>
      </c>
      <c r="AI654">
        <f t="shared" si="54"/>
        <v>5</v>
      </c>
      <c r="AJ654" t="str">
        <f t="shared" si="52"/>
        <v>534524T5</v>
      </c>
      <c r="AK654">
        <f t="shared" si="55"/>
        <v>72</v>
      </c>
      <c r="AL654" t="str">
        <f t="shared" si="53"/>
        <v>534524T72</v>
      </c>
    </row>
    <row r="655" spans="1:38" x14ac:dyDescent="0.35">
      <c r="A655" t="s">
        <v>14</v>
      </c>
      <c r="B655" t="s">
        <v>71</v>
      </c>
      <c r="C655" t="s">
        <v>72</v>
      </c>
      <c r="D655" t="s">
        <v>73</v>
      </c>
      <c r="F655" t="s">
        <v>74</v>
      </c>
      <c r="G655" t="s">
        <v>83</v>
      </c>
      <c r="H655">
        <v>140</v>
      </c>
      <c r="I655">
        <v>68</v>
      </c>
      <c r="K655">
        <v>203</v>
      </c>
      <c r="L655">
        <v>184</v>
      </c>
      <c r="M655">
        <v>68</v>
      </c>
      <c r="N655">
        <v>1</v>
      </c>
      <c r="O655">
        <v>0</v>
      </c>
      <c r="P655">
        <v>0</v>
      </c>
      <c r="Q655">
        <v>0</v>
      </c>
      <c r="W655">
        <v>14.95</v>
      </c>
      <c r="X655">
        <v>2.12</v>
      </c>
      <c r="Y655">
        <v>17.07</v>
      </c>
      <c r="Z655">
        <v>987</v>
      </c>
      <c r="AA655">
        <v>247</v>
      </c>
      <c r="AB655" s="25">
        <f>SUM(K655:M655)-H655-I655</f>
        <v>247</v>
      </c>
      <c r="AC655">
        <v>426.75</v>
      </c>
      <c r="AE655">
        <v>13.2</v>
      </c>
      <c r="AF655">
        <v>2.8939660222612802</v>
      </c>
      <c r="AG655">
        <v>5</v>
      </c>
      <c r="AH655">
        <v>179.75</v>
      </c>
      <c r="AI655">
        <f t="shared" si="54"/>
        <v>6</v>
      </c>
      <c r="AJ655" t="str">
        <f t="shared" si="52"/>
        <v>670037006</v>
      </c>
      <c r="AK655">
        <f t="shared" si="55"/>
        <v>72</v>
      </c>
      <c r="AL655" t="str">
        <f t="shared" si="53"/>
        <v>6700370072</v>
      </c>
    </row>
    <row r="656" spans="1:38" x14ac:dyDescent="0.35">
      <c r="A656" t="s">
        <v>15</v>
      </c>
      <c r="B656" t="s">
        <v>75</v>
      </c>
      <c r="C656" t="s">
        <v>72</v>
      </c>
      <c r="D656" t="s">
        <v>73</v>
      </c>
      <c r="F656" t="s">
        <v>76</v>
      </c>
      <c r="G656" t="s">
        <v>83</v>
      </c>
      <c r="H656">
        <v>5</v>
      </c>
      <c r="I656">
        <v>6618</v>
      </c>
      <c r="K656">
        <v>549</v>
      </c>
      <c r="L656">
        <v>2382</v>
      </c>
      <c r="M656">
        <v>14111</v>
      </c>
      <c r="N656">
        <v>17</v>
      </c>
      <c r="O656">
        <v>0</v>
      </c>
      <c r="P656">
        <v>0</v>
      </c>
      <c r="Q656">
        <v>0</v>
      </c>
      <c r="W656">
        <v>551.64</v>
      </c>
      <c r="X656">
        <v>0.08</v>
      </c>
      <c r="Y656">
        <v>551.72</v>
      </c>
      <c r="Z656">
        <v>36408</v>
      </c>
      <c r="AA656">
        <v>10419</v>
      </c>
      <c r="AB656" s="25">
        <f>SUM(K656:M656)-H656-I656</f>
        <v>10419</v>
      </c>
      <c r="AC656">
        <v>11032.8</v>
      </c>
      <c r="AE656">
        <v>13.25</v>
      </c>
      <c r="AF656">
        <v>3.7769158268687</v>
      </c>
      <c r="AG656">
        <v>4</v>
      </c>
      <c r="AH656">
        <v>615.40000000000202</v>
      </c>
      <c r="AI656">
        <f t="shared" si="54"/>
        <v>7</v>
      </c>
      <c r="AJ656" t="str">
        <f t="shared" si="52"/>
        <v>670054007</v>
      </c>
      <c r="AK656">
        <f t="shared" si="55"/>
        <v>72</v>
      </c>
      <c r="AL656" t="str">
        <f t="shared" si="53"/>
        <v>6700540072</v>
      </c>
    </row>
    <row r="657" spans="1:38" x14ac:dyDescent="0.35">
      <c r="A657" t="s">
        <v>16</v>
      </c>
      <c r="B657" t="s">
        <v>77</v>
      </c>
      <c r="C657" t="s">
        <v>78</v>
      </c>
      <c r="D657" t="s">
        <v>73</v>
      </c>
      <c r="F657" t="s">
        <v>79</v>
      </c>
      <c r="G657" t="s">
        <v>83</v>
      </c>
      <c r="H657">
        <v>0</v>
      </c>
      <c r="I657">
        <v>25</v>
      </c>
      <c r="K657">
        <v>18</v>
      </c>
      <c r="L657">
        <v>13</v>
      </c>
      <c r="M657">
        <v>43</v>
      </c>
      <c r="N657">
        <v>1</v>
      </c>
      <c r="O657">
        <v>0</v>
      </c>
      <c r="P657">
        <v>0</v>
      </c>
      <c r="Q657">
        <v>0</v>
      </c>
      <c r="W657">
        <v>2.2000000000000002</v>
      </c>
      <c r="X657">
        <v>0</v>
      </c>
      <c r="Y657">
        <v>2.2000000000000002</v>
      </c>
      <c r="Z657">
        <v>145</v>
      </c>
      <c r="AA657">
        <v>49</v>
      </c>
      <c r="AB657" s="25">
        <f>SUM(K657:M657)-H657-I657</f>
        <v>49</v>
      </c>
      <c r="AC657">
        <v>55</v>
      </c>
      <c r="AE657">
        <v>46.81</v>
      </c>
      <c r="AF657">
        <v>4.4545454545454497</v>
      </c>
      <c r="AG657">
        <v>5</v>
      </c>
      <c r="AH657">
        <v>6</v>
      </c>
      <c r="AI657">
        <f t="shared" si="54"/>
        <v>8</v>
      </c>
      <c r="AJ657" t="str">
        <f t="shared" si="52"/>
        <v>672082258</v>
      </c>
      <c r="AK657">
        <f t="shared" si="55"/>
        <v>72</v>
      </c>
      <c r="AL657" t="str">
        <f t="shared" si="53"/>
        <v>6720822572</v>
      </c>
    </row>
    <row r="658" spans="1:38" x14ac:dyDescent="0.35">
      <c r="A658" t="s">
        <v>17</v>
      </c>
      <c r="B658" t="s">
        <v>80</v>
      </c>
      <c r="C658" t="s">
        <v>78</v>
      </c>
      <c r="D658" t="s">
        <v>73</v>
      </c>
      <c r="F658" t="s">
        <v>79</v>
      </c>
      <c r="G658" t="s">
        <v>83</v>
      </c>
      <c r="H658">
        <v>0</v>
      </c>
      <c r="I658">
        <v>0</v>
      </c>
      <c r="K658">
        <v>0</v>
      </c>
      <c r="L658">
        <v>19</v>
      </c>
      <c r="M658">
        <v>20</v>
      </c>
      <c r="N658">
        <v>0</v>
      </c>
      <c r="O658">
        <v>0</v>
      </c>
      <c r="P658">
        <v>0</v>
      </c>
      <c r="Q658">
        <v>0</v>
      </c>
      <c r="W658">
        <v>1.36</v>
      </c>
      <c r="X658">
        <v>0</v>
      </c>
      <c r="Y658">
        <v>1.36</v>
      </c>
      <c r="Z658">
        <v>90</v>
      </c>
      <c r="AA658">
        <v>39</v>
      </c>
      <c r="AB658" s="25">
        <f>SUM(K658:M658)-H658-I658</f>
        <v>39</v>
      </c>
      <c r="AC658">
        <v>34</v>
      </c>
      <c r="AE658">
        <v>38.26</v>
      </c>
      <c r="AF658">
        <v>5.7352941176470598</v>
      </c>
      <c r="AG658">
        <v>5</v>
      </c>
      <c r="AH658">
        <v>0</v>
      </c>
      <c r="AI658">
        <f t="shared" si="54"/>
        <v>9</v>
      </c>
      <c r="AJ658" t="str">
        <f t="shared" si="52"/>
        <v>672301009</v>
      </c>
      <c r="AK658">
        <f t="shared" si="55"/>
        <v>72</v>
      </c>
      <c r="AL658" t="str">
        <f t="shared" si="53"/>
        <v>6723010072</v>
      </c>
    </row>
    <row r="659" spans="1:38" x14ac:dyDescent="0.35">
      <c r="A659" t="s">
        <v>9</v>
      </c>
      <c r="B659" t="s">
        <v>52</v>
      </c>
      <c r="C659" t="s">
        <v>53</v>
      </c>
      <c r="D659" t="s">
        <v>54</v>
      </c>
      <c r="F659" t="s">
        <v>55</v>
      </c>
      <c r="G659" t="s">
        <v>82</v>
      </c>
      <c r="H659">
        <v>0</v>
      </c>
      <c r="I659">
        <v>11</v>
      </c>
      <c r="K659">
        <v>1</v>
      </c>
      <c r="L659">
        <v>70</v>
      </c>
      <c r="M659">
        <v>87</v>
      </c>
      <c r="N659">
        <v>0</v>
      </c>
      <c r="O659">
        <v>0</v>
      </c>
      <c r="P659">
        <v>0</v>
      </c>
      <c r="Q659">
        <v>0</v>
      </c>
      <c r="W659">
        <v>4.9800000000000004</v>
      </c>
      <c r="X659">
        <v>0</v>
      </c>
      <c r="Y659">
        <v>4.9800000000000004</v>
      </c>
      <c r="Z659">
        <v>329</v>
      </c>
      <c r="AA659">
        <v>147</v>
      </c>
      <c r="AB659" s="25">
        <f>SUM(K659:M659)-H659-I659</f>
        <v>147</v>
      </c>
      <c r="AC659">
        <v>149.4</v>
      </c>
      <c r="AE659">
        <v>42.19</v>
      </c>
      <c r="AF659">
        <v>5.9036144578313197</v>
      </c>
      <c r="AG659">
        <v>6</v>
      </c>
      <c r="AH659">
        <v>2.4000000000000101</v>
      </c>
      <c r="AI659">
        <f t="shared" si="54"/>
        <v>1</v>
      </c>
      <c r="AJ659" t="str">
        <f t="shared" si="52"/>
        <v>4400802S1</v>
      </c>
      <c r="AK659">
        <f t="shared" si="55"/>
        <v>73</v>
      </c>
      <c r="AL659" t="str">
        <f t="shared" si="53"/>
        <v>4400802S73</v>
      </c>
    </row>
    <row r="660" spans="1:38" x14ac:dyDescent="0.35">
      <c r="A660" t="s">
        <v>10</v>
      </c>
      <c r="B660" t="s">
        <v>58</v>
      </c>
      <c r="C660" t="s">
        <v>59</v>
      </c>
      <c r="D660" t="s">
        <v>60</v>
      </c>
      <c r="F660" t="s">
        <v>61</v>
      </c>
      <c r="G660" t="s">
        <v>83</v>
      </c>
      <c r="H660">
        <v>405</v>
      </c>
      <c r="I660">
        <v>38890</v>
      </c>
      <c r="K660">
        <v>4405</v>
      </c>
      <c r="L660">
        <v>26015</v>
      </c>
      <c r="M660">
        <v>39165</v>
      </c>
      <c r="N660">
        <v>20</v>
      </c>
      <c r="O660">
        <v>0</v>
      </c>
      <c r="P660">
        <v>0</v>
      </c>
      <c r="Q660">
        <v>0</v>
      </c>
      <c r="W660">
        <v>1770.15</v>
      </c>
      <c r="X660">
        <v>6.14</v>
      </c>
      <c r="Y660">
        <v>1776.29</v>
      </c>
      <c r="Z660">
        <v>116830</v>
      </c>
      <c r="AA660">
        <v>30290</v>
      </c>
      <c r="AB660" s="25">
        <f>SUM(K660:M660)-H660-I660</f>
        <v>30290</v>
      </c>
      <c r="AC660">
        <v>35403</v>
      </c>
      <c r="AE660">
        <v>4.7699999999999996</v>
      </c>
      <c r="AF660">
        <v>3.41047914473425</v>
      </c>
      <c r="AG660">
        <v>4</v>
      </c>
      <c r="AH660">
        <v>5235.8</v>
      </c>
      <c r="AI660">
        <f t="shared" si="54"/>
        <v>2</v>
      </c>
      <c r="AJ660" t="str">
        <f t="shared" si="52"/>
        <v>504606X2</v>
      </c>
      <c r="AK660">
        <f t="shared" si="55"/>
        <v>73</v>
      </c>
      <c r="AL660" t="str">
        <f t="shared" si="53"/>
        <v>504606X73</v>
      </c>
    </row>
    <row r="661" spans="1:38" x14ac:dyDescent="0.35">
      <c r="A661" t="s">
        <v>11</v>
      </c>
      <c r="B661" t="s">
        <v>63</v>
      </c>
      <c r="C661" t="s">
        <v>64</v>
      </c>
      <c r="D661" t="s">
        <v>65</v>
      </c>
      <c r="F661" t="s">
        <v>66</v>
      </c>
      <c r="G661" t="s">
        <v>83</v>
      </c>
      <c r="H661">
        <v>0</v>
      </c>
      <c r="I661">
        <v>25</v>
      </c>
      <c r="K661">
        <v>165</v>
      </c>
      <c r="L661">
        <v>0</v>
      </c>
      <c r="M661">
        <v>30</v>
      </c>
      <c r="N661">
        <v>0</v>
      </c>
      <c r="O661">
        <v>0</v>
      </c>
      <c r="P661">
        <v>0</v>
      </c>
      <c r="Q661">
        <v>0</v>
      </c>
      <c r="W661">
        <v>38.64</v>
      </c>
      <c r="X661">
        <v>0</v>
      </c>
      <c r="Y661">
        <v>38.64</v>
      </c>
      <c r="Z661">
        <v>2550</v>
      </c>
      <c r="AA661">
        <v>170</v>
      </c>
      <c r="AB661" s="25">
        <f>SUM(K661:M661)-H661-I661</f>
        <v>170</v>
      </c>
      <c r="AC661">
        <v>966</v>
      </c>
      <c r="AE661">
        <v>5.13</v>
      </c>
      <c r="AF661">
        <v>0.87991718426500998</v>
      </c>
      <c r="AG661">
        <v>5</v>
      </c>
      <c r="AH661">
        <v>796</v>
      </c>
      <c r="AI661">
        <f t="shared" si="54"/>
        <v>3</v>
      </c>
      <c r="AJ661" t="str">
        <f t="shared" si="52"/>
        <v>533533A3</v>
      </c>
      <c r="AK661">
        <f t="shared" si="55"/>
        <v>73</v>
      </c>
      <c r="AL661" t="str">
        <f t="shared" si="53"/>
        <v>533533A73</v>
      </c>
    </row>
    <row r="662" spans="1:38" x14ac:dyDescent="0.35">
      <c r="A662" t="s">
        <v>12</v>
      </c>
      <c r="B662" t="s">
        <v>67</v>
      </c>
      <c r="C662" t="s">
        <v>64</v>
      </c>
      <c r="D662" t="s">
        <v>65</v>
      </c>
      <c r="F662" t="s">
        <v>66</v>
      </c>
      <c r="G662" t="s">
        <v>83</v>
      </c>
      <c r="H662">
        <v>55</v>
      </c>
      <c r="I662">
        <v>2255</v>
      </c>
      <c r="K662">
        <v>7195</v>
      </c>
      <c r="L662">
        <v>20030</v>
      </c>
      <c r="M662">
        <v>15915</v>
      </c>
      <c r="N662">
        <v>55</v>
      </c>
      <c r="O662">
        <v>0</v>
      </c>
      <c r="P662">
        <v>0</v>
      </c>
      <c r="Q662">
        <v>0</v>
      </c>
      <c r="W662">
        <v>1829.85</v>
      </c>
      <c r="X662">
        <v>0.83</v>
      </c>
      <c r="Y662">
        <v>1830.68</v>
      </c>
      <c r="Z662">
        <v>120770</v>
      </c>
      <c r="AA662">
        <v>40830</v>
      </c>
      <c r="AB662" s="25">
        <f>SUM(K662:M662)-H662-I662</f>
        <v>40830</v>
      </c>
      <c r="AC662">
        <v>45746.25</v>
      </c>
      <c r="AE662">
        <v>4.9400000000000004</v>
      </c>
      <c r="AF662">
        <v>4.4606375772936797</v>
      </c>
      <c r="AG662">
        <v>5</v>
      </c>
      <c r="AH662">
        <v>4937</v>
      </c>
      <c r="AI662">
        <f t="shared" si="54"/>
        <v>4</v>
      </c>
      <c r="AJ662" t="str">
        <f t="shared" si="52"/>
        <v>5335524</v>
      </c>
      <c r="AK662">
        <f t="shared" si="55"/>
        <v>73</v>
      </c>
      <c r="AL662" t="str">
        <f t="shared" si="53"/>
        <v>53355273</v>
      </c>
    </row>
    <row r="663" spans="1:38" x14ac:dyDescent="0.35">
      <c r="A663" t="s">
        <v>13</v>
      </c>
      <c r="B663" t="s">
        <v>68</v>
      </c>
      <c r="C663" t="s">
        <v>69</v>
      </c>
      <c r="D663" t="s">
        <v>65</v>
      </c>
      <c r="F663" t="s">
        <v>70</v>
      </c>
      <c r="G663" t="s">
        <v>83</v>
      </c>
      <c r="H663">
        <v>0</v>
      </c>
      <c r="I663">
        <v>25</v>
      </c>
      <c r="K663">
        <v>0</v>
      </c>
      <c r="L663">
        <v>100</v>
      </c>
      <c r="M663">
        <v>100</v>
      </c>
      <c r="N663">
        <v>0</v>
      </c>
      <c r="O663">
        <v>0</v>
      </c>
      <c r="P663">
        <v>0</v>
      </c>
      <c r="Q663">
        <v>0</v>
      </c>
      <c r="W663">
        <v>8.7899999999999991</v>
      </c>
      <c r="X663">
        <v>0</v>
      </c>
      <c r="Y663">
        <v>8.7899999999999991</v>
      </c>
      <c r="Z663">
        <v>580</v>
      </c>
      <c r="AA663">
        <v>175</v>
      </c>
      <c r="AB663" s="25">
        <f>SUM(K663:M663)-H663-I663</f>
        <v>175</v>
      </c>
      <c r="AC663">
        <v>219.75</v>
      </c>
      <c r="AE663">
        <v>5.52</v>
      </c>
      <c r="AF663">
        <v>3.9817974971558598</v>
      </c>
      <c r="AG663">
        <v>5</v>
      </c>
      <c r="AH663">
        <v>44.75</v>
      </c>
      <c r="AI663">
        <f t="shared" si="54"/>
        <v>5</v>
      </c>
      <c r="AJ663" t="str">
        <f t="shared" si="52"/>
        <v>534524T5</v>
      </c>
      <c r="AK663">
        <f t="shared" si="55"/>
        <v>73</v>
      </c>
      <c r="AL663" t="str">
        <f t="shared" si="53"/>
        <v>534524T73</v>
      </c>
    </row>
    <row r="664" spans="1:38" x14ac:dyDescent="0.35">
      <c r="A664" t="s">
        <v>14</v>
      </c>
      <c r="B664" t="s">
        <v>71</v>
      </c>
      <c r="C664" t="s">
        <v>72</v>
      </c>
      <c r="D664" t="s">
        <v>73</v>
      </c>
      <c r="F664" t="s">
        <v>74</v>
      </c>
      <c r="G664" t="s">
        <v>83</v>
      </c>
      <c r="H664">
        <v>153</v>
      </c>
      <c r="I664">
        <v>44</v>
      </c>
      <c r="K664">
        <v>2</v>
      </c>
      <c r="L664">
        <v>387</v>
      </c>
      <c r="M664">
        <v>43</v>
      </c>
      <c r="N664">
        <v>1</v>
      </c>
      <c r="O664">
        <v>0</v>
      </c>
      <c r="P664">
        <v>0</v>
      </c>
      <c r="Q664">
        <v>0</v>
      </c>
      <c r="W664">
        <v>15.11</v>
      </c>
      <c r="X664">
        <v>2.3199999999999998</v>
      </c>
      <c r="Y664">
        <v>17.43</v>
      </c>
      <c r="Z664">
        <v>997</v>
      </c>
      <c r="AA664">
        <v>235</v>
      </c>
      <c r="AB664" s="25">
        <f>SUM(K664:M664)-H664-I664</f>
        <v>235</v>
      </c>
      <c r="AC664">
        <v>435.75</v>
      </c>
      <c r="AE664">
        <v>13.2</v>
      </c>
      <c r="AF664">
        <v>2.6965002868617298</v>
      </c>
      <c r="AG664">
        <v>5</v>
      </c>
      <c r="AH664">
        <v>200.75</v>
      </c>
      <c r="AI664">
        <f t="shared" si="54"/>
        <v>6</v>
      </c>
      <c r="AJ664" t="str">
        <f t="shared" si="52"/>
        <v>670037006</v>
      </c>
      <c r="AK664">
        <f t="shared" si="55"/>
        <v>73</v>
      </c>
      <c r="AL664" t="str">
        <f t="shared" si="53"/>
        <v>6700370073</v>
      </c>
    </row>
    <row r="665" spans="1:38" x14ac:dyDescent="0.35">
      <c r="A665" t="s">
        <v>15</v>
      </c>
      <c r="B665" t="s">
        <v>75</v>
      </c>
      <c r="C665" t="s">
        <v>72</v>
      </c>
      <c r="D665" t="s">
        <v>73</v>
      </c>
      <c r="F665" t="s">
        <v>76</v>
      </c>
      <c r="G665" t="s">
        <v>83</v>
      </c>
      <c r="H665">
        <v>0</v>
      </c>
      <c r="I665">
        <v>6676</v>
      </c>
      <c r="K665">
        <v>701</v>
      </c>
      <c r="L665">
        <v>2931</v>
      </c>
      <c r="M665">
        <v>13807</v>
      </c>
      <c r="N665">
        <v>21</v>
      </c>
      <c r="O665">
        <v>0</v>
      </c>
      <c r="P665">
        <v>0</v>
      </c>
      <c r="Q665">
        <v>0</v>
      </c>
      <c r="W665">
        <v>547.38</v>
      </c>
      <c r="X665">
        <v>0</v>
      </c>
      <c r="Y665">
        <v>547.38</v>
      </c>
      <c r="Z665">
        <v>36127</v>
      </c>
      <c r="AA665">
        <v>10763</v>
      </c>
      <c r="AB665" s="25">
        <f>SUM(K665:M665)-H665-I665</f>
        <v>10763</v>
      </c>
      <c r="AC665">
        <v>10947.6</v>
      </c>
      <c r="AE665">
        <v>13.25</v>
      </c>
      <c r="AF665">
        <v>3.9325514267967399</v>
      </c>
      <c r="AG665">
        <v>4</v>
      </c>
      <c r="AH665">
        <v>184.6</v>
      </c>
      <c r="AI665">
        <f t="shared" si="54"/>
        <v>7</v>
      </c>
      <c r="AJ665" t="str">
        <f t="shared" si="52"/>
        <v>670054007</v>
      </c>
      <c r="AK665">
        <f t="shared" si="55"/>
        <v>73</v>
      </c>
      <c r="AL665" t="str">
        <f t="shared" si="53"/>
        <v>6700540073</v>
      </c>
    </row>
    <row r="666" spans="1:38" x14ac:dyDescent="0.35">
      <c r="A666" t="s">
        <v>16</v>
      </c>
      <c r="B666" t="s">
        <v>77</v>
      </c>
      <c r="C666" t="s">
        <v>78</v>
      </c>
      <c r="D666" t="s">
        <v>73</v>
      </c>
      <c r="F666" t="s">
        <v>79</v>
      </c>
      <c r="G666" t="s">
        <v>83</v>
      </c>
      <c r="H666">
        <v>0</v>
      </c>
      <c r="I666">
        <v>30</v>
      </c>
      <c r="K666">
        <v>15</v>
      </c>
      <c r="L666">
        <v>17</v>
      </c>
      <c r="M666">
        <v>45</v>
      </c>
      <c r="N666">
        <v>2</v>
      </c>
      <c r="O666">
        <v>0</v>
      </c>
      <c r="P666">
        <v>0</v>
      </c>
      <c r="Q666">
        <v>0</v>
      </c>
      <c r="W666">
        <v>2.09</v>
      </c>
      <c r="X666">
        <v>0</v>
      </c>
      <c r="Y666">
        <v>2.09</v>
      </c>
      <c r="Z666">
        <v>138</v>
      </c>
      <c r="AA666">
        <v>47</v>
      </c>
      <c r="AB666" s="25">
        <f>SUM(K666:M666)-H666-I666</f>
        <v>47</v>
      </c>
      <c r="AC666">
        <v>52.25</v>
      </c>
      <c r="AE666">
        <v>46.81</v>
      </c>
      <c r="AF666">
        <v>4.4976076555023896</v>
      </c>
      <c r="AG666">
        <v>5</v>
      </c>
      <c r="AH666">
        <v>5.25</v>
      </c>
      <c r="AI666">
        <f t="shared" si="54"/>
        <v>8</v>
      </c>
      <c r="AJ666" t="str">
        <f t="shared" si="52"/>
        <v>672082258</v>
      </c>
      <c r="AK666">
        <f t="shared" si="55"/>
        <v>73</v>
      </c>
      <c r="AL666" t="str">
        <f t="shared" si="53"/>
        <v>6720822573</v>
      </c>
    </row>
    <row r="667" spans="1:38" x14ac:dyDescent="0.35">
      <c r="A667" t="s">
        <v>17</v>
      </c>
      <c r="B667" t="s">
        <v>80</v>
      </c>
      <c r="C667" t="s">
        <v>78</v>
      </c>
      <c r="D667" t="s">
        <v>73</v>
      </c>
      <c r="F667" t="s">
        <v>79</v>
      </c>
      <c r="G667" t="s">
        <v>83</v>
      </c>
      <c r="H667">
        <v>0</v>
      </c>
      <c r="I667">
        <v>0</v>
      </c>
      <c r="K667">
        <v>1</v>
      </c>
      <c r="L667">
        <v>8</v>
      </c>
      <c r="M667">
        <v>27</v>
      </c>
      <c r="N667">
        <v>0</v>
      </c>
      <c r="O667">
        <v>0</v>
      </c>
      <c r="P667">
        <v>0</v>
      </c>
      <c r="Q667">
        <v>0</v>
      </c>
      <c r="W667">
        <v>1.42</v>
      </c>
      <c r="X667">
        <v>0</v>
      </c>
      <c r="Y667">
        <v>1.42</v>
      </c>
      <c r="Z667">
        <v>94</v>
      </c>
      <c r="AA667">
        <v>36</v>
      </c>
      <c r="AB667" s="25">
        <f>SUM(K667:M667)-H667-I667</f>
        <v>36</v>
      </c>
      <c r="AC667">
        <v>35.5</v>
      </c>
      <c r="AE667">
        <v>38.26</v>
      </c>
      <c r="AF667">
        <v>5.0704225352112697</v>
      </c>
      <c r="AG667">
        <v>5</v>
      </c>
      <c r="AH667">
        <v>0</v>
      </c>
      <c r="AI667">
        <f t="shared" si="54"/>
        <v>9</v>
      </c>
      <c r="AJ667" t="str">
        <f t="shared" si="52"/>
        <v>672301009</v>
      </c>
      <c r="AK667">
        <f t="shared" si="55"/>
        <v>73</v>
      </c>
      <c r="AL667" t="str">
        <f t="shared" si="53"/>
        <v>6723010073</v>
      </c>
    </row>
    <row r="668" spans="1:38" x14ac:dyDescent="0.35">
      <c r="A668" t="s">
        <v>9</v>
      </c>
      <c r="B668" t="s">
        <v>52</v>
      </c>
      <c r="C668" t="s">
        <v>53</v>
      </c>
      <c r="D668" t="s">
        <v>54</v>
      </c>
      <c r="F668" t="s">
        <v>55</v>
      </c>
      <c r="G668" t="s">
        <v>82</v>
      </c>
      <c r="H668">
        <v>0</v>
      </c>
      <c r="I668">
        <v>10</v>
      </c>
      <c r="K668">
        <v>1</v>
      </c>
      <c r="L668">
        <v>46</v>
      </c>
      <c r="M668">
        <v>109</v>
      </c>
      <c r="N668">
        <v>0</v>
      </c>
      <c r="O668">
        <v>0</v>
      </c>
      <c r="P668">
        <v>0</v>
      </c>
      <c r="Q668">
        <v>0</v>
      </c>
      <c r="W668">
        <v>4.76</v>
      </c>
      <c r="X668">
        <v>0</v>
      </c>
      <c r="Y668">
        <v>4.76</v>
      </c>
      <c r="Z668">
        <v>314</v>
      </c>
      <c r="AA668">
        <v>146</v>
      </c>
      <c r="AB668" s="25">
        <f>SUM(K668:M668)-H668-I668</f>
        <v>146</v>
      </c>
      <c r="AC668">
        <v>142.80000000000001</v>
      </c>
      <c r="AE668">
        <v>42.19</v>
      </c>
      <c r="AF668">
        <v>6.1344537815126099</v>
      </c>
      <c r="AG668">
        <v>6</v>
      </c>
      <c r="AH668">
        <v>0</v>
      </c>
      <c r="AI668">
        <f t="shared" si="54"/>
        <v>1</v>
      </c>
      <c r="AJ668" t="str">
        <f t="shared" si="52"/>
        <v>4400802S1</v>
      </c>
      <c r="AK668">
        <f t="shared" si="55"/>
        <v>74</v>
      </c>
      <c r="AL668" t="str">
        <f t="shared" si="53"/>
        <v>4400802S74</v>
      </c>
    </row>
    <row r="669" spans="1:38" x14ac:dyDescent="0.35">
      <c r="A669" t="s">
        <v>10</v>
      </c>
      <c r="B669" t="s">
        <v>58</v>
      </c>
      <c r="C669" t="s">
        <v>59</v>
      </c>
      <c r="D669" t="s">
        <v>60</v>
      </c>
      <c r="F669" t="s">
        <v>61</v>
      </c>
      <c r="G669" t="s">
        <v>83</v>
      </c>
      <c r="H669">
        <v>0</v>
      </c>
      <c r="I669">
        <v>39655</v>
      </c>
      <c r="K669">
        <v>2390</v>
      </c>
      <c r="L669">
        <v>24705</v>
      </c>
      <c r="M669">
        <v>42380</v>
      </c>
      <c r="N669">
        <v>20</v>
      </c>
      <c r="O669">
        <v>0</v>
      </c>
      <c r="P669">
        <v>0</v>
      </c>
      <c r="Q669">
        <v>0</v>
      </c>
      <c r="W669">
        <v>1719.62</v>
      </c>
      <c r="X669">
        <v>0</v>
      </c>
      <c r="Y669">
        <v>1719.62</v>
      </c>
      <c r="Z669">
        <v>113495</v>
      </c>
      <c r="AA669">
        <v>29820</v>
      </c>
      <c r="AB669" s="25">
        <f>SUM(K669:M669)-H669-I669</f>
        <v>29820</v>
      </c>
      <c r="AC669">
        <v>34392.400000000001</v>
      </c>
      <c r="AE669">
        <v>4.7699999999999996</v>
      </c>
      <c r="AF669">
        <v>3.4682080924855501</v>
      </c>
      <c r="AG669">
        <v>4</v>
      </c>
      <c r="AH669">
        <v>4572.3999999999996</v>
      </c>
      <c r="AI669">
        <f t="shared" si="54"/>
        <v>2</v>
      </c>
      <c r="AJ669" t="str">
        <f t="shared" si="52"/>
        <v>504606X2</v>
      </c>
      <c r="AK669">
        <f t="shared" si="55"/>
        <v>74</v>
      </c>
      <c r="AL669" t="str">
        <f t="shared" si="53"/>
        <v>504606X74</v>
      </c>
    </row>
    <row r="670" spans="1:38" x14ac:dyDescent="0.35">
      <c r="A670" t="s">
        <v>11</v>
      </c>
      <c r="B670" t="s">
        <v>63</v>
      </c>
      <c r="C670" t="s">
        <v>64</v>
      </c>
      <c r="D670" t="s">
        <v>65</v>
      </c>
      <c r="F670" t="s">
        <v>66</v>
      </c>
      <c r="G670" t="s">
        <v>83</v>
      </c>
      <c r="H670">
        <v>15</v>
      </c>
      <c r="I670">
        <v>10</v>
      </c>
      <c r="K670">
        <v>140</v>
      </c>
      <c r="L670">
        <v>25</v>
      </c>
      <c r="M670">
        <v>10</v>
      </c>
      <c r="N670">
        <v>0</v>
      </c>
      <c r="O670">
        <v>0</v>
      </c>
      <c r="P670">
        <v>0</v>
      </c>
      <c r="Q670">
        <v>0</v>
      </c>
      <c r="W670">
        <v>38.479999999999997</v>
      </c>
      <c r="X670">
        <v>0.23</v>
      </c>
      <c r="Y670">
        <v>38.71</v>
      </c>
      <c r="Z670">
        <v>2540</v>
      </c>
      <c r="AA670">
        <v>150</v>
      </c>
      <c r="AB670" s="25">
        <f>SUM(K670:M670)-H670-I670</f>
        <v>150</v>
      </c>
      <c r="AC670">
        <v>967.75</v>
      </c>
      <c r="AE670">
        <v>5.13</v>
      </c>
      <c r="AF670">
        <v>0.77499354172048596</v>
      </c>
      <c r="AG670">
        <v>5</v>
      </c>
      <c r="AH670">
        <v>817.75</v>
      </c>
      <c r="AI670">
        <f t="shared" si="54"/>
        <v>3</v>
      </c>
      <c r="AJ670" t="str">
        <f t="shared" si="52"/>
        <v>533533A3</v>
      </c>
      <c r="AK670">
        <f t="shared" si="55"/>
        <v>74</v>
      </c>
      <c r="AL670" t="str">
        <f t="shared" si="53"/>
        <v>533533A74</v>
      </c>
    </row>
    <row r="671" spans="1:38" x14ac:dyDescent="0.35">
      <c r="A671" t="s">
        <v>12</v>
      </c>
      <c r="B671" t="s">
        <v>67</v>
      </c>
      <c r="C671" t="s">
        <v>64</v>
      </c>
      <c r="D671" t="s">
        <v>65</v>
      </c>
      <c r="F671" t="s">
        <v>66</v>
      </c>
      <c r="G671" t="s">
        <v>83</v>
      </c>
      <c r="H671">
        <v>55</v>
      </c>
      <c r="I671">
        <v>2135</v>
      </c>
      <c r="K671">
        <v>3795</v>
      </c>
      <c r="L671">
        <v>13225</v>
      </c>
      <c r="M671">
        <v>24990</v>
      </c>
      <c r="N671">
        <v>55</v>
      </c>
      <c r="O671">
        <v>0</v>
      </c>
      <c r="P671">
        <v>0</v>
      </c>
      <c r="Q671">
        <v>0</v>
      </c>
      <c r="W671">
        <v>1808.33</v>
      </c>
      <c r="X671">
        <v>0.83</v>
      </c>
      <c r="Y671">
        <v>1809.16</v>
      </c>
      <c r="Z671">
        <v>119350</v>
      </c>
      <c r="AA671">
        <v>39820</v>
      </c>
      <c r="AB671" s="25">
        <f>SUM(K671:M671)-H671-I671</f>
        <v>39820</v>
      </c>
      <c r="AC671">
        <v>45208.25</v>
      </c>
      <c r="AE671">
        <v>4.9400000000000004</v>
      </c>
      <c r="AF671">
        <v>4.4020429370536602</v>
      </c>
      <c r="AG671">
        <v>5</v>
      </c>
      <c r="AH671">
        <v>5409</v>
      </c>
      <c r="AI671">
        <f t="shared" si="54"/>
        <v>4</v>
      </c>
      <c r="AJ671" t="str">
        <f t="shared" si="52"/>
        <v>5335524</v>
      </c>
      <c r="AK671">
        <f t="shared" si="55"/>
        <v>74</v>
      </c>
      <c r="AL671" t="str">
        <f t="shared" si="53"/>
        <v>53355274</v>
      </c>
    </row>
    <row r="672" spans="1:38" x14ac:dyDescent="0.35">
      <c r="A672" t="s">
        <v>13</v>
      </c>
      <c r="B672" t="s">
        <v>68</v>
      </c>
      <c r="C672" t="s">
        <v>69</v>
      </c>
      <c r="D672" t="s">
        <v>65</v>
      </c>
      <c r="F672" t="s">
        <v>70</v>
      </c>
      <c r="G672" t="s">
        <v>83</v>
      </c>
      <c r="H672">
        <v>0</v>
      </c>
      <c r="I672">
        <v>10</v>
      </c>
      <c r="K672">
        <v>0</v>
      </c>
      <c r="L672">
        <v>30</v>
      </c>
      <c r="M672">
        <v>155</v>
      </c>
      <c r="N672">
        <v>0</v>
      </c>
      <c r="O672">
        <v>0</v>
      </c>
      <c r="P672">
        <v>0</v>
      </c>
      <c r="Q672">
        <v>0</v>
      </c>
      <c r="W672">
        <v>8.7899999999999991</v>
      </c>
      <c r="X672">
        <v>0</v>
      </c>
      <c r="Y672">
        <v>8.7899999999999991</v>
      </c>
      <c r="Z672">
        <v>580</v>
      </c>
      <c r="AA672">
        <v>175</v>
      </c>
      <c r="AB672" s="25">
        <f>SUM(K672:M672)-H672-I672</f>
        <v>175</v>
      </c>
      <c r="AC672">
        <v>219.75</v>
      </c>
      <c r="AE672">
        <v>5.52</v>
      </c>
      <c r="AF672">
        <v>3.9817974971558598</v>
      </c>
      <c r="AG672">
        <v>5</v>
      </c>
      <c r="AH672">
        <v>44.75</v>
      </c>
      <c r="AI672">
        <f t="shared" si="54"/>
        <v>5</v>
      </c>
      <c r="AJ672" t="str">
        <f t="shared" si="52"/>
        <v>534524T5</v>
      </c>
      <c r="AK672">
        <f t="shared" si="55"/>
        <v>74</v>
      </c>
      <c r="AL672" t="str">
        <f t="shared" si="53"/>
        <v>534524T74</v>
      </c>
    </row>
    <row r="673" spans="1:38" x14ac:dyDescent="0.35">
      <c r="A673" t="s">
        <v>14</v>
      </c>
      <c r="B673" t="s">
        <v>71</v>
      </c>
      <c r="C673" t="s">
        <v>72</v>
      </c>
      <c r="D673" t="s">
        <v>73</v>
      </c>
      <c r="F673" t="s">
        <v>74</v>
      </c>
      <c r="G673" t="s">
        <v>83</v>
      </c>
      <c r="H673">
        <v>54</v>
      </c>
      <c r="I673">
        <v>145</v>
      </c>
      <c r="K673">
        <v>2</v>
      </c>
      <c r="L673">
        <v>285</v>
      </c>
      <c r="M673">
        <v>145</v>
      </c>
      <c r="N673">
        <v>1</v>
      </c>
      <c r="O673">
        <v>0</v>
      </c>
      <c r="P673">
        <v>0</v>
      </c>
      <c r="Q673">
        <v>0</v>
      </c>
      <c r="W673">
        <v>14.09</v>
      </c>
      <c r="X673">
        <v>0.82</v>
      </c>
      <c r="Y673">
        <v>14.91</v>
      </c>
      <c r="Z673">
        <v>930</v>
      </c>
      <c r="AA673">
        <v>233</v>
      </c>
      <c r="AB673" s="25">
        <f>SUM(K673:M673)-H673-I673</f>
        <v>233</v>
      </c>
      <c r="AC673">
        <v>372.75</v>
      </c>
      <c r="AE673">
        <v>13.2</v>
      </c>
      <c r="AF673">
        <v>3.1254191817572101</v>
      </c>
      <c r="AG673">
        <v>5</v>
      </c>
      <c r="AH673">
        <v>139.75</v>
      </c>
      <c r="AI673">
        <f t="shared" si="54"/>
        <v>6</v>
      </c>
      <c r="AJ673" t="str">
        <f t="shared" si="52"/>
        <v>670037006</v>
      </c>
      <c r="AK673">
        <f t="shared" si="55"/>
        <v>74</v>
      </c>
      <c r="AL673" t="str">
        <f t="shared" si="53"/>
        <v>6700370074</v>
      </c>
    </row>
    <row r="674" spans="1:38" x14ac:dyDescent="0.35">
      <c r="A674" t="s">
        <v>15</v>
      </c>
      <c r="B674" t="s">
        <v>75</v>
      </c>
      <c r="C674" t="s">
        <v>72</v>
      </c>
      <c r="D674" t="s">
        <v>73</v>
      </c>
      <c r="F674" t="s">
        <v>76</v>
      </c>
      <c r="G674" t="s">
        <v>83</v>
      </c>
      <c r="H674">
        <v>0</v>
      </c>
      <c r="I674">
        <v>6926</v>
      </c>
      <c r="K674">
        <v>701</v>
      </c>
      <c r="L674">
        <v>2931</v>
      </c>
      <c r="M674">
        <v>13689</v>
      </c>
      <c r="N674">
        <v>21</v>
      </c>
      <c r="O674">
        <v>0</v>
      </c>
      <c r="P674">
        <v>0</v>
      </c>
      <c r="Q674">
        <v>0</v>
      </c>
      <c r="W674">
        <v>532.29999999999995</v>
      </c>
      <c r="X674">
        <v>0</v>
      </c>
      <c r="Y674">
        <v>532.29999999999995</v>
      </c>
      <c r="Z674">
        <v>35132</v>
      </c>
      <c r="AA674">
        <v>10395</v>
      </c>
      <c r="AB674" s="25">
        <f>SUM(K674:M674)-H674-I674</f>
        <v>10395</v>
      </c>
      <c r="AC674">
        <v>10646</v>
      </c>
      <c r="AE674">
        <v>13.25</v>
      </c>
      <c r="AF674">
        <v>3.90569227879016</v>
      </c>
      <c r="AG674">
        <v>4</v>
      </c>
      <c r="AH674">
        <v>251</v>
      </c>
      <c r="AI674">
        <f t="shared" si="54"/>
        <v>7</v>
      </c>
      <c r="AJ674" t="str">
        <f t="shared" si="52"/>
        <v>670054007</v>
      </c>
      <c r="AK674">
        <f t="shared" si="55"/>
        <v>74</v>
      </c>
      <c r="AL674" t="str">
        <f t="shared" si="53"/>
        <v>6700540074</v>
      </c>
    </row>
    <row r="675" spans="1:38" x14ac:dyDescent="0.35">
      <c r="A675" t="s">
        <v>16</v>
      </c>
      <c r="B675" t="s">
        <v>77</v>
      </c>
      <c r="C675" t="s">
        <v>78</v>
      </c>
      <c r="D675" t="s">
        <v>73</v>
      </c>
      <c r="F675" t="s">
        <v>79</v>
      </c>
      <c r="G675" t="s">
        <v>83</v>
      </c>
      <c r="H675">
        <v>0</v>
      </c>
      <c r="I675">
        <v>25</v>
      </c>
      <c r="K675">
        <v>4</v>
      </c>
      <c r="L675">
        <v>28</v>
      </c>
      <c r="M675">
        <v>40</v>
      </c>
      <c r="N675">
        <v>2</v>
      </c>
      <c r="O675">
        <v>0</v>
      </c>
      <c r="P675">
        <v>0</v>
      </c>
      <c r="Q675">
        <v>0</v>
      </c>
      <c r="W675">
        <v>2.08</v>
      </c>
      <c r="X675">
        <v>0</v>
      </c>
      <c r="Y675">
        <v>2.08</v>
      </c>
      <c r="Z675">
        <v>137</v>
      </c>
      <c r="AA675">
        <v>47</v>
      </c>
      <c r="AB675" s="25">
        <f>SUM(K675:M675)-H675-I675</f>
        <v>47</v>
      </c>
      <c r="AC675">
        <v>52</v>
      </c>
      <c r="AE675">
        <v>46.81</v>
      </c>
      <c r="AF675">
        <v>4.5192307692307701</v>
      </c>
      <c r="AG675">
        <v>5</v>
      </c>
      <c r="AH675">
        <v>5</v>
      </c>
      <c r="AI675">
        <f t="shared" si="54"/>
        <v>8</v>
      </c>
      <c r="AJ675" t="str">
        <f t="shared" si="52"/>
        <v>672082258</v>
      </c>
      <c r="AK675">
        <f t="shared" si="55"/>
        <v>74</v>
      </c>
      <c r="AL675" t="str">
        <f t="shared" si="53"/>
        <v>6720822574</v>
      </c>
    </row>
    <row r="676" spans="1:38" x14ac:dyDescent="0.35">
      <c r="A676" t="s">
        <v>17</v>
      </c>
      <c r="B676" t="s">
        <v>80</v>
      </c>
      <c r="C676" t="s">
        <v>78</v>
      </c>
      <c r="D676" t="s">
        <v>73</v>
      </c>
      <c r="F676" t="s">
        <v>79</v>
      </c>
      <c r="G676" t="s">
        <v>83</v>
      </c>
      <c r="H676">
        <v>0</v>
      </c>
      <c r="I676">
        <v>0</v>
      </c>
      <c r="K676">
        <v>1</v>
      </c>
      <c r="L676">
        <v>8</v>
      </c>
      <c r="M676">
        <v>23</v>
      </c>
      <c r="N676">
        <v>0</v>
      </c>
      <c r="O676">
        <v>0</v>
      </c>
      <c r="P676">
        <v>0</v>
      </c>
      <c r="Q676">
        <v>0</v>
      </c>
      <c r="W676">
        <v>1.39</v>
      </c>
      <c r="X676">
        <v>0</v>
      </c>
      <c r="Y676">
        <v>1.39</v>
      </c>
      <c r="Z676">
        <v>92</v>
      </c>
      <c r="AA676">
        <v>32</v>
      </c>
      <c r="AB676" s="25">
        <f>SUM(K676:M676)-H676-I676</f>
        <v>32</v>
      </c>
      <c r="AC676">
        <v>34.75</v>
      </c>
      <c r="AE676">
        <v>38.26</v>
      </c>
      <c r="AF676">
        <v>4.6043165467625897</v>
      </c>
      <c r="AG676">
        <v>5</v>
      </c>
      <c r="AH676">
        <v>2.7500000000000102</v>
      </c>
      <c r="AI676">
        <f t="shared" si="54"/>
        <v>9</v>
      </c>
      <c r="AJ676" t="str">
        <f t="shared" si="52"/>
        <v>672301009</v>
      </c>
      <c r="AK676">
        <f t="shared" si="55"/>
        <v>74</v>
      </c>
      <c r="AL676" t="str">
        <f t="shared" si="53"/>
        <v>6723010074</v>
      </c>
    </row>
    <row r="677" spans="1:38" x14ac:dyDescent="0.35">
      <c r="A677" t="s">
        <v>9</v>
      </c>
      <c r="B677" t="s">
        <v>52</v>
      </c>
      <c r="C677" t="s">
        <v>53</v>
      </c>
      <c r="D677" t="s">
        <v>54</v>
      </c>
      <c r="F677" t="s">
        <v>55</v>
      </c>
      <c r="G677" t="s">
        <v>82</v>
      </c>
      <c r="H677">
        <v>0</v>
      </c>
      <c r="I677">
        <v>11</v>
      </c>
      <c r="K677">
        <v>1</v>
      </c>
      <c r="L677">
        <v>46</v>
      </c>
      <c r="M677">
        <v>107</v>
      </c>
      <c r="N677">
        <v>0</v>
      </c>
      <c r="O677">
        <v>0</v>
      </c>
      <c r="P677">
        <v>0</v>
      </c>
      <c r="Q677">
        <v>0</v>
      </c>
      <c r="W677">
        <v>4.79</v>
      </c>
      <c r="X677">
        <v>0</v>
      </c>
      <c r="Y677">
        <v>4.79</v>
      </c>
      <c r="Z677">
        <v>316</v>
      </c>
      <c r="AA677">
        <v>143</v>
      </c>
      <c r="AB677" s="25">
        <f>SUM(K677:M677)-H677-I677</f>
        <v>143</v>
      </c>
      <c r="AC677">
        <v>143.69999999999999</v>
      </c>
      <c r="AE677">
        <v>42.19</v>
      </c>
      <c r="AF677">
        <v>5.9707724425887303</v>
      </c>
      <c r="AG677">
        <v>6</v>
      </c>
      <c r="AH677">
        <v>0.69999999999999396</v>
      </c>
      <c r="AI677">
        <f t="shared" si="54"/>
        <v>1</v>
      </c>
      <c r="AJ677" t="str">
        <f t="shared" si="52"/>
        <v>4400802S1</v>
      </c>
      <c r="AK677">
        <f t="shared" si="55"/>
        <v>75</v>
      </c>
      <c r="AL677" t="str">
        <f t="shared" si="53"/>
        <v>4400802S75</v>
      </c>
    </row>
    <row r="678" spans="1:38" x14ac:dyDescent="0.35">
      <c r="A678" t="s">
        <v>10</v>
      </c>
      <c r="B678" t="s">
        <v>58</v>
      </c>
      <c r="C678" t="s">
        <v>59</v>
      </c>
      <c r="D678" t="s">
        <v>60</v>
      </c>
      <c r="F678" t="s">
        <v>61</v>
      </c>
      <c r="G678" t="s">
        <v>83</v>
      </c>
      <c r="H678">
        <v>0</v>
      </c>
      <c r="I678">
        <v>39785</v>
      </c>
      <c r="K678">
        <v>4535</v>
      </c>
      <c r="L678">
        <v>26215</v>
      </c>
      <c r="M678">
        <v>41705</v>
      </c>
      <c r="N678">
        <v>20</v>
      </c>
      <c r="O678">
        <v>0</v>
      </c>
      <c r="P678">
        <v>0</v>
      </c>
      <c r="Q678">
        <v>0</v>
      </c>
      <c r="W678">
        <v>1732.5</v>
      </c>
      <c r="X678">
        <v>0</v>
      </c>
      <c r="Y678">
        <v>1732.5</v>
      </c>
      <c r="Z678">
        <v>114345</v>
      </c>
      <c r="AA678">
        <v>32670</v>
      </c>
      <c r="AB678" s="25">
        <f>SUM(K678:M678)-H678-I678</f>
        <v>32670</v>
      </c>
      <c r="AC678">
        <v>34650</v>
      </c>
      <c r="AE678">
        <v>4.7699999999999996</v>
      </c>
      <c r="AF678">
        <v>3.77142857142857</v>
      </c>
      <c r="AG678">
        <v>4</v>
      </c>
      <c r="AH678">
        <v>1980</v>
      </c>
      <c r="AI678">
        <f t="shared" si="54"/>
        <v>2</v>
      </c>
      <c r="AJ678" t="str">
        <f t="shared" si="52"/>
        <v>504606X2</v>
      </c>
      <c r="AK678">
        <f t="shared" si="55"/>
        <v>75</v>
      </c>
      <c r="AL678" t="str">
        <f t="shared" si="53"/>
        <v>504606X75</v>
      </c>
    </row>
    <row r="679" spans="1:38" x14ac:dyDescent="0.35">
      <c r="A679" t="s">
        <v>11</v>
      </c>
      <c r="B679" t="s">
        <v>63</v>
      </c>
      <c r="C679" t="s">
        <v>64</v>
      </c>
      <c r="D679" t="s">
        <v>65</v>
      </c>
      <c r="F679" t="s">
        <v>66</v>
      </c>
      <c r="G679" t="s">
        <v>83</v>
      </c>
      <c r="H679">
        <v>65</v>
      </c>
      <c r="I679">
        <v>5</v>
      </c>
      <c r="K679">
        <v>460</v>
      </c>
      <c r="L679">
        <v>25</v>
      </c>
      <c r="M679">
        <v>5</v>
      </c>
      <c r="N679">
        <v>0</v>
      </c>
      <c r="O679">
        <v>0</v>
      </c>
      <c r="P679">
        <v>0</v>
      </c>
      <c r="Q679">
        <v>0</v>
      </c>
      <c r="W679">
        <v>38.56</v>
      </c>
      <c r="X679">
        <v>0.98</v>
      </c>
      <c r="Y679">
        <v>39.54</v>
      </c>
      <c r="Z679">
        <v>2545</v>
      </c>
      <c r="AA679">
        <v>420</v>
      </c>
      <c r="AB679" s="25">
        <f>SUM(K679:M679)-H679-I679</f>
        <v>420</v>
      </c>
      <c r="AC679">
        <v>988.5</v>
      </c>
      <c r="AE679">
        <v>5.13</v>
      </c>
      <c r="AF679">
        <v>2.1244309559939301</v>
      </c>
      <c r="AG679">
        <v>5</v>
      </c>
      <c r="AH679">
        <v>568.5</v>
      </c>
      <c r="AI679">
        <f t="shared" si="54"/>
        <v>3</v>
      </c>
      <c r="AJ679" t="str">
        <f t="shared" si="52"/>
        <v>533533A3</v>
      </c>
      <c r="AK679">
        <f t="shared" si="55"/>
        <v>75</v>
      </c>
      <c r="AL679" t="str">
        <f t="shared" si="53"/>
        <v>533533A75</v>
      </c>
    </row>
    <row r="680" spans="1:38" x14ac:dyDescent="0.35">
      <c r="A680" t="s">
        <v>12</v>
      </c>
      <c r="B680" t="s">
        <v>67</v>
      </c>
      <c r="C680" t="s">
        <v>64</v>
      </c>
      <c r="D680" t="s">
        <v>65</v>
      </c>
      <c r="F680" t="s">
        <v>66</v>
      </c>
      <c r="G680" t="s">
        <v>83</v>
      </c>
      <c r="H680">
        <v>25</v>
      </c>
      <c r="I680">
        <v>2190</v>
      </c>
      <c r="K680">
        <v>9205</v>
      </c>
      <c r="L680">
        <v>10745</v>
      </c>
      <c r="M680">
        <v>26545</v>
      </c>
      <c r="N680">
        <v>55</v>
      </c>
      <c r="O680">
        <v>0</v>
      </c>
      <c r="P680">
        <v>0</v>
      </c>
      <c r="Q680">
        <v>0</v>
      </c>
      <c r="W680">
        <v>1825.38</v>
      </c>
      <c r="X680">
        <v>0.38</v>
      </c>
      <c r="Y680">
        <v>1825.76</v>
      </c>
      <c r="Z680">
        <v>120475</v>
      </c>
      <c r="AA680">
        <v>44280</v>
      </c>
      <c r="AB680" s="25">
        <f>SUM(K680:M680)-H680-I680</f>
        <v>44280</v>
      </c>
      <c r="AC680">
        <v>45634.5</v>
      </c>
      <c r="AE680">
        <v>4.9400000000000004</v>
      </c>
      <c r="AF680">
        <v>4.8505827710104299</v>
      </c>
      <c r="AG680">
        <v>5</v>
      </c>
      <c r="AH680">
        <v>1364</v>
      </c>
      <c r="AI680">
        <f t="shared" si="54"/>
        <v>4</v>
      </c>
      <c r="AJ680" t="str">
        <f t="shared" si="52"/>
        <v>5335524</v>
      </c>
      <c r="AK680">
        <f t="shared" si="55"/>
        <v>75</v>
      </c>
      <c r="AL680" t="str">
        <f t="shared" si="53"/>
        <v>53355275</v>
      </c>
    </row>
    <row r="681" spans="1:38" x14ac:dyDescent="0.35">
      <c r="A681" t="s">
        <v>13</v>
      </c>
      <c r="B681" t="s">
        <v>68</v>
      </c>
      <c r="C681" t="s">
        <v>69</v>
      </c>
      <c r="D681" t="s">
        <v>65</v>
      </c>
      <c r="F681" t="s">
        <v>70</v>
      </c>
      <c r="G681" t="s">
        <v>83</v>
      </c>
      <c r="H681">
        <v>0</v>
      </c>
      <c r="I681">
        <v>10</v>
      </c>
      <c r="K681">
        <v>45</v>
      </c>
      <c r="L681">
        <v>30</v>
      </c>
      <c r="M681">
        <v>155</v>
      </c>
      <c r="N681">
        <v>0</v>
      </c>
      <c r="O681">
        <v>0</v>
      </c>
      <c r="P681">
        <v>0</v>
      </c>
      <c r="Q681">
        <v>0</v>
      </c>
      <c r="W681">
        <v>8.7899999999999991</v>
      </c>
      <c r="X681">
        <v>0</v>
      </c>
      <c r="Y681">
        <v>8.7899999999999991</v>
      </c>
      <c r="Z681">
        <v>580</v>
      </c>
      <c r="AA681">
        <v>220</v>
      </c>
      <c r="AB681" s="25">
        <f>SUM(K681:M681)-H681-I681</f>
        <v>220</v>
      </c>
      <c r="AC681">
        <v>219.75</v>
      </c>
      <c r="AE681">
        <v>5.52</v>
      </c>
      <c r="AF681">
        <v>5.0056882821387898</v>
      </c>
      <c r="AG681">
        <v>5</v>
      </c>
      <c r="AH681">
        <v>0</v>
      </c>
      <c r="AI681">
        <f t="shared" si="54"/>
        <v>5</v>
      </c>
      <c r="AJ681" t="str">
        <f t="shared" si="52"/>
        <v>534524T5</v>
      </c>
      <c r="AK681">
        <f t="shared" si="55"/>
        <v>75</v>
      </c>
      <c r="AL681" t="str">
        <f t="shared" si="53"/>
        <v>534524T75</v>
      </c>
    </row>
    <row r="682" spans="1:38" x14ac:dyDescent="0.35">
      <c r="A682" t="s">
        <v>14</v>
      </c>
      <c r="B682" t="s">
        <v>71</v>
      </c>
      <c r="C682" t="s">
        <v>72</v>
      </c>
      <c r="D682" t="s">
        <v>73</v>
      </c>
      <c r="F682" t="s">
        <v>74</v>
      </c>
      <c r="G682" t="s">
        <v>83</v>
      </c>
      <c r="H682">
        <v>52</v>
      </c>
      <c r="I682">
        <v>54</v>
      </c>
      <c r="K682">
        <v>128</v>
      </c>
      <c r="L682">
        <v>277</v>
      </c>
      <c r="M682">
        <v>53</v>
      </c>
      <c r="N682">
        <v>1</v>
      </c>
      <c r="O682">
        <v>0</v>
      </c>
      <c r="P682">
        <v>0</v>
      </c>
      <c r="Q682">
        <v>0</v>
      </c>
      <c r="W682">
        <v>15.64</v>
      </c>
      <c r="X682">
        <v>0.79</v>
      </c>
      <c r="Y682">
        <v>16.43</v>
      </c>
      <c r="Z682">
        <v>1032</v>
      </c>
      <c r="AA682">
        <v>352</v>
      </c>
      <c r="AB682" s="25">
        <f>SUM(K682:M682)-H682-I682</f>
        <v>352</v>
      </c>
      <c r="AC682">
        <v>410.75</v>
      </c>
      <c r="AE682">
        <v>13.2</v>
      </c>
      <c r="AF682">
        <v>4.2848447961046903</v>
      </c>
      <c r="AG682">
        <v>5</v>
      </c>
      <c r="AH682">
        <v>58.750000000000099</v>
      </c>
      <c r="AI682">
        <f t="shared" si="54"/>
        <v>6</v>
      </c>
      <c r="AJ682" t="str">
        <f t="shared" si="52"/>
        <v>670037006</v>
      </c>
      <c r="AK682">
        <f t="shared" si="55"/>
        <v>75</v>
      </c>
      <c r="AL682" t="str">
        <f t="shared" si="53"/>
        <v>6700370075</v>
      </c>
    </row>
    <row r="683" spans="1:38" x14ac:dyDescent="0.35">
      <c r="A683" t="s">
        <v>15</v>
      </c>
      <c r="B683" t="s">
        <v>75</v>
      </c>
      <c r="C683" t="s">
        <v>72</v>
      </c>
      <c r="D683" t="s">
        <v>73</v>
      </c>
      <c r="F683" t="s">
        <v>76</v>
      </c>
      <c r="G683" t="s">
        <v>83</v>
      </c>
      <c r="H683">
        <v>0</v>
      </c>
      <c r="I683">
        <v>5644</v>
      </c>
      <c r="K683">
        <v>251</v>
      </c>
      <c r="L683">
        <v>3632</v>
      </c>
      <c r="M683">
        <v>13450</v>
      </c>
      <c r="N683">
        <v>21</v>
      </c>
      <c r="O683">
        <v>0</v>
      </c>
      <c r="P683">
        <v>0</v>
      </c>
      <c r="Q683">
        <v>0</v>
      </c>
      <c r="W683">
        <v>536.76</v>
      </c>
      <c r="X683">
        <v>0</v>
      </c>
      <c r="Y683">
        <v>536.76</v>
      </c>
      <c r="Z683">
        <v>35426</v>
      </c>
      <c r="AA683">
        <v>11689</v>
      </c>
      <c r="AB683" s="25">
        <f>SUM(K683:M683)-H683-I683</f>
        <v>11689</v>
      </c>
      <c r="AC683">
        <v>10735.2</v>
      </c>
      <c r="AE683">
        <v>13.25</v>
      </c>
      <c r="AF683">
        <v>4.3553916089127398</v>
      </c>
      <c r="AG683">
        <v>4</v>
      </c>
      <c r="AH683">
        <v>0</v>
      </c>
      <c r="AI683">
        <f t="shared" si="54"/>
        <v>7</v>
      </c>
      <c r="AJ683" t="str">
        <f t="shared" si="52"/>
        <v>670054007</v>
      </c>
      <c r="AK683">
        <f t="shared" si="55"/>
        <v>75</v>
      </c>
      <c r="AL683" t="str">
        <f t="shared" si="53"/>
        <v>6700540075</v>
      </c>
    </row>
    <row r="684" spans="1:38" x14ac:dyDescent="0.35">
      <c r="A684" t="s">
        <v>16</v>
      </c>
      <c r="B684" t="s">
        <v>77</v>
      </c>
      <c r="C684" t="s">
        <v>78</v>
      </c>
      <c r="D684" t="s">
        <v>73</v>
      </c>
      <c r="F684" t="s">
        <v>79</v>
      </c>
      <c r="G684" t="s">
        <v>83</v>
      </c>
      <c r="H684">
        <v>0</v>
      </c>
      <c r="I684">
        <v>25</v>
      </c>
      <c r="K684">
        <v>7</v>
      </c>
      <c r="L684">
        <v>28</v>
      </c>
      <c r="M684">
        <v>40</v>
      </c>
      <c r="N684">
        <v>2</v>
      </c>
      <c r="O684">
        <v>0</v>
      </c>
      <c r="P684">
        <v>0</v>
      </c>
      <c r="Q684">
        <v>0</v>
      </c>
      <c r="W684">
        <v>2.08</v>
      </c>
      <c r="X684">
        <v>0</v>
      </c>
      <c r="Y684">
        <v>2.08</v>
      </c>
      <c r="Z684">
        <v>137</v>
      </c>
      <c r="AA684">
        <v>50</v>
      </c>
      <c r="AB684" s="25">
        <f>SUM(K684:M684)-H684-I684</f>
        <v>50</v>
      </c>
      <c r="AC684">
        <v>52</v>
      </c>
      <c r="AE684">
        <v>46.81</v>
      </c>
      <c r="AF684">
        <v>4.8076923076923102</v>
      </c>
      <c r="AG684">
        <v>5</v>
      </c>
      <c r="AH684">
        <v>2</v>
      </c>
      <c r="AI684">
        <f t="shared" si="54"/>
        <v>8</v>
      </c>
      <c r="AJ684" t="str">
        <f t="shared" si="52"/>
        <v>672082258</v>
      </c>
      <c r="AK684">
        <f t="shared" si="55"/>
        <v>75</v>
      </c>
      <c r="AL684" t="str">
        <f t="shared" si="53"/>
        <v>6720822575</v>
      </c>
    </row>
    <row r="685" spans="1:38" x14ac:dyDescent="0.35">
      <c r="A685" t="s">
        <v>17</v>
      </c>
      <c r="B685" t="s">
        <v>80</v>
      </c>
      <c r="C685" t="s">
        <v>78</v>
      </c>
      <c r="D685" t="s">
        <v>73</v>
      </c>
      <c r="F685" t="s">
        <v>79</v>
      </c>
      <c r="G685" t="s">
        <v>83</v>
      </c>
      <c r="H685">
        <v>0</v>
      </c>
      <c r="I685">
        <v>0</v>
      </c>
      <c r="K685">
        <v>4</v>
      </c>
      <c r="L685">
        <v>8</v>
      </c>
      <c r="M685">
        <v>23</v>
      </c>
      <c r="N685">
        <v>0</v>
      </c>
      <c r="O685">
        <v>0</v>
      </c>
      <c r="P685">
        <v>0</v>
      </c>
      <c r="Q685">
        <v>0</v>
      </c>
      <c r="W685">
        <v>1.39</v>
      </c>
      <c r="X685">
        <v>0</v>
      </c>
      <c r="Y685">
        <v>1.39</v>
      </c>
      <c r="Z685">
        <v>92</v>
      </c>
      <c r="AA685">
        <v>35</v>
      </c>
      <c r="AB685" s="25">
        <f>SUM(K685:M685)-H685-I685</f>
        <v>35</v>
      </c>
      <c r="AC685">
        <v>34.75</v>
      </c>
      <c r="AE685">
        <v>38.26</v>
      </c>
      <c r="AF685">
        <v>5.0359712230215798</v>
      </c>
      <c r="AG685">
        <v>5</v>
      </c>
      <c r="AH685">
        <v>0</v>
      </c>
      <c r="AI685">
        <f t="shared" si="54"/>
        <v>9</v>
      </c>
      <c r="AJ685" t="str">
        <f t="shared" si="52"/>
        <v>672301009</v>
      </c>
      <c r="AK685">
        <f t="shared" si="55"/>
        <v>75</v>
      </c>
      <c r="AL685" t="str">
        <f t="shared" si="53"/>
        <v>6723010075</v>
      </c>
    </row>
    <row r="686" spans="1:38" x14ac:dyDescent="0.35">
      <c r="A686" t="s">
        <v>9</v>
      </c>
      <c r="B686" t="s">
        <v>52</v>
      </c>
      <c r="C686" t="s">
        <v>53</v>
      </c>
      <c r="D686" t="s">
        <v>54</v>
      </c>
      <c r="F686" t="s">
        <v>55</v>
      </c>
      <c r="G686" t="s">
        <v>82</v>
      </c>
      <c r="H686">
        <v>0</v>
      </c>
      <c r="I686">
        <v>30</v>
      </c>
      <c r="K686">
        <v>0</v>
      </c>
      <c r="L686">
        <v>47</v>
      </c>
      <c r="M686">
        <v>96</v>
      </c>
      <c r="N686">
        <v>0</v>
      </c>
      <c r="O686">
        <v>0</v>
      </c>
      <c r="P686">
        <v>0</v>
      </c>
      <c r="Q686">
        <v>0</v>
      </c>
      <c r="W686">
        <v>4.92</v>
      </c>
      <c r="X686">
        <v>0</v>
      </c>
      <c r="Y686">
        <v>4.92</v>
      </c>
      <c r="Z686">
        <v>325</v>
      </c>
      <c r="AA686">
        <v>113</v>
      </c>
      <c r="AB686" s="25">
        <f>SUM(K686:M686)-H686-I686</f>
        <v>113</v>
      </c>
      <c r="AC686">
        <v>147.6</v>
      </c>
      <c r="AE686">
        <v>42.19</v>
      </c>
      <c r="AF686">
        <v>4.5934959349593498</v>
      </c>
      <c r="AG686">
        <v>6</v>
      </c>
      <c r="AH686">
        <v>34.6</v>
      </c>
      <c r="AI686">
        <f t="shared" si="54"/>
        <v>1</v>
      </c>
      <c r="AJ686" t="str">
        <f t="shared" si="52"/>
        <v>4400802S1</v>
      </c>
      <c r="AK686">
        <f t="shared" si="55"/>
        <v>76</v>
      </c>
      <c r="AL686" t="str">
        <f t="shared" si="53"/>
        <v>4400802S76</v>
      </c>
    </row>
    <row r="687" spans="1:38" x14ac:dyDescent="0.35">
      <c r="A687" t="s">
        <v>10</v>
      </c>
      <c r="B687" t="s">
        <v>58</v>
      </c>
      <c r="C687" t="s">
        <v>59</v>
      </c>
      <c r="D687" t="s">
        <v>60</v>
      </c>
      <c r="F687" t="s">
        <v>61</v>
      </c>
      <c r="G687" t="s">
        <v>83</v>
      </c>
      <c r="H687">
        <v>70</v>
      </c>
      <c r="I687">
        <v>39215</v>
      </c>
      <c r="K687">
        <v>3655</v>
      </c>
      <c r="L687">
        <v>23760</v>
      </c>
      <c r="M687">
        <v>43375</v>
      </c>
      <c r="N687">
        <v>20</v>
      </c>
      <c r="O687">
        <v>0</v>
      </c>
      <c r="P687">
        <v>0</v>
      </c>
      <c r="Q687">
        <v>0</v>
      </c>
      <c r="W687">
        <v>1742.88</v>
      </c>
      <c r="X687">
        <v>1.06</v>
      </c>
      <c r="Y687">
        <v>1743.94</v>
      </c>
      <c r="Z687">
        <v>115030</v>
      </c>
      <c r="AA687">
        <v>31505</v>
      </c>
      <c r="AB687" s="25">
        <f>SUM(K687:M687)-H687-I687</f>
        <v>31505</v>
      </c>
      <c r="AC687">
        <v>34857.599999999999</v>
      </c>
      <c r="AE687">
        <v>4.7699999999999996</v>
      </c>
      <c r="AF687">
        <v>3.6130830189112002</v>
      </c>
      <c r="AG687">
        <v>4</v>
      </c>
      <c r="AH687">
        <v>3373.8</v>
      </c>
      <c r="AI687">
        <f t="shared" si="54"/>
        <v>2</v>
      </c>
      <c r="AJ687" t="str">
        <f t="shared" si="52"/>
        <v>504606X2</v>
      </c>
      <c r="AK687">
        <f t="shared" si="55"/>
        <v>76</v>
      </c>
      <c r="AL687" t="str">
        <f t="shared" si="53"/>
        <v>504606X76</v>
      </c>
    </row>
    <row r="688" spans="1:38" x14ac:dyDescent="0.35">
      <c r="A688" t="s">
        <v>11</v>
      </c>
      <c r="B688" t="s">
        <v>63</v>
      </c>
      <c r="C688" t="s">
        <v>64</v>
      </c>
      <c r="D688" t="s">
        <v>65</v>
      </c>
      <c r="F688" t="s">
        <v>66</v>
      </c>
      <c r="G688" t="s">
        <v>83</v>
      </c>
      <c r="H688">
        <v>100</v>
      </c>
      <c r="I688">
        <v>0</v>
      </c>
      <c r="K688">
        <v>320</v>
      </c>
      <c r="L688">
        <v>165</v>
      </c>
      <c r="M688">
        <v>0</v>
      </c>
      <c r="N688">
        <v>0</v>
      </c>
      <c r="O688">
        <v>0</v>
      </c>
      <c r="P688">
        <v>0</v>
      </c>
      <c r="Q688">
        <v>0</v>
      </c>
      <c r="W688">
        <v>38.64</v>
      </c>
      <c r="X688">
        <v>1.52</v>
      </c>
      <c r="Y688">
        <v>40.159999999999997</v>
      </c>
      <c r="Z688">
        <v>2550</v>
      </c>
      <c r="AA688">
        <v>385</v>
      </c>
      <c r="AB688" s="25">
        <f>SUM(K688:M688)-H688-I688</f>
        <v>385</v>
      </c>
      <c r="AC688">
        <v>1004</v>
      </c>
      <c r="AE688">
        <v>5.13</v>
      </c>
      <c r="AF688">
        <v>1.9173306772908401</v>
      </c>
      <c r="AG688">
        <v>5</v>
      </c>
      <c r="AH688">
        <v>619</v>
      </c>
      <c r="AI688">
        <f t="shared" si="54"/>
        <v>3</v>
      </c>
      <c r="AJ688" t="str">
        <f t="shared" si="52"/>
        <v>533533A3</v>
      </c>
      <c r="AK688">
        <f t="shared" si="55"/>
        <v>76</v>
      </c>
      <c r="AL688" t="str">
        <f t="shared" si="53"/>
        <v>533533A76</v>
      </c>
    </row>
    <row r="689" spans="1:38" x14ac:dyDescent="0.35">
      <c r="A689" t="s">
        <v>12</v>
      </c>
      <c r="B689" t="s">
        <v>67</v>
      </c>
      <c r="C689" t="s">
        <v>64</v>
      </c>
      <c r="D689" t="s">
        <v>65</v>
      </c>
      <c r="F689" t="s">
        <v>66</v>
      </c>
      <c r="G689" t="s">
        <v>83</v>
      </c>
      <c r="H689">
        <v>5</v>
      </c>
      <c r="I689">
        <v>1965</v>
      </c>
      <c r="K689">
        <v>7280</v>
      </c>
      <c r="L689">
        <v>12665</v>
      </c>
      <c r="M689">
        <v>25020</v>
      </c>
      <c r="N689">
        <v>55</v>
      </c>
      <c r="O689">
        <v>0</v>
      </c>
      <c r="P689">
        <v>0</v>
      </c>
      <c r="Q689">
        <v>0</v>
      </c>
      <c r="W689">
        <v>1824.39</v>
      </c>
      <c r="X689">
        <v>0.08</v>
      </c>
      <c r="Y689">
        <v>1824.47</v>
      </c>
      <c r="Z689">
        <v>120410</v>
      </c>
      <c r="AA689">
        <v>42995</v>
      </c>
      <c r="AB689" s="25">
        <f>SUM(K689:M689)-H689-I689</f>
        <v>42995</v>
      </c>
      <c r="AC689">
        <v>45609.75</v>
      </c>
      <c r="AE689">
        <v>4.9400000000000004</v>
      </c>
      <c r="AF689">
        <v>4.7131495722045296</v>
      </c>
      <c r="AG689">
        <v>5</v>
      </c>
      <c r="AH689">
        <v>2616.75</v>
      </c>
      <c r="AI689">
        <f t="shared" si="54"/>
        <v>4</v>
      </c>
      <c r="AJ689" t="str">
        <f t="shared" si="52"/>
        <v>5335524</v>
      </c>
      <c r="AK689">
        <f t="shared" si="55"/>
        <v>76</v>
      </c>
      <c r="AL689" t="str">
        <f t="shared" si="53"/>
        <v>53355276</v>
      </c>
    </row>
    <row r="690" spans="1:38" x14ac:dyDescent="0.35">
      <c r="A690" t="s">
        <v>13</v>
      </c>
      <c r="B690" t="s">
        <v>68</v>
      </c>
      <c r="C690" t="s">
        <v>69</v>
      </c>
      <c r="D690" t="s">
        <v>65</v>
      </c>
      <c r="F690" t="s">
        <v>70</v>
      </c>
      <c r="G690" t="s">
        <v>83</v>
      </c>
      <c r="H690">
        <v>0</v>
      </c>
      <c r="I690">
        <v>15</v>
      </c>
      <c r="K690">
        <v>45</v>
      </c>
      <c r="L690">
        <v>30</v>
      </c>
      <c r="M690">
        <v>155</v>
      </c>
      <c r="N690">
        <v>0</v>
      </c>
      <c r="O690">
        <v>0</v>
      </c>
      <c r="P690">
        <v>0</v>
      </c>
      <c r="Q690">
        <v>0</v>
      </c>
      <c r="W690">
        <v>8.56</v>
      </c>
      <c r="X690">
        <v>0</v>
      </c>
      <c r="Y690">
        <v>8.56</v>
      </c>
      <c r="Z690">
        <v>565</v>
      </c>
      <c r="AA690">
        <v>215</v>
      </c>
      <c r="AB690" s="25">
        <f>SUM(K690:M690)-H690-I690</f>
        <v>215</v>
      </c>
      <c r="AC690">
        <v>214</v>
      </c>
      <c r="AE690">
        <v>5.52</v>
      </c>
      <c r="AF690">
        <v>5.0233644859813102</v>
      </c>
      <c r="AG690">
        <v>5</v>
      </c>
      <c r="AH690">
        <v>0</v>
      </c>
      <c r="AI690">
        <f t="shared" si="54"/>
        <v>5</v>
      </c>
      <c r="AJ690" t="str">
        <f t="shared" si="52"/>
        <v>534524T5</v>
      </c>
      <c r="AK690">
        <f t="shared" si="55"/>
        <v>76</v>
      </c>
      <c r="AL690" t="str">
        <f t="shared" si="53"/>
        <v>534524T76</v>
      </c>
    </row>
    <row r="691" spans="1:38" x14ac:dyDescent="0.35">
      <c r="A691" t="s">
        <v>14</v>
      </c>
      <c r="B691" t="s">
        <v>71</v>
      </c>
      <c r="C691" t="s">
        <v>72</v>
      </c>
      <c r="D691" t="s">
        <v>73</v>
      </c>
      <c r="F691" t="s">
        <v>74</v>
      </c>
      <c r="G691" t="s">
        <v>83</v>
      </c>
      <c r="H691">
        <v>58</v>
      </c>
      <c r="I691">
        <v>44</v>
      </c>
      <c r="K691">
        <v>128</v>
      </c>
      <c r="L691">
        <v>276</v>
      </c>
      <c r="M691">
        <v>44</v>
      </c>
      <c r="N691">
        <v>1</v>
      </c>
      <c r="O691">
        <v>0</v>
      </c>
      <c r="P691">
        <v>0</v>
      </c>
      <c r="Q691">
        <v>0</v>
      </c>
      <c r="W691">
        <v>15.67</v>
      </c>
      <c r="X691">
        <v>0.88</v>
      </c>
      <c r="Y691">
        <v>16.55</v>
      </c>
      <c r="Z691">
        <v>1034</v>
      </c>
      <c r="AA691">
        <v>346</v>
      </c>
      <c r="AB691" s="25">
        <f>SUM(K691:M691)-H691-I691</f>
        <v>346</v>
      </c>
      <c r="AC691">
        <v>413.75</v>
      </c>
      <c r="AE691">
        <v>13.2</v>
      </c>
      <c r="AF691">
        <v>4.18126888217523</v>
      </c>
      <c r="AG691">
        <v>5</v>
      </c>
      <c r="AH691">
        <v>67.75</v>
      </c>
      <c r="AI691">
        <f t="shared" si="54"/>
        <v>6</v>
      </c>
      <c r="AJ691" t="str">
        <f t="shared" si="52"/>
        <v>670037006</v>
      </c>
      <c r="AK691">
        <f t="shared" si="55"/>
        <v>76</v>
      </c>
      <c r="AL691" t="str">
        <f t="shared" si="53"/>
        <v>6700370076</v>
      </c>
    </row>
    <row r="692" spans="1:38" x14ac:dyDescent="0.35">
      <c r="A692" t="s">
        <v>15</v>
      </c>
      <c r="B692" t="s">
        <v>75</v>
      </c>
      <c r="C692" t="s">
        <v>72</v>
      </c>
      <c r="D692" t="s">
        <v>73</v>
      </c>
      <c r="F692" t="s">
        <v>76</v>
      </c>
      <c r="G692" t="s">
        <v>83</v>
      </c>
      <c r="H692">
        <v>0</v>
      </c>
      <c r="I692">
        <v>5738</v>
      </c>
      <c r="K692">
        <v>251</v>
      </c>
      <c r="L692">
        <v>1788</v>
      </c>
      <c r="M692">
        <v>15071</v>
      </c>
      <c r="N692">
        <v>21</v>
      </c>
      <c r="O692">
        <v>0</v>
      </c>
      <c r="P692">
        <v>0</v>
      </c>
      <c r="Q692">
        <v>0</v>
      </c>
      <c r="W692">
        <v>530.71</v>
      </c>
      <c r="X692">
        <v>0</v>
      </c>
      <c r="Y692">
        <v>530.71</v>
      </c>
      <c r="Z692">
        <v>35027</v>
      </c>
      <c r="AA692">
        <v>11372</v>
      </c>
      <c r="AB692" s="25">
        <f>SUM(K692:M692)-H692-I692</f>
        <v>11372</v>
      </c>
      <c r="AC692">
        <v>10614.2</v>
      </c>
      <c r="AE692">
        <v>13.25</v>
      </c>
      <c r="AF692">
        <v>4.2855796951254002</v>
      </c>
      <c r="AG692">
        <v>4</v>
      </c>
      <c r="AH692">
        <v>0</v>
      </c>
      <c r="AI692">
        <f t="shared" si="54"/>
        <v>7</v>
      </c>
      <c r="AJ692" t="str">
        <f t="shared" si="52"/>
        <v>670054007</v>
      </c>
      <c r="AK692">
        <f t="shared" si="55"/>
        <v>76</v>
      </c>
      <c r="AL692" t="str">
        <f t="shared" si="53"/>
        <v>6700540076</v>
      </c>
    </row>
    <row r="693" spans="1:38" x14ac:dyDescent="0.35">
      <c r="A693" t="s">
        <v>16</v>
      </c>
      <c r="B693" t="s">
        <v>77</v>
      </c>
      <c r="C693" t="s">
        <v>78</v>
      </c>
      <c r="D693" t="s">
        <v>73</v>
      </c>
      <c r="F693" t="s">
        <v>79</v>
      </c>
      <c r="G693" t="s">
        <v>83</v>
      </c>
      <c r="H693">
        <v>0</v>
      </c>
      <c r="I693">
        <v>25</v>
      </c>
      <c r="K693">
        <v>3</v>
      </c>
      <c r="L693">
        <v>32</v>
      </c>
      <c r="M693">
        <v>40</v>
      </c>
      <c r="N693">
        <v>2</v>
      </c>
      <c r="O693">
        <v>0</v>
      </c>
      <c r="P693">
        <v>0</v>
      </c>
      <c r="Q693">
        <v>0</v>
      </c>
      <c r="W693">
        <v>2.08</v>
      </c>
      <c r="X693">
        <v>0</v>
      </c>
      <c r="Y693">
        <v>2.08</v>
      </c>
      <c r="Z693">
        <v>137</v>
      </c>
      <c r="AA693">
        <v>50</v>
      </c>
      <c r="AB693" s="25">
        <f>SUM(K693:M693)-H693-I693</f>
        <v>50</v>
      </c>
      <c r="AC693">
        <v>52</v>
      </c>
      <c r="AE693">
        <v>46.81</v>
      </c>
      <c r="AF693">
        <v>4.8076923076923102</v>
      </c>
      <c r="AG693">
        <v>5</v>
      </c>
      <c r="AH693">
        <v>2</v>
      </c>
      <c r="AI693">
        <f t="shared" si="54"/>
        <v>8</v>
      </c>
      <c r="AJ693" t="str">
        <f t="shared" si="52"/>
        <v>672082258</v>
      </c>
      <c r="AK693">
        <f t="shared" si="55"/>
        <v>76</v>
      </c>
      <c r="AL693" t="str">
        <f t="shared" si="53"/>
        <v>6720822576</v>
      </c>
    </row>
    <row r="694" spans="1:38" x14ac:dyDescent="0.35">
      <c r="A694" t="s">
        <v>17</v>
      </c>
      <c r="B694" t="s">
        <v>80</v>
      </c>
      <c r="C694" t="s">
        <v>78</v>
      </c>
      <c r="D694" t="s">
        <v>73</v>
      </c>
      <c r="F694" t="s">
        <v>79</v>
      </c>
      <c r="G694" t="s">
        <v>83</v>
      </c>
      <c r="H694">
        <v>0</v>
      </c>
      <c r="I694">
        <v>0</v>
      </c>
      <c r="K694">
        <v>3</v>
      </c>
      <c r="L694">
        <v>9</v>
      </c>
      <c r="M694">
        <v>23</v>
      </c>
      <c r="N694">
        <v>0</v>
      </c>
      <c r="O694">
        <v>0</v>
      </c>
      <c r="P694">
        <v>0</v>
      </c>
      <c r="Q694">
        <v>0</v>
      </c>
      <c r="W694">
        <v>1.39</v>
      </c>
      <c r="X694">
        <v>0</v>
      </c>
      <c r="Y694">
        <v>1.39</v>
      </c>
      <c r="Z694">
        <v>92</v>
      </c>
      <c r="AA694">
        <v>35</v>
      </c>
      <c r="AB694" s="25">
        <f>SUM(K694:M694)-H694-I694</f>
        <v>35</v>
      </c>
      <c r="AC694">
        <v>34.75</v>
      </c>
      <c r="AE694">
        <v>38.26</v>
      </c>
      <c r="AF694">
        <v>5.0359712230215798</v>
      </c>
      <c r="AG694">
        <v>5</v>
      </c>
      <c r="AH694">
        <v>0</v>
      </c>
      <c r="AI694">
        <f t="shared" si="54"/>
        <v>9</v>
      </c>
      <c r="AJ694" t="str">
        <f t="shared" si="52"/>
        <v>672301009</v>
      </c>
      <c r="AK694">
        <f t="shared" si="55"/>
        <v>76</v>
      </c>
      <c r="AL694" t="str">
        <f t="shared" si="53"/>
        <v>6723010076</v>
      </c>
    </row>
    <row r="695" spans="1:38" x14ac:dyDescent="0.35">
      <c r="A695" t="s">
        <v>9</v>
      </c>
      <c r="B695" t="s">
        <v>52</v>
      </c>
      <c r="C695" t="s">
        <v>53</v>
      </c>
      <c r="D695" t="s">
        <v>54</v>
      </c>
      <c r="F695" t="s">
        <v>55</v>
      </c>
      <c r="G695" t="s">
        <v>82</v>
      </c>
      <c r="H695">
        <v>0</v>
      </c>
      <c r="I695">
        <v>38</v>
      </c>
      <c r="J695">
        <v>0</v>
      </c>
      <c r="K695">
        <v>35</v>
      </c>
      <c r="L695">
        <v>46</v>
      </c>
      <c r="M695">
        <v>97</v>
      </c>
      <c r="N695">
        <v>0</v>
      </c>
      <c r="O695">
        <v>0</v>
      </c>
      <c r="P695">
        <v>0</v>
      </c>
      <c r="Q695">
        <v>0</v>
      </c>
      <c r="W695">
        <v>4.8899999999999997</v>
      </c>
      <c r="X695">
        <v>0</v>
      </c>
      <c r="Y695">
        <v>4.8899999999999997</v>
      </c>
      <c r="Z695">
        <v>323</v>
      </c>
      <c r="AA695">
        <v>140</v>
      </c>
      <c r="AB695" s="25">
        <f>SUM(K695:M695)-H695-I695</f>
        <v>140</v>
      </c>
      <c r="AC695">
        <v>146.69999999999999</v>
      </c>
      <c r="AE695">
        <v>42.19</v>
      </c>
      <c r="AF695">
        <v>5.7259713701431503</v>
      </c>
      <c r="AG695">
        <v>6</v>
      </c>
      <c r="AH695">
        <v>6.7</v>
      </c>
      <c r="AI695">
        <f t="shared" si="54"/>
        <v>1</v>
      </c>
      <c r="AJ695" t="str">
        <f t="shared" si="52"/>
        <v>4400802S1</v>
      </c>
      <c r="AK695">
        <f t="shared" si="55"/>
        <v>77</v>
      </c>
      <c r="AL695" t="str">
        <f t="shared" si="53"/>
        <v>4400802S77</v>
      </c>
    </row>
    <row r="696" spans="1:38" x14ac:dyDescent="0.35">
      <c r="A696" t="s">
        <v>10</v>
      </c>
      <c r="B696" t="s">
        <v>58</v>
      </c>
      <c r="C696" t="s">
        <v>59</v>
      </c>
      <c r="D696" t="s">
        <v>60</v>
      </c>
      <c r="F696" t="s">
        <v>61</v>
      </c>
      <c r="G696" t="s">
        <v>83</v>
      </c>
      <c r="H696">
        <v>0</v>
      </c>
      <c r="I696">
        <v>38275</v>
      </c>
      <c r="J696">
        <v>525</v>
      </c>
      <c r="K696">
        <v>3375</v>
      </c>
      <c r="L696">
        <v>27415</v>
      </c>
      <c r="M696">
        <v>42345</v>
      </c>
      <c r="N696">
        <v>5</v>
      </c>
      <c r="O696">
        <v>0</v>
      </c>
      <c r="P696">
        <v>0</v>
      </c>
      <c r="Q696">
        <v>0</v>
      </c>
      <c r="W696">
        <v>1741.06</v>
      </c>
      <c r="X696">
        <v>0</v>
      </c>
      <c r="Y696">
        <v>1741.06</v>
      </c>
      <c r="Z696">
        <v>114910</v>
      </c>
      <c r="AA696">
        <v>34860</v>
      </c>
      <c r="AB696" s="25">
        <f>SUM(K696:M696)-H696-I696</f>
        <v>34860</v>
      </c>
      <c r="AC696">
        <v>34821.199999999997</v>
      </c>
      <c r="AE696">
        <v>4.7699999999999996</v>
      </c>
      <c r="AF696">
        <v>4.00445705489759</v>
      </c>
      <c r="AG696">
        <v>4</v>
      </c>
      <c r="AH696">
        <v>0</v>
      </c>
      <c r="AI696">
        <f t="shared" si="54"/>
        <v>2</v>
      </c>
      <c r="AJ696" t="str">
        <f t="shared" si="52"/>
        <v>504606X2</v>
      </c>
      <c r="AK696">
        <f t="shared" si="55"/>
        <v>77</v>
      </c>
      <c r="AL696" t="str">
        <f t="shared" si="53"/>
        <v>504606X77</v>
      </c>
    </row>
    <row r="697" spans="1:38" x14ac:dyDescent="0.35">
      <c r="A697" t="s">
        <v>11</v>
      </c>
      <c r="B697" t="s">
        <v>63</v>
      </c>
      <c r="C697" t="s">
        <v>64</v>
      </c>
      <c r="D697" t="s">
        <v>65</v>
      </c>
      <c r="F697" t="s">
        <v>66</v>
      </c>
      <c r="G697" t="s">
        <v>83</v>
      </c>
      <c r="H697">
        <v>145</v>
      </c>
      <c r="I697">
        <v>0</v>
      </c>
      <c r="J697">
        <v>0</v>
      </c>
      <c r="K697">
        <v>335</v>
      </c>
      <c r="L697">
        <v>165</v>
      </c>
      <c r="M697">
        <v>0</v>
      </c>
      <c r="N697">
        <v>0</v>
      </c>
      <c r="O697">
        <v>0</v>
      </c>
      <c r="P697">
        <v>0</v>
      </c>
      <c r="Q697">
        <v>0</v>
      </c>
      <c r="W697">
        <v>38.56</v>
      </c>
      <c r="X697">
        <v>2.2000000000000002</v>
      </c>
      <c r="Y697">
        <v>40.76</v>
      </c>
      <c r="Z697">
        <v>2545</v>
      </c>
      <c r="AA697">
        <v>355</v>
      </c>
      <c r="AB697" s="25">
        <f>SUM(K697:M697)-H697-I697</f>
        <v>355</v>
      </c>
      <c r="AC697">
        <v>1019</v>
      </c>
      <c r="AE697">
        <v>5.13</v>
      </c>
      <c r="AF697">
        <v>1.7419038272816501</v>
      </c>
      <c r="AG697">
        <v>5</v>
      </c>
      <c r="AH697">
        <v>664</v>
      </c>
      <c r="AI697">
        <f t="shared" si="54"/>
        <v>3</v>
      </c>
      <c r="AJ697" t="str">
        <f t="shared" si="52"/>
        <v>533533A3</v>
      </c>
      <c r="AK697">
        <f t="shared" si="55"/>
        <v>77</v>
      </c>
      <c r="AL697" t="str">
        <f t="shared" si="53"/>
        <v>533533A77</v>
      </c>
    </row>
    <row r="698" spans="1:38" x14ac:dyDescent="0.35">
      <c r="A698" t="s">
        <v>12</v>
      </c>
      <c r="B698" t="s">
        <v>67</v>
      </c>
      <c r="C698" t="s">
        <v>64</v>
      </c>
      <c r="D698" t="s">
        <v>65</v>
      </c>
      <c r="F698" t="s">
        <v>66</v>
      </c>
      <c r="G698" t="s">
        <v>83</v>
      </c>
      <c r="H698">
        <v>35</v>
      </c>
      <c r="I698">
        <v>1675</v>
      </c>
      <c r="J698">
        <v>0</v>
      </c>
      <c r="K698">
        <v>9900</v>
      </c>
      <c r="L698">
        <v>8755</v>
      </c>
      <c r="M698">
        <v>27715</v>
      </c>
      <c r="N698">
        <v>55</v>
      </c>
      <c r="O698">
        <v>0</v>
      </c>
      <c r="P698">
        <v>0</v>
      </c>
      <c r="Q698">
        <v>0</v>
      </c>
      <c r="W698">
        <v>1827.95</v>
      </c>
      <c r="X698">
        <v>0.53</v>
      </c>
      <c r="Y698">
        <v>1828.48</v>
      </c>
      <c r="Z698">
        <v>120645</v>
      </c>
      <c r="AA698">
        <v>44660</v>
      </c>
      <c r="AB698" s="25">
        <f>SUM(K698:M698)-H698-I698</f>
        <v>44660</v>
      </c>
      <c r="AC698">
        <v>45698.75</v>
      </c>
      <c r="AE698">
        <v>4.9400000000000004</v>
      </c>
      <c r="AF698">
        <v>4.8849317465873296</v>
      </c>
      <c r="AG698">
        <v>5</v>
      </c>
      <c r="AH698">
        <v>1052</v>
      </c>
      <c r="AI698">
        <f t="shared" si="54"/>
        <v>4</v>
      </c>
      <c r="AJ698" t="str">
        <f t="shared" si="52"/>
        <v>5335524</v>
      </c>
      <c r="AK698">
        <f t="shared" si="55"/>
        <v>77</v>
      </c>
      <c r="AL698" t="str">
        <f t="shared" si="53"/>
        <v>53355277</v>
      </c>
    </row>
    <row r="699" spans="1:38" x14ac:dyDescent="0.35">
      <c r="A699" t="s">
        <v>13</v>
      </c>
      <c r="B699" t="s">
        <v>68</v>
      </c>
      <c r="C699" t="s">
        <v>69</v>
      </c>
      <c r="D699" t="s">
        <v>65</v>
      </c>
      <c r="F699" t="s">
        <v>70</v>
      </c>
      <c r="G699" t="s">
        <v>83</v>
      </c>
      <c r="H699">
        <v>0</v>
      </c>
      <c r="I699">
        <v>35</v>
      </c>
      <c r="J699">
        <v>0</v>
      </c>
      <c r="K699">
        <v>45</v>
      </c>
      <c r="L699">
        <v>25</v>
      </c>
      <c r="M699">
        <v>155</v>
      </c>
      <c r="N699">
        <v>0</v>
      </c>
      <c r="O699">
        <v>0</v>
      </c>
      <c r="P699">
        <v>0</v>
      </c>
      <c r="Q699">
        <v>0</v>
      </c>
      <c r="W699">
        <v>8.64</v>
      </c>
      <c r="X699">
        <v>0</v>
      </c>
      <c r="Y699">
        <v>8.64</v>
      </c>
      <c r="Z699">
        <v>570</v>
      </c>
      <c r="AA699">
        <v>190</v>
      </c>
      <c r="AB699" s="25">
        <f>SUM(K699:M699)-H699-I699</f>
        <v>190</v>
      </c>
      <c r="AC699">
        <v>216</v>
      </c>
      <c r="AE699">
        <v>5.52</v>
      </c>
      <c r="AF699">
        <v>4.3981481481481497</v>
      </c>
      <c r="AG699">
        <v>5</v>
      </c>
      <c r="AH699">
        <v>26</v>
      </c>
      <c r="AI699">
        <f t="shared" si="54"/>
        <v>5</v>
      </c>
      <c r="AJ699" t="str">
        <f t="shared" si="52"/>
        <v>534524T5</v>
      </c>
      <c r="AK699">
        <f t="shared" si="55"/>
        <v>77</v>
      </c>
      <c r="AL699" t="str">
        <f t="shared" si="53"/>
        <v>534524T77</v>
      </c>
    </row>
    <row r="700" spans="1:38" x14ac:dyDescent="0.35">
      <c r="A700" t="s">
        <v>14</v>
      </c>
      <c r="B700" t="s">
        <v>71</v>
      </c>
      <c r="C700" t="s">
        <v>72</v>
      </c>
      <c r="D700" t="s">
        <v>73</v>
      </c>
      <c r="F700" t="s">
        <v>74</v>
      </c>
      <c r="G700" t="s">
        <v>83</v>
      </c>
      <c r="H700">
        <v>61</v>
      </c>
      <c r="I700">
        <v>45</v>
      </c>
      <c r="J700">
        <v>0</v>
      </c>
      <c r="K700">
        <v>152</v>
      </c>
      <c r="L700">
        <v>276</v>
      </c>
      <c r="M700">
        <v>43</v>
      </c>
      <c r="N700">
        <v>1</v>
      </c>
      <c r="O700">
        <v>0</v>
      </c>
      <c r="P700">
        <v>0</v>
      </c>
      <c r="Q700">
        <v>0</v>
      </c>
      <c r="W700">
        <v>15.44</v>
      </c>
      <c r="X700">
        <v>0.92</v>
      </c>
      <c r="Y700">
        <v>16.36</v>
      </c>
      <c r="Z700">
        <v>1019</v>
      </c>
      <c r="AA700">
        <v>365</v>
      </c>
      <c r="AB700" s="25">
        <f>SUM(K700:M700)-H700-I700</f>
        <v>365</v>
      </c>
      <c r="AC700">
        <v>386</v>
      </c>
      <c r="AE700">
        <v>13.2</v>
      </c>
      <c r="AF700">
        <v>4.4621026894865503</v>
      </c>
      <c r="AG700">
        <v>5</v>
      </c>
      <c r="AH700">
        <v>44</v>
      </c>
      <c r="AI700">
        <f t="shared" si="54"/>
        <v>6</v>
      </c>
      <c r="AJ700" t="str">
        <f t="shared" si="52"/>
        <v>670037006</v>
      </c>
      <c r="AK700">
        <f t="shared" si="55"/>
        <v>77</v>
      </c>
      <c r="AL700" t="str">
        <f t="shared" si="53"/>
        <v>6700370077</v>
      </c>
    </row>
    <row r="701" spans="1:38" x14ac:dyDescent="0.35">
      <c r="A701" t="s">
        <v>15</v>
      </c>
      <c r="B701" t="s">
        <v>75</v>
      </c>
      <c r="C701" t="s">
        <v>72</v>
      </c>
      <c r="D701" t="s">
        <v>73</v>
      </c>
      <c r="F701" t="s">
        <v>76</v>
      </c>
      <c r="G701" t="s">
        <v>83</v>
      </c>
      <c r="H701">
        <v>0</v>
      </c>
      <c r="I701">
        <v>5692</v>
      </c>
      <c r="J701">
        <v>750</v>
      </c>
      <c r="K701">
        <v>251</v>
      </c>
      <c r="L701">
        <v>1250</v>
      </c>
      <c r="M701">
        <v>15408</v>
      </c>
      <c r="N701">
        <v>21</v>
      </c>
      <c r="O701">
        <v>0</v>
      </c>
      <c r="P701">
        <v>0</v>
      </c>
      <c r="Q701">
        <v>0</v>
      </c>
      <c r="W701">
        <v>527.27</v>
      </c>
      <c r="X701">
        <v>0</v>
      </c>
      <c r="Y701">
        <v>527.27</v>
      </c>
      <c r="Z701">
        <v>34800</v>
      </c>
      <c r="AA701">
        <v>11217</v>
      </c>
      <c r="AB701" s="25">
        <f>SUM(K701:M701)-H701-I701</f>
        <v>11217</v>
      </c>
      <c r="AC701">
        <v>10545.4</v>
      </c>
      <c r="AE701">
        <v>13.25</v>
      </c>
      <c r="AF701">
        <v>4.2547461452386797</v>
      </c>
      <c r="AG701">
        <v>4</v>
      </c>
      <c r="AH701">
        <v>0</v>
      </c>
      <c r="AI701">
        <f t="shared" si="54"/>
        <v>7</v>
      </c>
      <c r="AJ701" t="str">
        <f t="shared" si="52"/>
        <v>670054007</v>
      </c>
      <c r="AK701">
        <f t="shared" si="55"/>
        <v>77</v>
      </c>
      <c r="AL701" t="str">
        <f t="shared" si="53"/>
        <v>6700540077</v>
      </c>
    </row>
    <row r="702" spans="1:38" x14ac:dyDescent="0.35">
      <c r="A702" t="s">
        <v>16</v>
      </c>
      <c r="B702" t="s">
        <v>77</v>
      </c>
      <c r="C702" t="s">
        <v>78</v>
      </c>
      <c r="D702" t="s">
        <v>73</v>
      </c>
      <c r="F702" t="s">
        <v>79</v>
      </c>
      <c r="G702" t="s">
        <v>83</v>
      </c>
      <c r="H702">
        <v>0</v>
      </c>
      <c r="I702">
        <v>25</v>
      </c>
      <c r="J702">
        <v>0</v>
      </c>
      <c r="K702">
        <v>3</v>
      </c>
      <c r="L702">
        <v>27</v>
      </c>
      <c r="M702">
        <v>45</v>
      </c>
      <c r="N702">
        <v>2</v>
      </c>
      <c r="O702">
        <v>0</v>
      </c>
      <c r="P702">
        <v>0</v>
      </c>
      <c r="Q702">
        <v>0</v>
      </c>
      <c r="W702">
        <v>2.08</v>
      </c>
      <c r="X702">
        <v>0</v>
      </c>
      <c r="Y702">
        <v>2.08</v>
      </c>
      <c r="Z702">
        <v>137</v>
      </c>
      <c r="AA702">
        <v>50</v>
      </c>
      <c r="AB702" s="25">
        <f>SUM(K702:M702)-H702-I702</f>
        <v>50</v>
      </c>
      <c r="AC702">
        <v>52</v>
      </c>
      <c r="AE702">
        <v>46.81</v>
      </c>
      <c r="AF702">
        <v>4.8076923076923102</v>
      </c>
      <c r="AG702">
        <v>5</v>
      </c>
      <c r="AH702">
        <v>2</v>
      </c>
      <c r="AI702">
        <f t="shared" si="54"/>
        <v>8</v>
      </c>
      <c r="AJ702" t="str">
        <f t="shared" si="52"/>
        <v>672082258</v>
      </c>
      <c r="AK702">
        <f t="shared" si="55"/>
        <v>77</v>
      </c>
      <c r="AL702" t="str">
        <f t="shared" si="53"/>
        <v>6720822577</v>
      </c>
    </row>
    <row r="703" spans="1:38" x14ac:dyDescent="0.35">
      <c r="A703" t="s">
        <v>17</v>
      </c>
      <c r="B703" t="s">
        <v>80</v>
      </c>
      <c r="C703" t="s">
        <v>78</v>
      </c>
      <c r="D703" t="s">
        <v>73</v>
      </c>
      <c r="F703" t="s">
        <v>79</v>
      </c>
      <c r="G703" t="s">
        <v>83</v>
      </c>
      <c r="H703">
        <v>0</v>
      </c>
      <c r="I703">
        <v>0</v>
      </c>
      <c r="J703">
        <v>0</v>
      </c>
      <c r="K703">
        <v>3</v>
      </c>
      <c r="L703">
        <v>9</v>
      </c>
      <c r="M703">
        <v>23</v>
      </c>
      <c r="N703">
        <v>0</v>
      </c>
      <c r="O703">
        <v>0</v>
      </c>
      <c r="P703">
        <v>0</v>
      </c>
      <c r="Q703">
        <v>0</v>
      </c>
      <c r="W703">
        <v>1.3</v>
      </c>
      <c r="X703">
        <v>0</v>
      </c>
      <c r="Y703">
        <v>1.3</v>
      </c>
      <c r="Z703">
        <v>86</v>
      </c>
      <c r="AA703">
        <v>35</v>
      </c>
      <c r="AB703" s="25">
        <f>SUM(K703:M703)-H703-I703</f>
        <v>35</v>
      </c>
      <c r="AC703">
        <v>32.5</v>
      </c>
      <c r="AE703">
        <v>38.26</v>
      </c>
      <c r="AF703">
        <v>5.3846153846153904</v>
      </c>
      <c r="AG703">
        <v>5</v>
      </c>
      <c r="AH703">
        <v>0</v>
      </c>
      <c r="AI703">
        <f t="shared" si="54"/>
        <v>9</v>
      </c>
      <c r="AJ703" t="str">
        <f t="shared" si="52"/>
        <v>672301009</v>
      </c>
      <c r="AK703">
        <f t="shared" si="55"/>
        <v>77</v>
      </c>
      <c r="AL703" t="str">
        <f t="shared" si="53"/>
        <v>6723010077</v>
      </c>
    </row>
    <row r="704" spans="1:38" x14ac:dyDescent="0.35">
      <c r="A704" t="s">
        <v>9</v>
      </c>
      <c r="B704" t="s">
        <v>52</v>
      </c>
      <c r="C704" t="s">
        <v>53</v>
      </c>
      <c r="D704" t="s">
        <v>54</v>
      </c>
      <c r="F704" t="s">
        <v>55</v>
      </c>
      <c r="G704" t="s">
        <v>82</v>
      </c>
      <c r="H704">
        <v>0</v>
      </c>
      <c r="I704">
        <v>32</v>
      </c>
      <c r="J704">
        <v>0</v>
      </c>
      <c r="K704">
        <v>35</v>
      </c>
      <c r="L704">
        <v>29</v>
      </c>
      <c r="M704">
        <v>108</v>
      </c>
      <c r="N704">
        <v>0</v>
      </c>
      <c r="O704">
        <v>0</v>
      </c>
      <c r="P704">
        <v>0</v>
      </c>
      <c r="Q704">
        <v>0</v>
      </c>
      <c r="W704">
        <v>5</v>
      </c>
      <c r="X704">
        <v>0</v>
      </c>
      <c r="Y704">
        <v>5</v>
      </c>
      <c r="Z704">
        <v>330</v>
      </c>
      <c r="AA704">
        <v>140</v>
      </c>
      <c r="AB704" s="25">
        <f>SUM(K704:M704)-H704-I704</f>
        <v>140</v>
      </c>
      <c r="AC704">
        <v>150</v>
      </c>
      <c r="AE704">
        <v>42.19</v>
      </c>
      <c r="AF704">
        <v>5.6</v>
      </c>
      <c r="AG704">
        <v>6</v>
      </c>
      <c r="AH704">
        <v>10</v>
      </c>
      <c r="AI704">
        <f t="shared" si="54"/>
        <v>1</v>
      </c>
      <c r="AJ704" t="str">
        <f t="shared" si="52"/>
        <v>4400802S1</v>
      </c>
      <c r="AK704">
        <f t="shared" si="55"/>
        <v>78</v>
      </c>
      <c r="AL704" t="str">
        <f t="shared" si="53"/>
        <v>4400802S78</v>
      </c>
    </row>
    <row r="705" spans="1:38" x14ac:dyDescent="0.35">
      <c r="A705" t="s">
        <v>10</v>
      </c>
      <c r="B705" t="s">
        <v>58</v>
      </c>
      <c r="C705" t="s">
        <v>59</v>
      </c>
      <c r="D705" t="s">
        <v>60</v>
      </c>
      <c r="F705" t="s">
        <v>61</v>
      </c>
      <c r="G705" t="s">
        <v>83</v>
      </c>
      <c r="H705">
        <v>5</v>
      </c>
      <c r="I705">
        <v>37200</v>
      </c>
      <c r="J705">
        <v>525</v>
      </c>
      <c r="K705">
        <v>3375</v>
      </c>
      <c r="L705">
        <v>27415</v>
      </c>
      <c r="M705">
        <v>41055</v>
      </c>
      <c r="N705">
        <v>5</v>
      </c>
      <c r="O705">
        <v>0</v>
      </c>
      <c r="P705">
        <v>0</v>
      </c>
      <c r="Q705">
        <v>0</v>
      </c>
      <c r="W705">
        <v>1740.83</v>
      </c>
      <c r="X705">
        <v>0.08</v>
      </c>
      <c r="Y705">
        <v>1740.91</v>
      </c>
      <c r="Z705">
        <v>114895</v>
      </c>
      <c r="AA705">
        <v>34640</v>
      </c>
      <c r="AB705" s="25">
        <f>SUM(K705:M705)-H705-I705</f>
        <v>34640</v>
      </c>
      <c r="AC705">
        <v>34816.6</v>
      </c>
      <c r="AE705">
        <v>4.7699999999999996</v>
      </c>
      <c r="AF705">
        <v>3.9795279480271799</v>
      </c>
      <c r="AG705">
        <v>4</v>
      </c>
      <c r="AH705">
        <v>178.19999999999601</v>
      </c>
      <c r="AI705">
        <f t="shared" si="54"/>
        <v>2</v>
      </c>
      <c r="AJ705" t="str">
        <f t="shared" si="52"/>
        <v>504606X2</v>
      </c>
      <c r="AK705">
        <f t="shared" si="55"/>
        <v>78</v>
      </c>
      <c r="AL705" t="str">
        <f t="shared" si="53"/>
        <v>504606X78</v>
      </c>
    </row>
    <row r="706" spans="1:38" x14ac:dyDescent="0.35">
      <c r="A706" t="s">
        <v>11</v>
      </c>
      <c r="B706" t="s">
        <v>63</v>
      </c>
      <c r="C706" t="s">
        <v>64</v>
      </c>
      <c r="D706" t="s">
        <v>65</v>
      </c>
      <c r="F706" t="s">
        <v>66</v>
      </c>
      <c r="G706" t="s">
        <v>83</v>
      </c>
      <c r="H706">
        <v>145</v>
      </c>
      <c r="I706">
        <v>0</v>
      </c>
      <c r="J706">
        <v>0</v>
      </c>
      <c r="K706">
        <v>335</v>
      </c>
      <c r="L706">
        <v>165</v>
      </c>
      <c r="M706">
        <v>0</v>
      </c>
      <c r="N706">
        <v>0</v>
      </c>
      <c r="O706">
        <v>0</v>
      </c>
      <c r="P706">
        <v>0</v>
      </c>
      <c r="Q706">
        <v>0</v>
      </c>
      <c r="W706">
        <v>37.729999999999997</v>
      </c>
      <c r="X706">
        <v>2.2000000000000002</v>
      </c>
      <c r="Y706">
        <v>39.93</v>
      </c>
      <c r="Z706">
        <v>2490</v>
      </c>
      <c r="AA706">
        <v>355</v>
      </c>
      <c r="AB706" s="25">
        <f>SUM(K706:M706)-H706-I706</f>
        <v>355</v>
      </c>
      <c r="AC706">
        <v>998.25</v>
      </c>
      <c r="AE706">
        <v>5.13</v>
      </c>
      <c r="AF706">
        <v>1.7781116954670699</v>
      </c>
      <c r="AG706">
        <v>5</v>
      </c>
      <c r="AH706">
        <v>643.25</v>
      </c>
      <c r="AI706">
        <f t="shared" si="54"/>
        <v>3</v>
      </c>
      <c r="AJ706" t="str">
        <f t="shared" si="52"/>
        <v>533533A3</v>
      </c>
      <c r="AK706">
        <f t="shared" si="55"/>
        <v>78</v>
      </c>
      <c r="AL706" t="str">
        <f t="shared" si="53"/>
        <v>533533A78</v>
      </c>
    </row>
    <row r="707" spans="1:38" x14ac:dyDescent="0.35">
      <c r="A707" t="s">
        <v>12</v>
      </c>
      <c r="B707" t="s">
        <v>67</v>
      </c>
      <c r="C707" t="s">
        <v>64</v>
      </c>
      <c r="D707" t="s">
        <v>65</v>
      </c>
      <c r="F707" t="s">
        <v>66</v>
      </c>
      <c r="G707" t="s">
        <v>83</v>
      </c>
      <c r="H707">
        <v>5</v>
      </c>
      <c r="I707">
        <v>1640</v>
      </c>
      <c r="J707">
        <v>0</v>
      </c>
      <c r="K707">
        <v>2620</v>
      </c>
      <c r="L707">
        <v>16000</v>
      </c>
      <c r="M707">
        <v>26875</v>
      </c>
      <c r="N707">
        <v>55</v>
      </c>
      <c r="O707">
        <v>0</v>
      </c>
      <c r="P707">
        <v>0</v>
      </c>
      <c r="Q707">
        <v>0</v>
      </c>
      <c r="W707">
        <v>1800.98</v>
      </c>
      <c r="X707">
        <v>0.08</v>
      </c>
      <c r="Y707">
        <v>1801.06</v>
      </c>
      <c r="Z707">
        <v>118865</v>
      </c>
      <c r="AA707">
        <v>43850</v>
      </c>
      <c r="AB707" s="25">
        <f>SUM(K707:M707)-H707-I707</f>
        <v>43850</v>
      </c>
      <c r="AC707">
        <v>45024.5</v>
      </c>
      <c r="AE707">
        <v>4.9400000000000004</v>
      </c>
      <c r="AF707">
        <v>4.86935471333548</v>
      </c>
      <c r="AG707">
        <v>5</v>
      </c>
      <c r="AH707">
        <v>1176.49999999999</v>
      </c>
      <c r="AI707">
        <f t="shared" si="54"/>
        <v>4</v>
      </c>
      <c r="AJ707" t="str">
        <f t="shared" ref="AJ707:AJ770" si="56">A707&amp;AI707</f>
        <v>5335524</v>
      </c>
      <c r="AK707">
        <f t="shared" si="55"/>
        <v>78</v>
      </c>
      <c r="AL707" t="str">
        <f t="shared" ref="AL707:AL770" si="57">A707&amp;AK707</f>
        <v>53355278</v>
      </c>
    </row>
    <row r="708" spans="1:38" x14ac:dyDescent="0.35">
      <c r="A708" t="s">
        <v>13</v>
      </c>
      <c r="B708" t="s">
        <v>68</v>
      </c>
      <c r="C708" t="s">
        <v>69</v>
      </c>
      <c r="D708" t="s">
        <v>65</v>
      </c>
      <c r="F708" t="s">
        <v>70</v>
      </c>
      <c r="G708" t="s">
        <v>83</v>
      </c>
      <c r="H708">
        <v>0</v>
      </c>
      <c r="I708">
        <v>10</v>
      </c>
      <c r="J708">
        <v>0</v>
      </c>
      <c r="K708">
        <v>0</v>
      </c>
      <c r="L708">
        <v>70</v>
      </c>
      <c r="M708">
        <v>130</v>
      </c>
      <c r="N708">
        <v>0</v>
      </c>
      <c r="O708">
        <v>0</v>
      </c>
      <c r="P708">
        <v>0</v>
      </c>
      <c r="Q708">
        <v>0</v>
      </c>
      <c r="W708">
        <v>8.94</v>
      </c>
      <c r="X708">
        <v>0</v>
      </c>
      <c r="Y708">
        <v>8.94</v>
      </c>
      <c r="Z708">
        <v>590</v>
      </c>
      <c r="AA708">
        <v>190</v>
      </c>
      <c r="AB708" s="25">
        <f>SUM(K708:M708)-H708-I708</f>
        <v>190</v>
      </c>
      <c r="AC708">
        <v>223.5</v>
      </c>
      <c r="AE708">
        <v>5.52</v>
      </c>
      <c r="AF708">
        <v>4.2505592841163304</v>
      </c>
      <c r="AG708">
        <v>5</v>
      </c>
      <c r="AH708">
        <v>33.5</v>
      </c>
      <c r="AI708">
        <f t="shared" ref="AI708:AI771" si="58">IF(A708=$A$2,1,AI707+1)</f>
        <v>5</v>
      </c>
      <c r="AJ708" t="str">
        <f t="shared" si="56"/>
        <v>534524T5</v>
      </c>
      <c r="AK708">
        <f t="shared" ref="AK708:AK771" si="59">IF(AI709=2,AK707+1,AK707)</f>
        <v>78</v>
      </c>
      <c r="AL708" t="str">
        <f t="shared" si="57"/>
        <v>534524T78</v>
      </c>
    </row>
    <row r="709" spans="1:38" x14ac:dyDescent="0.35">
      <c r="A709" t="s">
        <v>14</v>
      </c>
      <c r="B709" t="s">
        <v>71</v>
      </c>
      <c r="C709" t="s">
        <v>72</v>
      </c>
      <c r="D709" t="s">
        <v>73</v>
      </c>
      <c r="F709" t="s">
        <v>74</v>
      </c>
      <c r="G709" t="s">
        <v>83</v>
      </c>
      <c r="H709">
        <v>97</v>
      </c>
      <c r="I709">
        <v>7</v>
      </c>
      <c r="J709">
        <v>0</v>
      </c>
      <c r="K709">
        <v>24</v>
      </c>
      <c r="L709">
        <v>398</v>
      </c>
      <c r="M709">
        <v>7</v>
      </c>
      <c r="N709">
        <v>1</v>
      </c>
      <c r="O709">
        <v>0</v>
      </c>
      <c r="P709">
        <v>0</v>
      </c>
      <c r="Q709">
        <v>0</v>
      </c>
      <c r="W709">
        <v>15.71</v>
      </c>
      <c r="X709">
        <v>1.47</v>
      </c>
      <c r="Y709">
        <v>17.18</v>
      </c>
      <c r="Z709">
        <v>1037</v>
      </c>
      <c r="AA709">
        <v>325</v>
      </c>
      <c r="AB709" s="25">
        <f>SUM(K709:M709)-H709-I709</f>
        <v>325</v>
      </c>
      <c r="AC709">
        <v>429.5</v>
      </c>
      <c r="AE709">
        <v>13.2</v>
      </c>
      <c r="AF709">
        <v>3.78346915017462</v>
      </c>
      <c r="AG709">
        <v>5</v>
      </c>
      <c r="AH709">
        <v>104.5</v>
      </c>
      <c r="AI709">
        <f t="shared" si="58"/>
        <v>6</v>
      </c>
      <c r="AJ709" t="str">
        <f t="shared" si="56"/>
        <v>670037006</v>
      </c>
      <c r="AK709">
        <f t="shared" si="59"/>
        <v>78</v>
      </c>
      <c r="AL709" t="str">
        <f t="shared" si="57"/>
        <v>6700370078</v>
      </c>
    </row>
    <row r="710" spans="1:38" x14ac:dyDescent="0.35">
      <c r="A710" t="s">
        <v>15</v>
      </c>
      <c r="B710" t="s">
        <v>75</v>
      </c>
      <c r="C710" t="s">
        <v>72</v>
      </c>
      <c r="D710" t="s">
        <v>73</v>
      </c>
      <c r="F710" t="s">
        <v>76</v>
      </c>
      <c r="G710" t="s">
        <v>83</v>
      </c>
      <c r="H710">
        <v>0</v>
      </c>
      <c r="I710">
        <v>5023</v>
      </c>
      <c r="J710">
        <v>750</v>
      </c>
      <c r="K710">
        <v>0</v>
      </c>
      <c r="L710">
        <v>1501</v>
      </c>
      <c r="M710">
        <v>14667</v>
      </c>
      <c r="N710">
        <v>21</v>
      </c>
      <c r="O710">
        <v>0</v>
      </c>
      <c r="P710">
        <v>0</v>
      </c>
      <c r="Q710">
        <v>0</v>
      </c>
      <c r="W710">
        <v>532.27</v>
      </c>
      <c r="X710">
        <v>0</v>
      </c>
      <c r="Y710">
        <v>532.27</v>
      </c>
      <c r="Z710">
        <v>35130</v>
      </c>
      <c r="AA710">
        <v>11145</v>
      </c>
      <c r="AB710" s="25">
        <f>SUM(K710:M710)-H710-I710</f>
        <v>11145</v>
      </c>
      <c r="AC710">
        <v>10645.4</v>
      </c>
      <c r="AE710">
        <v>13.25</v>
      </c>
      <c r="AF710">
        <v>4.1877242752738297</v>
      </c>
      <c r="AG710">
        <v>4</v>
      </c>
      <c r="AH710">
        <v>0</v>
      </c>
      <c r="AI710">
        <f t="shared" si="58"/>
        <v>7</v>
      </c>
      <c r="AJ710" t="str">
        <f t="shared" si="56"/>
        <v>670054007</v>
      </c>
      <c r="AK710">
        <f t="shared" si="59"/>
        <v>78</v>
      </c>
      <c r="AL710" t="str">
        <f t="shared" si="57"/>
        <v>6700540078</v>
      </c>
    </row>
    <row r="711" spans="1:38" x14ac:dyDescent="0.35">
      <c r="A711" t="s">
        <v>16</v>
      </c>
      <c r="B711" t="s">
        <v>77</v>
      </c>
      <c r="C711" t="s">
        <v>78</v>
      </c>
      <c r="D711" t="s">
        <v>73</v>
      </c>
      <c r="F711" t="s">
        <v>79</v>
      </c>
      <c r="G711" t="s">
        <v>83</v>
      </c>
      <c r="H711">
        <v>0</v>
      </c>
      <c r="I711">
        <v>25</v>
      </c>
      <c r="J711">
        <v>0</v>
      </c>
      <c r="K711">
        <v>3</v>
      </c>
      <c r="L711">
        <v>22</v>
      </c>
      <c r="M711">
        <v>50</v>
      </c>
      <c r="N711">
        <v>2</v>
      </c>
      <c r="O711">
        <v>0</v>
      </c>
      <c r="P711">
        <v>0</v>
      </c>
      <c r="Q711">
        <v>0</v>
      </c>
      <c r="W711">
        <v>2.02</v>
      </c>
      <c r="X711">
        <v>0</v>
      </c>
      <c r="Y711">
        <v>2.02</v>
      </c>
      <c r="Z711">
        <v>133</v>
      </c>
      <c r="AA711">
        <v>50</v>
      </c>
      <c r="AB711" s="25">
        <f>SUM(K711:M711)-H711-I711</f>
        <v>50</v>
      </c>
      <c r="AC711">
        <v>50.5</v>
      </c>
      <c r="AE711">
        <v>46.81</v>
      </c>
      <c r="AF711">
        <v>4.9504950495049496</v>
      </c>
      <c r="AG711">
        <v>5</v>
      </c>
      <c r="AH711">
        <v>0.5</v>
      </c>
      <c r="AI711">
        <f t="shared" si="58"/>
        <v>8</v>
      </c>
      <c r="AJ711" t="str">
        <f t="shared" si="56"/>
        <v>672082258</v>
      </c>
      <c r="AK711">
        <f t="shared" si="59"/>
        <v>78</v>
      </c>
      <c r="AL711" t="str">
        <f t="shared" si="57"/>
        <v>6720822578</v>
      </c>
    </row>
    <row r="712" spans="1:38" x14ac:dyDescent="0.35">
      <c r="A712" t="s">
        <v>17</v>
      </c>
      <c r="B712" t="s">
        <v>80</v>
      </c>
      <c r="C712" t="s">
        <v>78</v>
      </c>
      <c r="D712" t="s">
        <v>73</v>
      </c>
      <c r="F712" t="s">
        <v>79</v>
      </c>
      <c r="G712" t="s">
        <v>83</v>
      </c>
      <c r="H712">
        <v>0</v>
      </c>
      <c r="I712">
        <v>0</v>
      </c>
      <c r="J712">
        <v>0</v>
      </c>
      <c r="K712">
        <v>3</v>
      </c>
      <c r="L712">
        <v>9</v>
      </c>
      <c r="M712">
        <v>23</v>
      </c>
      <c r="N712">
        <v>0</v>
      </c>
      <c r="O712">
        <v>0</v>
      </c>
      <c r="P712">
        <v>0</v>
      </c>
      <c r="Q712">
        <v>0</v>
      </c>
      <c r="W712">
        <v>1.3</v>
      </c>
      <c r="X712">
        <v>0</v>
      </c>
      <c r="Y712">
        <v>1.3</v>
      </c>
      <c r="Z712">
        <v>86</v>
      </c>
      <c r="AA712">
        <v>35</v>
      </c>
      <c r="AB712" s="25">
        <f>SUM(K712:M712)-H712-I712</f>
        <v>35</v>
      </c>
      <c r="AC712">
        <v>32.5</v>
      </c>
      <c r="AE712">
        <v>38.26</v>
      </c>
      <c r="AF712">
        <v>5.3846153846153904</v>
      </c>
      <c r="AG712">
        <v>5</v>
      </c>
      <c r="AH712">
        <v>0</v>
      </c>
      <c r="AI712">
        <f t="shared" si="58"/>
        <v>9</v>
      </c>
      <c r="AJ712" t="str">
        <f t="shared" si="56"/>
        <v>672301009</v>
      </c>
      <c r="AK712">
        <f t="shared" si="59"/>
        <v>78</v>
      </c>
      <c r="AL712" t="str">
        <f t="shared" si="57"/>
        <v>6723010078</v>
      </c>
    </row>
    <row r="713" spans="1:38" x14ac:dyDescent="0.35">
      <c r="A713" t="s">
        <v>9</v>
      </c>
      <c r="B713" t="s">
        <v>52</v>
      </c>
      <c r="C713" t="s">
        <v>53</v>
      </c>
      <c r="D713" t="s">
        <v>54</v>
      </c>
      <c r="F713" t="s">
        <v>55</v>
      </c>
      <c r="G713" t="s">
        <v>82</v>
      </c>
      <c r="H713">
        <v>0</v>
      </c>
      <c r="I713">
        <v>34</v>
      </c>
      <c r="J713">
        <v>0</v>
      </c>
      <c r="K713">
        <v>45</v>
      </c>
      <c r="L713">
        <v>1</v>
      </c>
      <c r="M713">
        <v>133</v>
      </c>
      <c r="N713">
        <v>0</v>
      </c>
      <c r="O713">
        <v>0</v>
      </c>
      <c r="P713">
        <v>0</v>
      </c>
      <c r="Q713">
        <v>1</v>
      </c>
      <c r="W713">
        <v>4.91</v>
      </c>
      <c r="X713">
        <v>0</v>
      </c>
      <c r="Y713">
        <v>4.91</v>
      </c>
      <c r="Z713">
        <v>324</v>
      </c>
      <c r="AA713">
        <v>145</v>
      </c>
      <c r="AB713" s="25">
        <f>SUM(K713:M713)-H713-I713</f>
        <v>145</v>
      </c>
      <c r="AC713">
        <v>147.30000000000001</v>
      </c>
      <c r="AE713">
        <v>42.19</v>
      </c>
      <c r="AF713">
        <v>5.9063136456211804</v>
      </c>
      <c r="AG713">
        <v>6</v>
      </c>
      <c r="AH713">
        <v>2.2999999999999998</v>
      </c>
      <c r="AI713">
        <f t="shared" si="58"/>
        <v>1</v>
      </c>
      <c r="AJ713" t="str">
        <f t="shared" si="56"/>
        <v>4400802S1</v>
      </c>
      <c r="AK713">
        <f t="shared" si="59"/>
        <v>79</v>
      </c>
      <c r="AL713" t="str">
        <f t="shared" si="57"/>
        <v>4400802S79</v>
      </c>
    </row>
    <row r="714" spans="1:38" x14ac:dyDescent="0.35">
      <c r="A714" t="s">
        <v>10</v>
      </c>
      <c r="B714" t="s">
        <v>58</v>
      </c>
      <c r="C714" t="s">
        <v>59</v>
      </c>
      <c r="D714" t="s">
        <v>60</v>
      </c>
      <c r="F714" t="s">
        <v>61</v>
      </c>
      <c r="G714" t="s">
        <v>83</v>
      </c>
      <c r="H714">
        <v>15</v>
      </c>
      <c r="I714">
        <v>43860</v>
      </c>
      <c r="J714">
        <v>450</v>
      </c>
      <c r="K714">
        <v>180</v>
      </c>
      <c r="L714">
        <v>30780</v>
      </c>
      <c r="M714">
        <v>40050</v>
      </c>
      <c r="N714">
        <v>10</v>
      </c>
      <c r="O714">
        <v>0</v>
      </c>
      <c r="P714">
        <v>0</v>
      </c>
      <c r="Q714">
        <v>0</v>
      </c>
      <c r="W714">
        <v>1730.83</v>
      </c>
      <c r="X714">
        <v>0.23</v>
      </c>
      <c r="Y714">
        <v>1731.06</v>
      </c>
      <c r="Z714">
        <v>114235</v>
      </c>
      <c r="AA714">
        <v>27135</v>
      </c>
      <c r="AB714" s="25">
        <f>SUM(K714:M714)-H714-I714</f>
        <v>27135</v>
      </c>
      <c r="AC714">
        <v>34621.199999999997</v>
      </c>
      <c r="AE714">
        <v>4.7699999999999996</v>
      </c>
      <c r="AF714">
        <v>3.1350733076843098</v>
      </c>
      <c r="AG714">
        <v>4</v>
      </c>
      <c r="AH714">
        <v>7486.2</v>
      </c>
      <c r="AI714">
        <f t="shared" si="58"/>
        <v>2</v>
      </c>
      <c r="AJ714" t="str">
        <f t="shared" si="56"/>
        <v>504606X2</v>
      </c>
      <c r="AK714">
        <f t="shared" si="59"/>
        <v>79</v>
      </c>
      <c r="AL714" t="str">
        <f t="shared" si="57"/>
        <v>504606X79</v>
      </c>
    </row>
    <row r="715" spans="1:38" x14ac:dyDescent="0.35">
      <c r="A715" t="s">
        <v>11</v>
      </c>
      <c r="B715" t="s">
        <v>63</v>
      </c>
      <c r="C715" t="s">
        <v>64</v>
      </c>
      <c r="D715" t="s">
        <v>65</v>
      </c>
      <c r="F715" t="s">
        <v>66</v>
      </c>
      <c r="G715" t="s">
        <v>83</v>
      </c>
      <c r="H715">
        <v>445</v>
      </c>
      <c r="I715">
        <v>0</v>
      </c>
      <c r="J715">
        <v>0</v>
      </c>
      <c r="K715">
        <v>15</v>
      </c>
      <c r="L715">
        <v>485</v>
      </c>
      <c r="M715">
        <v>0</v>
      </c>
      <c r="N715">
        <v>0</v>
      </c>
      <c r="O715">
        <v>0</v>
      </c>
      <c r="P715">
        <v>0</v>
      </c>
      <c r="Q715">
        <v>0</v>
      </c>
      <c r="W715">
        <v>37.42</v>
      </c>
      <c r="X715">
        <v>6.74</v>
      </c>
      <c r="Y715">
        <v>44.16</v>
      </c>
      <c r="Z715">
        <v>2470</v>
      </c>
      <c r="AA715">
        <v>55</v>
      </c>
      <c r="AB715" s="25">
        <f>SUM(K715:M715)-H715-I715</f>
        <v>55</v>
      </c>
      <c r="AC715">
        <v>1104</v>
      </c>
      <c r="AE715">
        <v>5.13</v>
      </c>
      <c r="AF715">
        <v>0.249094202898551</v>
      </c>
      <c r="AG715">
        <v>5</v>
      </c>
      <c r="AH715">
        <v>1049</v>
      </c>
      <c r="AI715">
        <f t="shared" si="58"/>
        <v>3</v>
      </c>
      <c r="AJ715" t="str">
        <f t="shared" si="56"/>
        <v>533533A3</v>
      </c>
      <c r="AK715">
        <f t="shared" si="59"/>
        <v>79</v>
      </c>
      <c r="AL715" t="str">
        <f t="shared" si="57"/>
        <v>533533A79</v>
      </c>
    </row>
    <row r="716" spans="1:38" x14ac:dyDescent="0.35">
      <c r="A716" t="s">
        <v>12</v>
      </c>
      <c r="B716" t="s">
        <v>67</v>
      </c>
      <c r="C716" t="s">
        <v>64</v>
      </c>
      <c r="D716" t="s">
        <v>65</v>
      </c>
      <c r="F716" t="s">
        <v>66</v>
      </c>
      <c r="G716" t="s">
        <v>83</v>
      </c>
      <c r="H716">
        <v>90</v>
      </c>
      <c r="I716">
        <v>890</v>
      </c>
      <c r="J716">
        <v>0</v>
      </c>
      <c r="K716">
        <v>1180</v>
      </c>
      <c r="L716">
        <v>16465</v>
      </c>
      <c r="M716">
        <v>25790</v>
      </c>
      <c r="N716">
        <v>55</v>
      </c>
      <c r="O716">
        <v>0</v>
      </c>
      <c r="P716">
        <v>0</v>
      </c>
      <c r="Q716">
        <v>0</v>
      </c>
      <c r="W716">
        <v>1797.2</v>
      </c>
      <c r="X716">
        <v>1.36</v>
      </c>
      <c r="Y716">
        <v>1798.56</v>
      </c>
      <c r="Z716">
        <v>118615</v>
      </c>
      <c r="AA716">
        <v>42455</v>
      </c>
      <c r="AB716" s="25">
        <f>SUM(K716:M716)-H716-I716</f>
        <v>42455</v>
      </c>
      <c r="AC716">
        <v>44930</v>
      </c>
      <c r="AE716">
        <v>4.9400000000000004</v>
      </c>
      <c r="AF716">
        <v>4.7209990214393702</v>
      </c>
      <c r="AG716">
        <v>5</v>
      </c>
      <c r="AH716">
        <v>2509</v>
      </c>
      <c r="AI716">
        <f t="shared" si="58"/>
        <v>4</v>
      </c>
      <c r="AJ716" t="str">
        <f t="shared" si="56"/>
        <v>5335524</v>
      </c>
      <c r="AK716">
        <f t="shared" si="59"/>
        <v>79</v>
      </c>
      <c r="AL716" t="str">
        <f t="shared" si="57"/>
        <v>53355279</v>
      </c>
    </row>
    <row r="717" spans="1:38" x14ac:dyDescent="0.35">
      <c r="A717" t="s">
        <v>13</v>
      </c>
      <c r="B717" t="s">
        <v>68</v>
      </c>
      <c r="C717" t="s">
        <v>69</v>
      </c>
      <c r="D717" t="s">
        <v>65</v>
      </c>
      <c r="F717" t="s">
        <v>70</v>
      </c>
      <c r="G717" t="s">
        <v>83</v>
      </c>
      <c r="H717">
        <v>0</v>
      </c>
      <c r="I717">
        <v>25</v>
      </c>
      <c r="J717">
        <v>0</v>
      </c>
      <c r="K717">
        <v>35</v>
      </c>
      <c r="L717">
        <v>45</v>
      </c>
      <c r="M717">
        <v>150</v>
      </c>
      <c r="N717">
        <v>0</v>
      </c>
      <c r="O717">
        <v>0</v>
      </c>
      <c r="P717">
        <v>0</v>
      </c>
      <c r="Q717">
        <v>0</v>
      </c>
      <c r="W717">
        <v>8.86</v>
      </c>
      <c r="X717">
        <v>0</v>
      </c>
      <c r="Y717">
        <v>8.86</v>
      </c>
      <c r="Z717">
        <v>585</v>
      </c>
      <c r="AA717">
        <v>205</v>
      </c>
      <c r="AB717" s="25">
        <f>SUM(K717:M717)-H717-I717</f>
        <v>205</v>
      </c>
      <c r="AC717">
        <v>221.5</v>
      </c>
      <c r="AE717">
        <v>5.52</v>
      </c>
      <c r="AF717">
        <v>4.6275395033860001</v>
      </c>
      <c r="AG717">
        <v>5</v>
      </c>
      <c r="AH717">
        <v>16.5</v>
      </c>
      <c r="AI717">
        <f t="shared" si="58"/>
        <v>5</v>
      </c>
      <c r="AJ717" t="str">
        <f t="shared" si="56"/>
        <v>534524T5</v>
      </c>
      <c r="AK717">
        <f t="shared" si="59"/>
        <v>79</v>
      </c>
      <c r="AL717" t="str">
        <f t="shared" si="57"/>
        <v>534524T79</v>
      </c>
    </row>
    <row r="718" spans="1:38" x14ac:dyDescent="0.35">
      <c r="A718" t="s">
        <v>14</v>
      </c>
      <c r="B718" t="s">
        <v>71</v>
      </c>
      <c r="C718" t="s">
        <v>72</v>
      </c>
      <c r="D718" t="s">
        <v>73</v>
      </c>
      <c r="F718" t="s">
        <v>74</v>
      </c>
      <c r="G718" t="s">
        <v>83</v>
      </c>
      <c r="H718">
        <v>139</v>
      </c>
      <c r="I718">
        <v>0</v>
      </c>
      <c r="J718">
        <v>0</v>
      </c>
      <c r="K718">
        <v>95</v>
      </c>
      <c r="L718">
        <v>398</v>
      </c>
      <c r="M718">
        <v>0</v>
      </c>
      <c r="N718">
        <v>1</v>
      </c>
      <c r="O718">
        <v>0</v>
      </c>
      <c r="P718">
        <v>0</v>
      </c>
      <c r="Q718">
        <v>0</v>
      </c>
      <c r="W718">
        <v>15.55</v>
      </c>
      <c r="X718">
        <v>2.11</v>
      </c>
      <c r="Y718">
        <v>17.66</v>
      </c>
      <c r="Z718">
        <v>1026</v>
      </c>
      <c r="AA718">
        <v>354</v>
      </c>
      <c r="AB718" s="25">
        <f>SUM(K718:M718)-H718-I718</f>
        <v>354</v>
      </c>
      <c r="AC718">
        <v>441.5</v>
      </c>
      <c r="AE718">
        <v>13.2</v>
      </c>
      <c r="AF718">
        <v>4.0090600226500603</v>
      </c>
      <c r="AG718">
        <v>5</v>
      </c>
      <c r="AH718">
        <v>87.5</v>
      </c>
      <c r="AI718">
        <f t="shared" si="58"/>
        <v>6</v>
      </c>
      <c r="AJ718" t="str">
        <f t="shared" si="56"/>
        <v>670037006</v>
      </c>
      <c r="AK718">
        <f t="shared" si="59"/>
        <v>79</v>
      </c>
      <c r="AL718" t="str">
        <f t="shared" si="57"/>
        <v>6700370079</v>
      </c>
    </row>
    <row r="719" spans="1:38" x14ac:dyDescent="0.35">
      <c r="A719" t="s">
        <v>15</v>
      </c>
      <c r="B719" t="s">
        <v>75</v>
      </c>
      <c r="C719" t="s">
        <v>72</v>
      </c>
      <c r="D719" t="s">
        <v>73</v>
      </c>
      <c r="F719" t="s">
        <v>76</v>
      </c>
      <c r="G719" t="s">
        <v>83</v>
      </c>
      <c r="H719">
        <v>0</v>
      </c>
      <c r="I719">
        <v>11112</v>
      </c>
      <c r="J719">
        <v>500</v>
      </c>
      <c r="K719">
        <v>0</v>
      </c>
      <c r="L719">
        <v>1501</v>
      </c>
      <c r="M719">
        <v>14221</v>
      </c>
      <c r="N719">
        <v>21</v>
      </c>
      <c r="O719">
        <v>0</v>
      </c>
      <c r="P719">
        <v>0</v>
      </c>
      <c r="Q719">
        <v>0</v>
      </c>
      <c r="W719">
        <v>524.15</v>
      </c>
      <c r="X719">
        <v>0</v>
      </c>
      <c r="Y719">
        <v>524.15</v>
      </c>
      <c r="Z719">
        <v>34594</v>
      </c>
      <c r="AA719">
        <v>4610</v>
      </c>
      <c r="AB719" s="25">
        <f>SUM(K719:M719)-H719-I719</f>
        <v>4610</v>
      </c>
      <c r="AC719">
        <v>10483</v>
      </c>
      <c r="AE719">
        <v>13.25</v>
      </c>
      <c r="AF719">
        <v>1.75903844319374</v>
      </c>
      <c r="AG719">
        <v>4</v>
      </c>
      <c r="AH719">
        <v>5873</v>
      </c>
      <c r="AI719">
        <f t="shared" si="58"/>
        <v>7</v>
      </c>
      <c r="AJ719" t="str">
        <f t="shared" si="56"/>
        <v>670054007</v>
      </c>
      <c r="AK719">
        <f t="shared" si="59"/>
        <v>79</v>
      </c>
      <c r="AL719" t="str">
        <f t="shared" si="57"/>
        <v>6700540079</v>
      </c>
    </row>
    <row r="720" spans="1:38" x14ac:dyDescent="0.35">
      <c r="A720" t="s">
        <v>16</v>
      </c>
      <c r="B720" t="s">
        <v>77</v>
      </c>
      <c r="C720" t="s">
        <v>78</v>
      </c>
      <c r="D720" t="s">
        <v>73</v>
      </c>
      <c r="F720" t="s">
        <v>79</v>
      </c>
      <c r="G720" t="s">
        <v>83</v>
      </c>
      <c r="H720">
        <v>0</v>
      </c>
      <c r="I720">
        <v>25</v>
      </c>
      <c r="J720">
        <v>0</v>
      </c>
      <c r="K720">
        <v>1</v>
      </c>
      <c r="L720">
        <v>25</v>
      </c>
      <c r="M720">
        <v>45</v>
      </c>
      <c r="N720">
        <v>2</v>
      </c>
      <c r="O720">
        <v>0</v>
      </c>
      <c r="P720">
        <v>0</v>
      </c>
      <c r="Q720">
        <v>0</v>
      </c>
      <c r="W720">
        <v>2.09</v>
      </c>
      <c r="X720">
        <v>0</v>
      </c>
      <c r="Y720">
        <v>2.09</v>
      </c>
      <c r="Z720">
        <v>138</v>
      </c>
      <c r="AA720">
        <v>46</v>
      </c>
      <c r="AB720" s="25">
        <f>SUM(K720:M720)-H720-I720</f>
        <v>46</v>
      </c>
      <c r="AC720">
        <v>52.25</v>
      </c>
      <c r="AE720">
        <v>46.81</v>
      </c>
      <c r="AF720">
        <v>4.4019138755980904</v>
      </c>
      <c r="AG720">
        <v>5</v>
      </c>
      <c r="AH720">
        <v>6.25</v>
      </c>
      <c r="AI720">
        <f t="shared" si="58"/>
        <v>8</v>
      </c>
      <c r="AJ720" t="str">
        <f t="shared" si="56"/>
        <v>672082258</v>
      </c>
      <c r="AK720">
        <f t="shared" si="59"/>
        <v>79</v>
      </c>
      <c r="AL720" t="str">
        <f t="shared" si="57"/>
        <v>6720822579</v>
      </c>
    </row>
    <row r="721" spans="1:38" x14ac:dyDescent="0.35">
      <c r="A721" t="s">
        <v>17</v>
      </c>
      <c r="B721" t="s">
        <v>80</v>
      </c>
      <c r="C721" t="s">
        <v>78</v>
      </c>
      <c r="D721" t="s">
        <v>73</v>
      </c>
      <c r="F721" t="s">
        <v>79</v>
      </c>
      <c r="G721" t="s">
        <v>83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27</v>
      </c>
      <c r="N721">
        <v>0</v>
      </c>
      <c r="O721">
        <v>0</v>
      </c>
      <c r="P721">
        <v>0</v>
      </c>
      <c r="Q721">
        <v>0</v>
      </c>
      <c r="W721">
        <v>1.36</v>
      </c>
      <c r="X721">
        <v>0</v>
      </c>
      <c r="Y721">
        <v>1.36</v>
      </c>
      <c r="Z721">
        <v>90</v>
      </c>
      <c r="AA721">
        <v>31</v>
      </c>
      <c r="AB721" s="25">
        <f>SUM(K721:M721)-H721-I721</f>
        <v>31</v>
      </c>
      <c r="AC721">
        <v>34</v>
      </c>
      <c r="AE721">
        <v>38.26</v>
      </c>
      <c r="AF721">
        <v>4.5588235294117698</v>
      </c>
      <c r="AG721">
        <v>5</v>
      </c>
      <c r="AH721">
        <v>3</v>
      </c>
      <c r="AI721">
        <f t="shared" si="58"/>
        <v>9</v>
      </c>
      <c r="AJ721" t="str">
        <f t="shared" si="56"/>
        <v>672301009</v>
      </c>
      <c r="AK721">
        <f t="shared" si="59"/>
        <v>79</v>
      </c>
      <c r="AL721" t="str">
        <f t="shared" si="57"/>
        <v>6723010079</v>
      </c>
    </row>
    <row r="722" spans="1:38" x14ac:dyDescent="0.35">
      <c r="A722" t="s">
        <v>9</v>
      </c>
      <c r="B722" t="s">
        <v>52</v>
      </c>
      <c r="C722" t="s">
        <v>53</v>
      </c>
      <c r="D722" t="s">
        <v>54</v>
      </c>
      <c r="F722" t="s">
        <v>55</v>
      </c>
      <c r="G722" t="s">
        <v>82</v>
      </c>
      <c r="H722">
        <v>0</v>
      </c>
      <c r="I722">
        <v>33</v>
      </c>
      <c r="J722">
        <v>0</v>
      </c>
      <c r="K722">
        <v>13</v>
      </c>
      <c r="L722">
        <v>36</v>
      </c>
      <c r="M722">
        <v>131</v>
      </c>
      <c r="N722">
        <v>0</v>
      </c>
      <c r="O722">
        <v>0</v>
      </c>
      <c r="P722">
        <v>0</v>
      </c>
      <c r="Q722">
        <v>0</v>
      </c>
      <c r="W722">
        <v>4.97</v>
      </c>
      <c r="X722">
        <v>0</v>
      </c>
      <c r="Y722">
        <v>4.97</v>
      </c>
      <c r="Z722">
        <v>328</v>
      </c>
      <c r="AA722">
        <v>147</v>
      </c>
      <c r="AB722" s="25">
        <f>SUM(K722:M722)-H722-I722</f>
        <v>147</v>
      </c>
      <c r="AC722">
        <v>149.1</v>
      </c>
      <c r="AE722">
        <v>42.19</v>
      </c>
      <c r="AF722">
        <v>5.9154929577464799</v>
      </c>
      <c r="AG722">
        <v>6</v>
      </c>
      <c r="AH722">
        <v>2.1</v>
      </c>
      <c r="AI722">
        <f t="shared" si="58"/>
        <v>1</v>
      </c>
      <c r="AJ722" t="str">
        <f t="shared" si="56"/>
        <v>4400802S1</v>
      </c>
      <c r="AK722">
        <f t="shared" si="59"/>
        <v>80</v>
      </c>
      <c r="AL722" t="str">
        <f t="shared" si="57"/>
        <v>4400802S80</v>
      </c>
    </row>
    <row r="723" spans="1:38" x14ac:dyDescent="0.35">
      <c r="A723" t="s">
        <v>10</v>
      </c>
      <c r="B723" t="s">
        <v>58</v>
      </c>
      <c r="C723" t="s">
        <v>59</v>
      </c>
      <c r="D723" t="s">
        <v>60</v>
      </c>
      <c r="F723" t="s">
        <v>61</v>
      </c>
      <c r="G723" t="s">
        <v>83</v>
      </c>
      <c r="H723">
        <v>25</v>
      </c>
      <c r="I723">
        <v>44505</v>
      </c>
      <c r="J723">
        <v>450</v>
      </c>
      <c r="K723">
        <v>7670</v>
      </c>
      <c r="L723">
        <v>30780</v>
      </c>
      <c r="M723">
        <v>39585</v>
      </c>
      <c r="N723">
        <v>10</v>
      </c>
      <c r="O723">
        <v>0</v>
      </c>
      <c r="P723">
        <v>0</v>
      </c>
      <c r="Q723">
        <v>0</v>
      </c>
      <c r="W723">
        <v>1739.62</v>
      </c>
      <c r="X723">
        <v>0.38</v>
      </c>
      <c r="Y723">
        <v>1740</v>
      </c>
      <c r="Z723">
        <v>114815</v>
      </c>
      <c r="AA723">
        <v>33505</v>
      </c>
      <c r="AB723" s="25">
        <f>SUM(K723:M723)-H723-I723</f>
        <v>33505</v>
      </c>
      <c r="AC723">
        <v>34792.400000000001</v>
      </c>
      <c r="AE723">
        <v>4.7699999999999996</v>
      </c>
      <c r="AF723">
        <v>3.8511494252873599</v>
      </c>
      <c r="AG723">
        <v>4</v>
      </c>
      <c r="AH723">
        <v>1295</v>
      </c>
      <c r="AI723">
        <f t="shared" si="58"/>
        <v>2</v>
      </c>
      <c r="AJ723" t="str">
        <f t="shared" si="56"/>
        <v>504606X2</v>
      </c>
      <c r="AK723">
        <f t="shared" si="59"/>
        <v>80</v>
      </c>
      <c r="AL723" t="str">
        <f t="shared" si="57"/>
        <v>504606X80</v>
      </c>
    </row>
    <row r="724" spans="1:38" x14ac:dyDescent="0.35">
      <c r="A724" t="s">
        <v>11</v>
      </c>
      <c r="B724" t="s">
        <v>63</v>
      </c>
      <c r="C724" t="s">
        <v>64</v>
      </c>
      <c r="D724" t="s">
        <v>65</v>
      </c>
      <c r="F724" t="s">
        <v>66</v>
      </c>
      <c r="G724" t="s">
        <v>83</v>
      </c>
      <c r="H724">
        <v>465</v>
      </c>
      <c r="I724">
        <v>0</v>
      </c>
      <c r="J724">
        <v>0</v>
      </c>
      <c r="K724">
        <v>0</v>
      </c>
      <c r="L724">
        <v>500</v>
      </c>
      <c r="M724">
        <v>0</v>
      </c>
      <c r="N724">
        <v>0</v>
      </c>
      <c r="O724">
        <v>0</v>
      </c>
      <c r="P724">
        <v>0</v>
      </c>
      <c r="Q724">
        <v>0</v>
      </c>
      <c r="W724">
        <v>37.42</v>
      </c>
      <c r="X724">
        <v>7.05</v>
      </c>
      <c r="Y724">
        <v>44.47</v>
      </c>
      <c r="Z724">
        <v>2470</v>
      </c>
      <c r="AA724">
        <v>35</v>
      </c>
      <c r="AB724" s="25">
        <f>SUM(K724:M724)-H724-I724</f>
        <v>35</v>
      </c>
      <c r="AC724">
        <v>1111.75</v>
      </c>
      <c r="AE724">
        <v>5.13</v>
      </c>
      <c r="AF724">
        <v>0.157409489543512</v>
      </c>
      <c r="AG724">
        <v>5</v>
      </c>
      <c r="AH724">
        <v>1076.75</v>
      </c>
      <c r="AI724">
        <f t="shared" si="58"/>
        <v>3</v>
      </c>
      <c r="AJ724" t="str">
        <f t="shared" si="56"/>
        <v>533533A3</v>
      </c>
      <c r="AK724">
        <f t="shared" si="59"/>
        <v>80</v>
      </c>
      <c r="AL724" t="str">
        <f t="shared" si="57"/>
        <v>533533A80</v>
      </c>
    </row>
    <row r="725" spans="1:38" x14ac:dyDescent="0.35">
      <c r="A725" t="s">
        <v>12</v>
      </c>
      <c r="B725" t="s">
        <v>67</v>
      </c>
      <c r="C725" t="s">
        <v>64</v>
      </c>
      <c r="D725" t="s">
        <v>65</v>
      </c>
      <c r="F725" t="s">
        <v>66</v>
      </c>
      <c r="G725" t="s">
        <v>83</v>
      </c>
      <c r="H725">
        <v>60</v>
      </c>
      <c r="I725">
        <v>980</v>
      </c>
      <c r="J725">
        <v>0</v>
      </c>
      <c r="K725">
        <v>2510</v>
      </c>
      <c r="L725">
        <v>17645</v>
      </c>
      <c r="M725">
        <v>24050</v>
      </c>
      <c r="N725">
        <v>55</v>
      </c>
      <c r="O725">
        <v>0</v>
      </c>
      <c r="P725">
        <v>0</v>
      </c>
      <c r="Q725">
        <v>0</v>
      </c>
      <c r="W725">
        <v>1826.29</v>
      </c>
      <c r="X725">
        <v>0.91</v>
      </c>
      <c r="Y725">
        <v>1827.2</v>
      </c>
      <c r="Z725">
        <v>120535</v>
      </c>
      <c r="AA725">
        <v>43165</v>
      </c>
      <c r="AB725" s="25">
        <f>SUM(K725:M725)-H725-I725</f>
        <v>43165</v>
      </c>
      <c r="AC725">
        <v>45657.25</v>
      </c>
      <c r="AE725">
        <v>4.9400000000000004</v>
      </c>
      <c r="AF725">
        <v>4.7247154115586696</v>
      </c>
      <c r="AG725">
        <v>5</v>
      </c>
      <c r="AH725">
        <v>2515</v>
      </c>
      <c r="AI725">
        <f t="shared" si="58"/>
        <v>4</v>
      </c>
      <c r="AJ725" t="str">
        <f t="shared" si="56"/>
        <v>5335524</v>
      </c>
      <c r="AK725">
        <f t="shared" si="59"/>
        <v>80</v>
      </c>
      <c r="AL725" t="str">
        <f t="shared" si="57"/>
        <v>53355280</v>
      </c>
    </row>
    <row r="726" spans="1:38" x14ac:dyDescent="0.35">
      <c r="A726" t="s">
        <v>13</v>
      </c>
      <c r="B726" t="s">
        <v>68</v>
      </c>
      <c r="C726" t="s">
        <v>69</v>
      </c>
      <c r="D726" t="s">
        <v>65</v>
      </c>
      <c r="F726" t="s">
        <v>70</v>
      </c>
      <c r="G726" t="s">
        <v>83</v>
      </c>
      <c r="H726">
        <v>0</v>
      </c>
      <c r="I726">
        <v>15</v>
      </c>
      <c r="J726">
        <v>0</v>
      </c>
      <c r="K726">
        <v>20</v>
      </c>
      <c r="L726">
        <v>80</v>
      </c>
      <c r="M726">
        <v>135</v>
      </c>
      <c r="N726">
        <v>0</v>
      </c>
      <c r="O726">
        <v>0</v>
      </c>
      <c r="P726">
        <v>0</v>
      </c>
      <c r="Q726">
        <v>0</v>
      </c>
      <c r="W726">
        <v>9.09</v>
      </c>
      <c r="X726">
        <v>0</v>
      </c>
      <c r="Y726">
        <v>9.09</v>
      </c>
      <c r="Z726">
        <v>600</v>
      </c>
      <c r="AA726">
        <v>220</v>
      </c>
      <c r="AB726" s="25">
        <f>SUM(K726:M726)-H726-I726</f>
        <v>220</v>
      </c>
      <c r="AC726">
        <v>227.25</v>
      </c>
      <c r="AE726">
        <v>5.52</v>
      </c>
      <c r="AF726">
        <v>4.8404840484048401</v>
      </c>
      <c r="AG726">
        <v>5</v>
      </c>
      <c r="AH726">
        <v>7.2500000000000204</v>
      </c>
      <c r="AI726">
        <f t="shared" si="58"/>
        <v>5</v>
      </c>
      <c r="AJ726" t="str">
        <f t="shared" si="56"/>
        <v>534524T5</v>
      </c>
      <c r="AK726">
        <f t="shared" si="59"/>
        <v>80</v>
      </c>
      <c r="AL726" t="str">
        <f t="shared" si="57"/>
        <v>534524T80</v>
      </c>
    </row>
    <row r="727" spans="1:38" x14ac:dyDescent="0.35">
      <c r="A727" t="s">
        <v>14</v>
      </c>
      <c r="B727" t="s">
        <v>71</v>
      </c>
      <c r="C727" t="s">
        <v>72</v>
      </c>
      <c r="D727" t="s">
        <v>73</v>
      </c>
      <c r="F727" t="s">
        <v>74</v>
      </c>
      <c r="G727" t="s">
        <v>83</v>
      </c>
      <c r="H727">
        <v>149</v>
      </c>
      <c r="I727">
        <v>80</v>
      </c>
      <c r="J727">
        <v>0</v>
      </c>
      <c r="K727">
        <v>88</v>
      </c>
      <c r="L727">
        <v>493</v>
      </c>
      <c r="M727">
        <v>0</v>
      </c>
      <c r="N727">
        <v>1</v>
      </c>
      <c r="O727">
        <v>0</v>
      </c>
      <c r="P727">
        <v>0</v>
      </c>
      <c r="Q727">
        <v>0</v>
      </c>
      <c r="W727">
        <v>15.55</v>
      </c>
      <c r="X727">
        <v>2.2599999999999998</v>
      </c>
      <c r="Y727">
        <v>17.809999999999999</v>
      </c>
      <c r="Z727">
        <v>1026</v>
      </c>
      <c r="AA727">
        <v>352</v>
      </c>
      <c r="AB727" s="25">
        <f>SUM(K727:M727)-H727-I727</f>
        <v>352</v>
      </c>
      <c r="AC727">
        <v>445.25</v>
      </c>
      <c r="AE727">
        <v>13.2</v>
      </c>
      <c r="AF727">
        <v>3.9528354856822001</v>
      </c>
      <c r="AG727">
        <v>5</v>
      </c>
      <c r="AH727">
        <v>93.250000000000099</v>
      </c>
      <c r="AI727">
        <f t="shared" si="58"/>
        <v>6</v>
      </c>
      <c r="AJ727" t="str">
        <f t="shared" si="56"/>
        <v>670037006</v>
      </c>
      <c r="AK727">
        <f t="shared" si="59"/>
        <v>80</v>
      </c>
      <c r="AL727" t="str">
        <f t="shared" si="57"/>
        <v>6700370080</v>
      </c>
    </row>
    <row r="728" spans="1:38" x14ac:dyDescent="0.35">
      <c r="A728" t="s">
        <v>15</v>
      </c>
      <c r="B728" t="s">
        <v>75</v>
      </c>
      <c r="C728" t="s">
        <v>72</v>
      </c>
      <c r="D728" t="s">
        <v>73</v>
      </c>
      <c r="F728" t="s">
        <v>76</v>
      </c>
      <c r="G728" t="s">
        <v>83</v>
      </c>
      <c r="H728">
        <v>11</v>
      </c>
      <c r="I728">
        <v>10801</v>
      </c>
      <c r="J728">
        <v>500</v>
      </c>
      <c r="K728">
        <v>4192</v>
      </c>
      <c r="L728">
        <v>1501</v>
      </c>
      <c r="M728">
        <v>13539</v>
      </c>
      <c r="N728">
        <v>24</v>
      </c>
      <c r="O728">
        <v>0</v>
      </c>
      <c r="P728">
        <v>0</v>
      </c>
      <c r="Q728">
        <v>0</v>
      </c>
      <c r="W728">
        <v>534.44000000000005</v>
      </c>
      <c r="X728">
        <v>0.17</v>
      </c>
      <c r="Y728">
        <v>534.61</v>
      </c>
      <c r="Z728">
        <v>35273</v>
      </c>
      <c r="AA728">
        <v>8420</v>
      </c>
      <c r="AB728" s="25">
        <f>SUM(K728:M728)-H728-I728</f>
        <v>8420</v>
      </c>
      <c r="AC728">
        <v>10692.2</v>
      </c>
      <c r="AE728">
        <v>13.25</v>
      </c>
      <c r="AF728">
        <v>3.1499597837676099</v>
      </c>
      <c r="AG728">
        <v>4</v>
      </c>
      <c r="AH728">
        <v>2272.1999999999998</v>
      </c>
      <c r="AI728">
        <f t="shared" si="58"/>
        <v>7</v>
      </c>
      <c r="AJ728" t="str">
        <f t="shared" si="56"/>
        <v>670054007</v>
      </c>
      <c r="AK728">
        <f t="shared" si="59"/>
        <v>80</v>
      </c>
      <c r="AL728" t="str">
        <f t="shared" si="57"/>
        <v>6700540080</v>
      </c>
    </row>
    <row r="729" spans="1:38" x14ac:dyDescent="0.35">
      <c r="A729" t="s">
        <v>16</v>
      </c>
      <c r="B729" t="s">
        <v>77</v>
      </c>
      <c r="C729" t="s">
        <v>78</v>
      </c>
      <c r="D729" t="s">
        <v>73</v>
      </c>
      <c r="F729" t="s">
        <v>79</v>
      </c>
      <c r="G729" t="s">
        <v>83</v>
      </c>
      <c r="H729">
        <v>0</v>
      </c>
      <c r="I729">
        <v>29</v>
      </c>
      <c r="J729">
        <v>0</v>
      </c>
      <c r="K729">
        <v>8</v>
      </c>
      <c r="L729">
        <v>25</v>
      </c>
      <c r="M729">
        <v>45</v>
      </c>
      <c r="N729">
        <v>2</v>
      </c>
      <c r="O729">
        <v>0</v>
      </c>
      <c r="P729">
        <v>0</v>
      </c>
      <c r="Q729">
        <v>0</v>
      </c>
      <c r="W729">
        <v>2.09</v>
      </c>
      <c r="X729">
        <v>0</v>
      </c>
      <c r="Y729">
        <v>2.09</v>
      </c>
      <c r="Z729">
        <v>138</v>
      </c>
      <c r="AA729">
        <v>49</v>
      </c>
      <c r="AB729" s="25">
        <f>SUM(K729:M729)-H729-I729</f>
        <v>49</v>
      </c>
      <c r="AC729">
        <v>52.25</v>
      </c>
      <c r="AE729">
        <v>46.81</v>
      </c>
      <c r="AF729">
        <v>4.6889952153110004</v>
      </c>
      <c r="AG729">
        <v>5</v>
      </c>
      <c r="AH729">
        <v>3.25</v>
      </c>
      <c r="AI729">
        <f t="shared" si="58"/>
        <v>8</v>
      </c>
      <c r="AJ729" t="str">
        <f t="shared" si="56"/>
        <v>672082258</v>
      </c>
      <c r="AK729">
        <f t="shared" si="59"/>
        <v>80</v>
      </c>
      <c r="AL729" t="str">
        <f t="shared" si="57"/>
        <v>6720822580</v>
      </c>
    </row>
    <row r="730" spans="1:38" x14ac:dyDescent="0.35">
      <c r="A730" t="s">
        <v>17</v>
      </c>
      <c r="B730" t="s">
        <v>80</v>
      </c>
      <c r="C730" t="s">
        <v>78</v>
      </c>
      <c r="D730" t="s">
        <v>73</v>
      </c>
      <c r="F730" t="s">
        <v>79</v>
      </c>
      <c r="G730" t="s">
        <v>83</v>
      </c>
      <c r="H730">
        <v>0</v>
      </c>
      <c r="I730">
        <v>0</v>
      </c>
      <c r="J730">
        <v>0</v>
      </c>
      <c r="K730">
        <v>3</v>
      </c>
      <c r="L730">
        <v>4</v>
      </c>
      <c r="M730">
        <v>27</v>
      </c>
      <c r="N730">
        <v>0</v>
      </c>
      <c r="O730">
        <v>0</v>
      </c>
      <c r="P730">
        <v>0</v>
      </c>
      <c r="Q730">
        <v>0</v>
      </c>
      <c r="W730">
        <v>1.36</v>
      </c>
      <c r="X730">
        <v>0</v>
      </c>
      <c r="Y730">
        <v>1.36</v>
      </c>
      <c r="Z730">
        <v>90</v>
      </c>
      <c r="AA730">
        <v>34</v>
      </c>
      <c r="AB730" s="25">
        <f>SUM(K730:M730)-H730-I730</f>
        <v>34</v>
      </c>
      <c r="AC730">
        <v>34</v>
      </c>
      <c r="AE730">
        <v>38.26</v>
      </c>
      <c r="AF730">
        <v>5</v>
      </c>
      <c r="AG730">
        <v>5</v>
      </c>
      <c r="AH730">
        <v>0</v>
      </c>
      <c r="AI730">
        <f t="shared" si="58"/>
        <v>9</v>
      </c>
      <c r="AJ730" t="str">
        <f t="shared" si="56"/>
        <v>672301009</v>
      </c>
      <c r="AK730">
        <f t="shared" si="59"/>
        <v>80</v>
      </c>
      <c r="AL730" t="str">
        <f t="shared" si="57"/>
        <v>6723010080</v>
      </c>
    </row>
    <row r="731" spans="1:38" x14ac:dyDescent="0.35">
      <c r="A731" t="s">
        <v>9</v>
      </c>
      <c r="B731" t="s">
        <v>52</v>
      </c>
      <c r="C731" t="s">
        <v>53</v>
      </c>
      <c r="D731" t="s">
        <v>54</v>
      </c>
      <c r="F731" t="s">
        <v>55</v>
      </c>
      <c r="G731" t="s">
        <v>82</v>
      </c>
      <c r="H731">
        <v>0</v>
      </c>
      <c r="I731">
        <v>41</v>
      </c>
      <c r="J731">
        <v>0</v>
      </c>
      <c r="K731">
        <v>12</v>
      </c>
      <c r="L731">
        <v>36</v>
      </c>
      <c r="M731">
        <v>130</v>
      </c>
      <c r="N731">
        <v>0</v>
      </c>
      <c r="O731">
        <v>0</v>
      </c>
      <c r="P731">
        <v>0</v>
      </c>
      <c r="Q731">
        <v>0</v>
      </c>
      <c r="W731">
        <v>4.9400000000000004</v>
      </c>
      <c r="X731">
        <v>0</v>
      </c>
      <c r="Y731">
        <v>4.9400000000000004</v>
      </c>
      <c r="Z731">
        <v>326</v>
      </c>
      <c r="AA731">
        <v>137</v>
      </c>
      <c r="AB731" s="25">
        <f>SUM(K731:M731)-H731-I731</f>
        <v>137</v>
      </c>
      <c r="AC731">
        <v>148.19999999999999</v>
      </c>
      <c r="AE731">
        <v>42.19</v>
      </c>
      <c r="AF731">
        <v>5.5465587044534397</v>
      </c>
      <c r="AG731">
        <v>6</v>
      </c>
      <c r="AH731">
        <v>11.2</v>
      </c>
      <c r="AI731">
        <f t="shared" si="58"/>
        <v>1</v>
      </c>
      <c r="AJ731" t="str">
        <f t="shared" si="56"/>
        <v>4400802S1</v>
      </c>
      <c r="AK731">
        <f t="shared" si="59"/>
        <v>81</v>
      </c>
      <c r="AL731" t="str">
        <f t="shared" si="57"/>
        <v>4400802S81</v>
      </c>
    </row>
    <row r="732" spans="1:38" x14ac:dyDescent="0.35">
      <c r="A732" t="s">
        <v>10</v>
      </c>
      <c r="B732" t="s">
        <v>58</v>
      </c>
      <c r="C732" t="s">
        <v>59</v>
      </c>
      <c r="D732" t="s">
        <v>60</v>
      </c>
      <c r="F732" t="s">
        <v>61</v>
      </c>
      <c r="G732" t="s">
        <v>83</v>
      </c>
      <c r="H732">
        <v>2730</v>
      </c>
      <c r="I732">
        <v>41675</v>
      </c>
      <c r="J732">
        <v>450</v>
      </c>
      <c r="K732">
        <v>7490</v>
      </c>
      <c r="L732">
        <v>26970</v>
      </c>
      <c r="M732">
        <v>42420</v>
      </c>
      <c r="N732">
        <v>5</v>
      </c>
      <c r="O732">
        <v>0</v>
      </c>
      <c r="P732">
        <v>0</v>
      </c>
      <c r="Q732">
        <v>0</v>
      </c>
      <c r="W732">
        <v>1718.64</v>
      </c>
      <c r="X732">
        <v>41.36</v>
      </c>
      <c r="Y732">
        <v>1760</v>
      </c>
      <c r="Z732">
        <v>113430</v>
      </c>
      <c r="AA732">
        <v>32475</v>
      </c>
      <c r="AB732" s="25">
        <f>SUM(K732:M732)-H732-I732</f>
        <v>32475</v>
      </c>
      <c r="AC732">
        <v>34372.800000000003</v>
      </c>
      <c r="AE732">
        <v>4.7699999999999996</v>
      </c>
      <c r="AF732">
        <v>3.6903409090909101</v>
      </c>
      <c r="AG732">
        <v>4</v>
      </c>
      <c r="AH732">
        <v>2725</v>
      </c>
      <c r="AI732">
        <f t="shared" si="58"/>
        <v>2</v>
      </c>
      <c r="AJ732" t="str">
        <f t="shared" si="56"/>
        <v>504606X2</v>
      </c>
      <c r="AK732">
        <f t="shared" si="59"/>
        <v>81</v>
      </c>
      <c r="AL732" t="str">
        <f t="shared" si="57"/>
        <v>504606X81</v>
      </c>
    </row>
    <row r="733" spans="1:38" x14ac:dyDescent="0.35">
      <c r="A733" t="s">
        <v>11</v>
      </c>
      <c r="B733" t="s">
        <v>63</v>
      </c>
      <c r="C733" t="s">
        <v>64</v>
      </c>
      <c r="D733" t="s">
        <v>65</v>
      </c>
      <c r="F733" t="s">
        <v>66</v>
      </c>
      <c r="G733" t="s">
        <v>83</v>
      </c>
      <c r="H733">
        <v>510</v>
      </c>
      <c r="I733">
        <v>0</v>
      </c>
      <c r="J733">
        <v>0</v>
      </c>
      <c r="K733">
        <v>0</v>
      </c>
      <c r="L733">
        <v>500</v>
      </c>
      <c r="M733">
        <v>0</v>
      </c>
      <c r="N733">
        <v>0</v>
      </c>
      <c r="O733">
        <v>0</v>
      </c>
      <c r="P733">
        <v>0</v>
      </c>
      <c r="Q733">
        <v>0</v>
      </c>
      <c r="W733">
        <v>36.89</v>
      </c>
      <c r="X733">
        <v>7.73</v>
      </c>
      <c r="Y733">
        <v>44.62</v>
      </c>
      <c r="Z733">
        <v>2435</v>
      </c>
      <c r="AA733">
        <v>-10</v>
      </c>
      <c r="AB733" s="25">
        <f>SUM(K733:M733)-H733-I733</f>
        <v>-10</v>
      </c>
      <c r="AC733">
        <v>1115.5</v>
      </c>
      <c r="AE733">
        <v>5.13</v>
      </c>
      <c r="AF733">
        <v>-4.4822949350067198E-2</v>
      </c>
      <c r="AG733">
        <v>5</v>
      </c>
      <c r="AH733">
        <v>1125.5</v>
      </c>
      <c r="AI733">
        <f t="shared" si="58"/>
        <v>3</v>
      </c>
      <c r="AJ733" t="str">
        <f t="shared" si="56"/>
        <v>533533A3</v>
      </c>
      <c r="AK733">
        <f t="shared" si="59"/>
        <v>81</v>
      </c>
      <c r="AL733" t="str">
        <f t="shared" si="57"/>
        <v>533533A81</v>
      </c>
    </row>
    <row r="734" spans="1:38" x14ac:dyDescent="0.35">
      <c r="A734" t="s">
        <v>12</v>
      </c>
      <c r="B734" t="s">
        <v>67</v>
      </c>
      <c r="C734" t="s">
        <v>64</v>
      </c>
      <c r="D734" t="s">
        <v>65</v>
      </c>
      <c r="F734" t="s">
        <v>66</v>
      </c>
      <c r="G734" t="s">
        <v>83</v>
      </c>
      <c r="H734">
        <v>120</v>
      </c>
      <c r="I734">
        <v>530</v>
      </c>
      <c r="J734">
        <v>0</v>
      </c>
      <c r="K734">
        <v>2510</v>
      </c>
      <c r="L734">
        <v>17095</v>
      </c>
      <c r="M734">
        <v>23080</v>
      </c>
      <c r="N734">
        <v>35</v>
      </c>
      <c r="O734">
        <v>0</v>
      </c>
      <c r="P734">
        <v>0</v>
      </c>
      <c r="Q734">
        <v>0</v>
      </c>
      <c r="W734">
        <v>1820.3</v>
      </c>
      <c r="X734">
        <v>1.82</v>
      </c>
      <c r="Y734">
        <v>1822.12</v>
      </c>
      <c r="Z734">
        <v>120140</v>
      </c>
      <c r="AA734">
        <v>42035</v>
      </c>
      <c r="AB734" s="25">
        <f>SUM(K734:M734)-H734-I734</f>
        <v>42035</v>
      </c>
      <c r="AC734">
        <v>45507.5</v>
      </c>
      <c r="AE734">
        <v>4.9400000000000004</v>
      </c>
      <c r="AF734">
        <v>4.6138563870656197</v>
      </c>
      <c r="AG734">
        <v>5</v>
      </c>
      <c r="AH734">
        <v>3518</v>
      </c>
      <c r="AI734">
        <f t="shared" si="58"/>
        <v>4</v>
      </c>
      <c r="AJ734" t="str">
        <f t="shared" si="56"/>
        <v>5335524</v>
      </c>
      <c r="AK734">
        <f t="shared" si="59"/>
        <v>81</v>
      </c>
      <c r="AL734" t="str">
        <f t="shared" si="57"/>
        <v>53355281</v>
      </c>
    </row>
    <row r="735" spans="1:38" x14ac:dyDescent="0.35">
      <c r="A735" t="s">
        <v>13</v>
      </c>
      <c r="B735" t="s">
        <v>68</v>
      </c>
      <c r="C735" t="s">
        <v>69</v>
      </c>
      <c r="D735" t="s">
        <v>65</v>
      </c>
      <c r="F735" t="s">
        <v>70</v>
      </c>
      <c r="G735" t="s">
        <v>83</v>
      </c>
      <c r="H735">
        <v>0</v>
      </c>
      <c r="I735">
        <v>10</v>
      </c>
      <c r="J735">
        <v>0</v>
      </c>
      <c r="K735">
        <v>20</v>
      </c>
      <c r="L735">
        <v>80</v>
      </c>
      <c r="M735">
        <v>130</v>
      </c>
      <c r="N735">
        <v>0</v>
      </c>
      <c r="O735">
        <v>0</v>
      </c>
      <c r="P735">
        <v>0</v>
      </c>
      <c r="Q735">
        <v>0</v>
      </c>
      <c r="W735">
        <v>9.02</v>
      </c>
      <c r="X735">
        <v>0</v>
      </c>
      <c r="Y735">
        <v>9.02</v>
      </c>
      <c r="Z735">
        <v>595</v>
      </c>
      <c r="AA735">
        <v>220</v>
      </c>
      <c r="AB735" s="25">
        <f>SUM(K735:M735)-H735-I735</f>
        <v>220</v>
      </c>
      <c r="AC735">
        <v>225.5</v>
      </c>
      <c r="AE735">
        <v>5.52</v>
      </c>
      <c r="AF735">
        <v>4.8780487804878101</v>
      </c>
      <c r="AG735">
        <v>5</v>
      </c>
      <c r="AH735">
        <v>5.49999999999996</v>
      </c>
      <c r="AI735">
        <f t="shared" si="58"/>
        <v>5</v>
      </c>
      <c r="AJ735" t="str">
        <f t="shared" si="56"/>
        <v>534524T5</v>
      </c>
      <c r="AK735">
        <f t="shared" si="59"/>
        <v>81</v>
      </c>
      <c r="AL735" t="str">
        <f t="shared" si="57"/>
        <v>534524T81</v>
      </c>
    </row>
    <row r="736" spans="1:38" x14ac:dyDescent="0.35">
      <c r="A736" t="s">
        <v>14</v>
      </c>
      <c r="B736" t="s">
        <v>71</v>
      </c>
      <c r="C736" t="s">
        <v>72</v>
      </c>
      <c r="D736" t="s">
        <v>73</v>
      </c>
      <c r="F736" t="s">
        <v>74</v>
      </c>
      <c r="G736" t="s">
        <v>83</v>
      </c>
      <c r="H736">
        <v>155</v>
      </c>
      <c r="I736">
        <v>83</v>
      </c>
      <c r="J736">
        <v>0</v>
      </c>
      <c r="K736">
        <v>88</v>
      </c>
      <c r="L736">
        <v>476</v>
      </c>
      <c r="M736">
        <v>17</v>
      </c>
      <c r="N736">
        <v>1</v>
      </c>
      <c r="O736">
        <v>0</v>
      </c>
      <c r="P736">
        <v>0</v>
      </c>
      <c r="Q736">
        <v>0</v>
      </c>
      <c r="W736">
        <v>15.39</v>
      </c>
      <c r="X736">
        <v>2.35</v>
      </c>
      <c r="Y736">
        <v>17.739999999999998</v>
      </c>
      <c r="Z736">
        <v>1016</v>
      </c>
      <c r="AA736">
        <v>343</v>
      </c>
      <c r="AB736" s="25">
        <f>SUM(K736:M736)-H736-I736</f>
        <v>343</v>
      </c>
      <c r="AC736">
        <v>443.5</v>
      </c>
      <c r="AE736">
        <v>13.2</v>
      </c>
      <c r="AF736">
        <v>3.86696730552424</v>
      </c>
      <c r="AG736">
        <v>5</v>
      </c>
      <c r="AH736">
        <v>100.5</v>
      </c>
      <c r="AI736">
        <f t="shared" si="58"/>
        <v>6</v>
      </c>
      <c r="AJ736" t="str">
        <f t="shared" si="56"/>
        <v>670037006</v>
      </c>
      <c r="AK736">
        <f t="shared" si="59"/>
        <v>81</v>
      </c>
      <c r="AL736" t="str">
        <f t="shared" si="57"/>
        <v>6700370081</v>
      </c>
    </row>
    <row r="737" spans="1:38" x14ac:dyDescent="0.35">
      <c r="A737" t="s">
        <v>15</v>
      </c>
      <c r="B737" t="s">
        <v>75</v>
      </c>
      <c r="C737" t="s">
        <v>72</v>
      </c>
      <c r="D737" t="s">
        <v>73</v>
      </c>
      <c r="F737" t="s">
        <v>76</v>
      </c>
      <c r="G737" t="s">
        <v>83</v>
      </c>
      <c r="H737">
        <v>4</v>
      </c>
      <c r="I737">
        <v>10175</v>
      </c>
      <c r="J737">
        <v>500</v>
      </c>
      <c r="K737">
        <v>4192</v>
      </c>
      <c r="L737">
        <v>1501</v>
      </c>
      <c r="M737">
        <v>12778</v>
      </c>
      <c r="N737">
        <v>20</v>
      </c>
      <c r="O737">
        <v>0</v>
      </c>
      <c r="P737">
        <v>0</v>
      </c>
      <c r="Q737">
        <v>0</v>
      </c>
      <c r="W737">
        <v>542.23</v>
      </c>
      <c r="X737">
        <v>0.06</v>
      </c>
      <c r="Y737">
        <v>542.29</v>
      </c>
      <c r="Z737">
        <v>35787</v>
      </c>
      <c r="AA737">
        <v>8292</v>
      </c>
      <c r="AB737" s="25">
        <f>SUM(K737:M737)-H737-I737</f>
        <v>8292</v>
      </c>
      <c r="AC737">
        <v>10845.8</v>
      </c>
      <c r="AE737">
        <v>13.25</v>
      </c>
      <c r="AF737">
        <v>3.0581423223736399</v>
      </c>
      <c r="AG737">
        <v>4</v>
      </c>
      <c r="AH737">
        <v>2553.8000000000002</v>
      </c>
      <c r="AI737">
        <f t="shared" si="58"/>
        <v>7</v>
      </c>
      <c r="AJ737" t="str">
        <f t="shared" si="56"/>
        <v>670054007</v>
      </c>
      <c r="AK737">
        <f t="shared" si="59"/>
        <v>81</v>
      </c>
      <c r="AL737" t="str">
        <f t="shared" si="57"/>
        <v>6700540081</v>
      </c>
    </row>
    <row r="738" spans="1:38" x14ac:dyDescent="0.35">
      <c r="A738" t="s">
        <v>16</v>
      </c>
      <c r="B738" t="s">
        <v>77</v>
      </c>
      <c r="C738" t="s">
        <v>78</v>
      </c>
      <c r="D738" t="s">
        <v>73</v>
      </c>
      <c r="F738" t="s">
        <v>79</v>
      </c>
      <c r="G738" t="s">
        <v>83</v>
      </c>
      <c r="H738">
        <v>0</v>
      </c>
      <c r="I738">
        <v>25</v>
      </c>
      <c r="J738">
        <v>0</v>
      </c>
      <c r="K738">
        <v>8</v>
      </c>
      <c r="L738">
        <v>25</v>
      </c>
      <c r="M738">
        <v>41</v>
      </c>
      <c r="N738">
        <v>1</v>
      </c>
      <c r="O738">
        <v>0</v>
      </c>
      <c r="P738">
        <v>0</v>
      </c>
      <c r="Q738">
        <v>0</v>
      </c>
      <c r="W738">
        <v>2.15</v>
      </c>
      <c r="X738">
        <v>0</v>
      </c>
      <c r="Y738">
        <v>2.15</v>
      </c>
      <c r="Z738">
        <v>142</v>
      </c>
      <c r="AA738">
        <v>49</v>
      </c>
      <c r="AB738" s="25">
        <f>SUM(K738:M738)-H738-I738</f>
        <v>49</v>
      </c>
      <c r="AC738">
        <v>53.75</v>
      </c>
      <c r="AE738">
        <v>46.81</v>
      </c>
      <c r="AF738">
        <v>4.5581395348837201</v>
      </c>
      <c r="AG738">
        <v>5</v>
      </c>
      <c r="AH738">
        <v>4.75</v>
      </c>
      <c r="AI738">
        <f t="shared" si="58"/>
        <v>8</v>
      </c>
      <c r="AJ738" t="str">
        <f t="shared" si="56"/>
        <v>672082258</v>
      </c>
      <c r="AK738">
        <f t="shared" si="59"/>
        <v>81</v>
      </c>
      <c r="AL738" t="str">
        <f t="shared" si="57"/>
        <v>6720822581</v>
      </c>
    </row>
    <row r="739" spans="1:38" x14ac:dyDescent="0.35">
      <c r="A739" t="s">
        <v>17</v>
      </c>
      <c r="B739" t="s">
        <v>80</v>
      </c>
      <c r="C739" t="s">
        <v>78</v>
      </c>
      <c r="D739" t="s">
        <v>73</v>
      </c>
      <c r="F739" t="s">
        <v>79</v>
      </c>
      <c r="G739" t="s">
        <v>83</v>
      </c>
      <c r="H739">
        <v>0</v>
      </c>
      <c r="I739">
        <v>0</v>
      </c>
      <c r="J739">
        <v>0</v>
      </c>
      <c r="K739">
        <v>3</v>
      </c>
      <c r="L739">
        <v>4</v>
      </c>
      <c r="M739">
        <v>23</v>
      </c>
      <c r="N739">
        <v>0</v>
      </c>
      <c r="O739">
        <v>0</v>
      </c>
      <c r="P739">
        <v>0</v>
      </c>
      <c r="Q739">
        <v>0</v>
      </c>
      <c r="W739">
        <v>1.35</v>
      </c>
      <c r="X739">
        <v>0</v>
      </c>
      <c r="Y739">
        <v>1.35</v>
      </c>
      <c r="Z739">
        <v>89</v>
      </c>
      <c r="AA739">
        <v>30</v>
      </c>
      <c r="AB739" s="25">
        <f>SUM(K739:M739)-H739-I739</f>
        <v>30</v>
      </c>
      <c r="AC739">
        <v>33.75</v>
      </c>
      <c r="AE739">
        <v>38.26</v>
      </c>
      <c r="AF739">
        <v>4.4444444444444402</v>
      </c>
      <c r="AG739">
        <v>5</v>
      </c>
      <c r="AH739">
        <v>3.75</v>
      </c>
      <c r="AI739">
        <f t="shared" si="58"/>
        <v>9</v>
      </c>
      <c r="AJ739" t="str">
        <f t="shared" si="56"/>
        <v>672301009</v>
      </c>
      <c r="AK739">
        <f t="shared" si="59"/>
        <v>81</v>
      </c>
      <c r="AL739" t="str">
        <f t="shared" si="57"/>
        <v>6723010081</v>
      </c>
    </row>
    <row r="740" spans="1:38" x14ac:dyDescent="0.35">
      <c r="A740" t="s">
        <v>9</v>
      </c>
      <c r="B740" t="s">
        <v>52</v>
      </c>
      <c r="C740" t="s">
        <v>53</v>
      </c>
      <c r="D740" t="s">
        <v>54</v>
      </c>
      <c r="F740" t="s">
        <v>55</v>
      </c>
      <c r="G740" t="s">
        <v>82</v>
      </c>
      <c r="H740">
        <v>0</v>
      </c>
      <c r="I740">
        <v>32</v>
      </c>
      <c r="J740">
        <v>0</v>
      </c>
      <c r="K740">
        <v>15</v>
      </c>
      <c r="L740">
        <v>45</v>
      </c>
      <c r="M740">
        <v>121</v>
      </c>
      <c r="N740">
        <v>0</v>
      </c>
      <c r="O740">
        <v>0</v>
      </c>
      <c r="P740">
        <v>0</v>
      </c>
      <c r="Q740">
        <v>0</v>
      </c>
      <c r="W740">
        <v>5.09</v>
      </c>
      <c r="X740">
        <v>0</v>
      </c>
      <c r="Y740">
        <v>5.09</v>
      </c>
      <c r="Z740">
        <v>336</v>
      </c>
      <c r="AA740">
        <v>149</v>
      </c>
      <c r="AB740" s="25">
        <f>SUM(K740:M740)-H740-I740</f>
        <v>149</v>
      </c>
      <c r="AC740">
        <v>152.69999999999999</v>
      </c>
      <c r="AE740">
        <v>42.19</v>
      </c>
      <c r="AF740">
        <v>5.8546168958742602</v>
      </c>
      <c r="AG740">
        <v>6</v>
      </c>
      <c r="AH740">
        <v>3.69999999999999</v>
      </c>
      <c r="AI740">
        <f t="shared" si="58"/>
        <v>1</v>
      </c>
      <c r="AJ740" t="str">
        <f t="shared" si="56"/>
        <v>4400802S1</v>
      </c>
      <c r="AK740">
        <f t="shared" si="59"/>
        <v>82</v>
      </c>
      <c r="AL740" t="str">
        <f t="shared" si="57"/>
        <v>4400802S82</v>
      </c>
    </row>
    <row r="741" spans="1:38" x14ac:dyDescent="0.35">
      <c r="A741" t="s">
        <v>10</v>
      </c>
      <c r="B741" t="s">
        <v>58</v>
      </c>
      <c r="C741" t="s">
        <v>59</v>
      </c>
      <c r="D741" t="s">
        <v>60</v>
      </c>
      <c r="F741" t="s">
        <v>61</v>
      </c>
      <c r="G741" t="s">
        <v>83</v>
      </c>
      <c r="H741">
        <v>50</v>
      </c>
      <c r="I741">
        <v>45015</v>
      </c>
      <c r="J741">
        <v>450</v>
      </c>
      <c r="K741">
        <v>10215</v>
      </c>
      <c r="L741">
        <v>20640</v>
      </c>
      <c r="M741">
        <v>48680</v>
      </c>
      <c r="N741">
        <v>5</v>
      </c>
      <c r="O741">
        <v>0</v>
      </c>
      <c r="P741">
        <v>0</v>
      </c>
      <c r="Q741">
        <v>0</v>
      </c>
      <c r="W741">
        <v>1703.33</v>
      </c>
      <c r="X741">
        <v>0.76</v>
      </c>
      <c r="Y741">
        <v>1704.09</v>
      </c>
      <c r="Z741">
        <v>112420</v>
      </c>
      <c r="AA741">
        <v>34470</v>
      </c>
      <c r="AB741" s="25">
        <f>SUM(K741:M741)-H741-I741</f>
        <v>34470</v>
      </c>
      <c r="AC741">
        <v>34066.6</v>
      </c>
      <c r="AE741">
        <v>4.7699999999999996</v>
      </c>
      <c r="AF741">
        <v>4.0455609738922202</v>
      </c>
      <c r="AG741">
        <v>4</v>
      </c>
      <c r="AH741">
        <v>0</v>
      </c>
      <c r="AI741">
        <f t="shared" si="58"/>
        <v>2</v>
      </c>
      <c r="AJ741" t="str">
        <f t="shared" si="56"/>
        <v>504606X2</v>
      </c>
      <c r="AK741">
        <f t="shared" si="59"/>
        <v>82</v>
      </c>
      <c r="AL741" t="str">
        <f t="shared" si="57"/>
        <v>504606X82</v>
      </c>
    </row>
    <row r="742" spans="1:38" x14ac:dyDescent="0.35">
      <c r="A742" t="s">
        <v>11</v>
      </c>
      <c r="B742" t="s">
        <v>63</v>
      </c>
      <c r="C742" t="s">
        <v>64</v>
      </c>
      <c r="D742" t="s">
        <v>65</v>
      </c>
      <c r="F742" t="s">
        <v>66</v>
      </c>
      <c r="G742" t="s">
        <v>83</v>
      </c>
      <c r="H742">
        <v>510</v>
      </c>
      <c r="I742">
        <v>0</v>
      </c>
      <c r="J742">
        <v>0</v>
      </c>
      <c r="K742">
        <v>1130</v>
      </c>
      <c r="L742">
        <v>500</v>
      </c>
      <c r="M742">
        <v>0</v>
      </c>
      <c r="N742">
        <v>0</v>
      </c>
      <c r="O742">
        <v>0</v>
      </c>
      <c r="P742">
        <v>0</v>
      </c>
      <c r="Q742">
        <v>0</v>
      </c>
      <c r="W742">
        <v>36.74</v>
      </c>
      <c r="X742">
        <v>7.73</v>
      </c>
      <c r="Y742">
        <v>44.47</v>
      </c>
      <c r="Z742">
        <v>2425</v>
      </c>
      <c r="AA742">
        <v>1120</v>
      </c>
      <c r="AB742" s="25">
        <f>SUM(K742:M742)-H742-I742</f>
        <v>1120</v>
      </c>
      <c r="AC742">
        <v>918.5</v>
      </c>
      <c r="AE742">
        <v>5.13</v>
      </c>
      <c r="AF742">
        <v>5.0371036653924</v>
      </c>
      <c r="AG742">
        <v>5</v>
      </c>
      <c r="AH742">
        <v>0</v>
      </c>
      <c r="AI742">
        <f t="shared" si="58"/>
        <v>3</v>
      </c>
      <c r="AJ742" t="str">
        <f t="shared" si="56"/>
        <v>533533A3</v>
      </c>
      <c r="AK742">
        <f t="shared" si="59"/>
        <v>82</v>
      </c>
      <c r="AL742" t="str">
        <f t="shared" si="57"/>
        <v>533533A82</v>
      </c>
    </row>
    <row r="743" spans="1:38" x14ac:dyDescent="0.35">
      <c r="A743" t="s">
        <v>12</v>
      </c>
      <c r="B743" t="s">
        <v>67</v>
      </c>
      <c r="C743" t="s">
        <v>64</v>
      </c>
      <c r="D743" t="s">
        <v>65</v>
      </c>
      <c r="F743" t="s">
        <v>66</v>
      </c>
      <c r="G743" t="s">
        <v>83</v>
      </c>
      <c r="H743">
        <v>90</v>
      </c>
      <c r="I743">
        <v>655</v>
      </c>
      <c r="J743">
        <v>0</v>
      </c>
      <c r="K743">
        <v>6030</v>
      </c>
      <c r="L743">
        <v>16405</v>
      </c>
      <c r="M743">
        <v>23100</v>
      </c>
      <c r="N743">
        <v>35</v>
      </c>
      <c r="O743">
        <v>0</v>
      </c>
      <c r="P743">
        <v>0</v>
      </c>
      <c r="Q743">
        <v>0</v>
      </c>
      <c r="W743">
        <v>1795.76</v>
      </c>
      <c r="X743">
        <v>1.36</v>
      </c>
      <c r="Y743">
        <v>1797.12</v>
      </c>
      <c r="Z743">
        <v>118520</v>
      </c>
      <c r="AA743">
        <v>44790</v>
      </c>
      <c r="AB743" s="25">
        <f>SUM(K743:M743)-H743-I743</f>
        <v>44790</v>
      </c>
      <c r="AC743">
        <v>44894</v>
      </c>
      <c r="AE743">
        <v>4.9400000000000004</v>
      </c>
      <c r="AF743">
        <v>4.9846420940170901</v>
      </c>
      <c r="AG743">
        <v>5</v>
      </c>
      <c r="AH743">
        <v>137.999999999995</v>
      </c>
      <c r="AI743">
        <f t="shared" si="58"/>
        <v>4</v>
      </c>
      <c r="AJ743" t="str">
        <f t="shared" si="56"/>
        <v>5335524</v>
      </c>
      <c r="AK743">
        <f t="shared" si="59"/>
        <v>82</v>
      </c>
      <c r="AL743" t="str">
        <f t="shared" si="57"/>
        <v>53355282</v>
      </c>
    </row>
    <row r="744" spans="1:38" x14ac:dyDescent="0.35">
      <c r="A744" t="s">
        <v>13</v>
      </c>
      <c r="B744" t="s">
        <v>68</v>
      </c>
      <c r="C744" t="s">
        <v>69</v>
      </c>
      <c r="D744" t="s">
        <v>65</v>
      </c>
      <c r="F744" t="s">
        <v>70</v>
      </c>
      <c r="G744" t="s">
        <v>83</v>
      </c>
      <c r="H744">
        <v>0</v>
      </c>
      <c r="I744">
        <v>20</v>
      </c>
      <c r="J744">
        <v>0</v>
      </c>
      <c r="K744">
        <v>30</v>
      </c>
      <c r="L744">
        <v>80</v>
      </c>
      <c r="M744">
        <v>130</v>
      </c>
      <c r="N744">
        <v>0</v>
      </c>
      <c r="O744">
        <v>0</v>
      </c>
      <c r="P744">
        <v>0</v>
      </c>
      <c r="Q744">
        <v>0</v>
      </c>
      <c r="W744">
        <v>9.02</v>
      </c>
      <c r="X744">
        <v>0</v>
      </c>
      <c r="Y744">
        <v>9.02</v>
      </c>
      <c r="Z744">
        <v>595</v>
      </c>
      <c r="AA744">
        <v>220</v>
      </c>
      <c r="AB744" s="25">
        <f>SUM(K744:M744)-H744-I744</f>
        <v>220</v>
      </c>
      <c r="AC744">
        <v>225.5</v>
      </c>
      <c r="AE744">
        <v>5.52</v>
      </c>
      <c r="AF744">
        <v>4.8780487804878101</v>
      </c>
      <c r="AG744">
        <v>5</v>
      </c>
      <c r="AH744">
        <v>5.49999999999996</v>
      </c>
      <c r="AI744">
        <f t="shared" si="58"/>
        <v>5</v>
      </c>
      <c r="AJ744" t="str">
        <f t="shared" si="56"/>
        <v>534524T5</v>
      </c>
      <c r="AK744">
        <f t="shared" si="59"/>
        <v>82</v>
      </c>
      <c r="AL744" t="str">
        <f t="shared" si="57"/>
        <v>534524T82</v>
      </c>
    </row>
    <row r="745" spans="1:38" x14ac:dyDescent="0.35">
      <c r="A745" t="s">
        <v>14</v>
      </c>
      <c r="B745" t="s">
        <v>71</v>
      </c>
      <c r="C745" t="s">
        <v>72</v>
      </c>
      <c r="D745" t="s">
        <v>73</v>
      </c>
      <c r="F745" t="s">
        <v>74</v>
      </c>
      <c r="G745" t="s">
        <v>83</v>
      </c>
      <c r="H745">
        <v>104</v>
      </c>
      <c r="I745">
        <v>145</v>
      </c>
      <c r="J745">
        <v>0</v>
      </c>
      <c r="K745">
        <v>188</v>
      </c>
      <c r="L745">
        <v>428</v>
      </c>
      <c r="M745">
        <v>65</v>
      </c>
      <c r="N745">
        <v>1</v>
      </c>
      <c r="O745">
        <v>0</v>
      </c>
      <c r="P745">
        <v>0</v>
      </c>
      <c r="Q745">
        <v>0</v>
      </c>
      <c r="W745">
        <v>15.39</v>
      </c>
      <c r="X745">
        <v>1.58</v>
      </c>
      <c r="Y745">
        <v>16.97</v>
      </c>
      <c r="Z745">
        <v>1016</v>
      </c>
      <c r="AA745">
        <v>432</v>
      </c>
      <c r="AB745" s="25">
        <f>SUM(K745:M745)-H745-I745</f>
        <v>432</v>
      </c>
      <c r="AC745">
        <v>384.75</v>
      </c>
      <c r="AE745">
        <v>13.2</v>
      </c>
      <c r="AF745">
        <v>5.0913376546847404</v>
      </c>
      <c r="AG745">
        <v>5</v>
      </c>
      <c r="AH745">
        <v>0</v>
      </c>
      <c r="AI745">
        <f t="shared" si="58"/>
        <v>6</v>
      </c>
      <c r="AJ745" t="str">
        <f t="shared" si="56"/>
        <v>670037006</v>
      </c>
      <c r="AK745">
        <f t="shared" si="59"/>
        <v>82</v>
      </c>
      <c r="AL745" t="str">
        <f t="shared" si="57"/>
        <v>6700370082</v>
      </c>
    </row>
    <row r="746" spans="1:38" x14ac:dyDescent="0.35">
      <c r="A746" t="s">
        <v>15</v>
      </c>
      <c r="B746" t="s">
        <v>75</v>
      </c>
      <c r="C746" t="s">
        <v>72</v>
      </c>
      <c r="D746" t="s">
        <v>73</v>
      </c>
      <c r="F746" t="s">
        <v>76</v>
      </c>
      <c r="G746" t="s">
        <v>83</v>
      </c>
      <c r="H746">
        <v>1</v>
      </c>
      <c r="I746">
        <v>10120</v>
      </c>
      <c r="J746">
        <v>500</v>
      </c>
      <c r="K746">
        <v>6178</v>
      </c>
      <c r="L746">
        <v>952</v>
      </c>
      <c r="M746">
        <v>13188</v>
      </c>
      <c r="N746">
        <v>20</v>
      </c>
      <c r="O746">
        <v>0</v>
      </c>
      <c r="P746">
        <v>0</v>
      </c>
      <c r="Q746">
        <v>0</v>
      </c>
      <c r="W746">
        <v>539.39</v>
      </c>
      <c r="X746">
        <v>0.02</v>
      </c>
      <c r="Y746">
        <v>539.41</v>
      </c>
      <c r="Z746">
        <v>35600</v>
      </c>
      <c r="AA746">
        <v>10197</v>
      </c>
      <c r="AB746" s="25">
        <f>SUM(K746:M746)-H746-I746</f>
        <v>10197</v>
      </c>
      <c r="AC746">
        <v>10787.8</v>
      </c>
      <c r="AE746">
        <v>13.25</v>
      </c>
      <c r="AF746">
        <v>3.7807975380508299</v>
      </c>
      <c r="AG746">
        <v>4</v>
      </c>
      <c r="AH746">
        <v>591.199999999998</v>
      </c>
      <c r="AI746">
        <f t="shared" si="58"/>
        <v>7</v>
      </c>
      <c r="AJ746" t="str">
        <f t="shared" si="56"/>
        <v>670054007</v>
      </c>
      <c r="AK746">
        <f t="shared" si="59"/>
        <v>82</v>
      </c>
      <c r="AL746" t="str">
        <f t="shared" si="57"/>
        <v>6700540082</v>
      </c>
    </row>
    <row r="747" spans="1:38" x14ac:dyDescent="0.35">
      <c r="A747" t="s">
        <v>16</v>
      </c>
      <c r="B747" t="s">
        <v>77</v>
      </c>
      <c r="C747" t="s">
        <v>78</v>
      </c>
      <c r="D747" t="s">
        <v>73</v>
      </c>
      <c r="F747" t="s">
        <v>79</v>
      </c>
      <c r="G747" t="s">
        <v>83</v>
      </c>
      <c r="H747">
        <v>0</v>
      </c>
      <c r="I747">
        <v>25</v>
      </c>
      <c r="J747">
        <v>0</v>
      </c>
      <c r="K747">
        <v>12</v>
      </c>
      <c r="L747">
        <v>26</v>
      </c>
      <c r="M747">
        <v>39</v>
      </c>
      <c r="N747">
        <v>1</v>
      </c>
      <c r="O747">
        <v>0</v>
      </c>
      <c r="P747">
        <v>0</v>
      </c>
      <c r="Q747">
        <v>0</v>
      </c>
      <c r="W747">
        <v>2.1800000000000002</v>
      </c>
      <c r="X747">
        <v>0</v>
      </c>
      <c r="Y747">
        <v>2.1800000000000002</v>
      </c>
      <c r="Z747">
        <v>144</v>
      </c>
      <c r="AA747">
        <v>52</v>
      </c>
      <c r="AB747" s="25">
        <f>SUM(K747:M747)-H747-I747</f>
        <v>52</v>
      </c>
      <c r="AC747">
        <v>54.5</v>
      </c>
      <c r="AE747">
        <v>46.81</v>
      </c>
      <c r="AF747">
        <v>4.7706422018348604</v>
      </c>
      <c r="AG747">
        <v>5</v>
      </c>
      <c r="AH747">
        <v>2.5</v>
      </c>
      <c r="AI747">
        <f t="shared" si="58"/>
        <v>8</v>
      </c>
      <c r="AJ747" t="str">
        <f t="shared" si="56"/>
        <v>672082258</v>
      </c>
      <c r="AK747">
        <f t="shared" si="59"/>
        <v>82</v>
      </c>
      <c r="AL747" t="str">
        <f t="shared" si="57"/>
        <v>6720822582</v>
      </c>
    </row>
    <row r="748" spans="1:38" x14ac:dyDescent="0.35">
      <c r="A748" t="s">
        <v>17</v>
      </c>
      <c r="B748" t="s">
        <v>80</v>
      </c>
      <c r="C748" t="s">
        <v>78</v>
      </c>
      <c r="D748" t="s">
        <v>73</v>
      </c>
      <c r="F748" t="s">
        <v>79</v>
      </c>
      <c r="G748" t="s">
        <v>83</v>
      </c>
      <c r="H748">
        <v>0</v>
      </c>
      <c r="I748">
        <v>1</v>
      </c>
      <c r="J748">
        <v>0</v>
      </c>
      <c r="K748">
        <v>7</v>
      </c>
      <c r="L748">
        <v>4</v>
      </c>
      <c r="M748">
        <v>23</v>
      </c>
      <c r="N748">
        <v>0</v>
      </c>
      <c r="O748">
        <v>0</v>
      </c>
      <c r="P748">
        <v>0</v>
      </c>
      <c r="Q748">
        <v>0</v>
      </c>
      <c r="W748">
        <v>1.26</v>
      </c>
      <c r="X748">
        <v>0</v>
      </c>
      <c r="Y748">
        <v>1.26</v>
      </c>
      <c r="Z748">
        <v>83</v>
      </c>
      <c r="AA748">
        <v>33</v>
      </c>
      <c r="AB748" s="25">
        <f>SUM(K748:M748)-H748-I748</f>
        <v>33</v>
      </c>
      <c r="AC748">
        <v>31.5</v>
      </c>
      <c r="AE748">
        <v>38.26</v>
      </c>
      <c r="AF748">
        <v>5.2380952380952399</v>
      </c>
      <c r="AG748">
        <v>5</v>
      </c>
      <c r="AH748">
        <v>0</v>
      </c>
      <c r="AI748">
        <f t="shared" si="58"/>
        <v>9</v>
      </c>
      <c r="AJ748" t="str">
        <f t="shared" si="56"/>
        <v>672301009</v>
      </c>
      <c r="AK748">
        <f t="shared" si="59"/>
        <v>82</v>
      </c>
      <c r="AL748" t="str">
        <f t="shared" si="57"/>
        <v>6723010082</v>
      </c>
    </row>
    <row r="749" spans="1:38" x14ac:dyDescent="0.35">
      <c r="A749" t="s">
        <v>9</v>
      </c>
      <c r="B749" t="s">
        <v>52</v>
      </c>
      <c r="C749" t="s">
        <v>53</v>
      </c>
      <c r="D749" t="s">
        <v>54</v>
      </c>
      <c r="F749" t="s">
        <v>55</v>
      </c>
      <c r="G749" t="s">
        <v>82</v>
      </c>
      <c r="H749">
        <v>0</v>
      </c>
      <c r="I749">
        <v>32</v>
      </c>
      <c r="J749">
        <v>0</v>
      </c>
      <c r="K749">
        <v>12</v>
      </c>
      <c r="L749">
        <v>47</v>
      </c>
      <c r="M749">
        <v>122</v>
      </c>
      <c r="N749">
        <v>0</v>
      </c>
      <c r="O749">
        <v>0</v>
      </c>
      <c r="P749">
        <v>0</v>
      </c>
      <c r="Q749">
        <v>0</v>
      </c>
      <c r="W749">
        <v>4.95</v>
      </c>
      <c r="X749">
        <v>0</v>
      </c>
      <c r="Y749">
        <v>4.95</v>
      </c>
      <c r="Z749">
        <v>327</v>
      </c>
      <c r="AA749">
        <v>149</v>
      </c>
      <c r="AB749" s="25">
        <f>SUM(K749:M749)-H749-I749</f>
        <v>149</v>
      </c>
      <c r="AC749">
        <v>148.5</v>
      </c>
      <c r="AE749">
        <v>42.19</v>
      </c>
      <c r="AF749">
        <v>6.0202020202020199</v>
      </c>
      <c r="AG749">
        <v>6</v>
      </c>
      <c r="AH749">
        <v>0</v>
      </c>
      <c r="AI749">
        <f t="shared" si="58"/>
        <v>1</v>
      </c>
      <c r="AJ749" t="str">
        <f t="shared" si="56"/>
        <v>4400802S1</v>
      </c>
      <c r="AK749">
        <f t="shared" si="59"/>
        <v>83</v>
      </c>
      <c r="AL749" t="str">
        <f t="shared" si="57"/>
        <v>4400802S83</v>
      </c>
    </row>
    <row r="750" spans="1:38" x14ac:dyDescent="0.35">
      <c r="A750" t="s">
        <v>10</v>
      </c>
      <c r="B750" t="s">
        <v>58</v>
      </c>
      <c r="C750" t="s">
        <v>59</v>
      </c>
      <c r="D750" t="s">
        <v>60</v>
      </c>
      <c r="F750" t="s">
        <v>61</v>
      </c>
      <c r="G750" t="s">
        <v>83</v>
      </c>
      <c r="H750">
        <v>0</v>
      </c>
      <c r="I750">
        <v>44280</v>
      </c>
      <c r="J750">
        <v>450</v>
      </c>
      <c r="K750">
        <v>6175</v>
      </c>
      <c r="L750">
        <v>21200</v>
      </c>
      <c r="M750">
        <v>50025</v>
      </c>
      <c r="N750">
        <v>5</v>
      </c>
      <c r="O750">
        <v>0</v>
      </c>
      <c r="P750">
        <v>0</v>
      </c>
      <c r="Q750">
        <v>0</v>
      </c>
      <c r="W750">
        <v>1701.44</v>
      </c>
      <c r="X750">
        <v>0</v>
      </c>
      <c r="Y750">
        <v>1701.44</v>
      </c>
      <c r="Z750">
        <v>112295</v>
      </c>
      <c r="AA750">
        <v>33120</v>
      </c>
      <c r="AB750" s="25">
        <f>SUM(K750:M750)-H750-I750</f>
        <v>33120</v>
      </c>
      <c r="AC750">
        <v>34028.800000000003</v>
      </c>
      <c r="AE750">
        <v>4.7699999999999996</v>
      </c>
      <c r="AF750">
        <v>3.8931728418281</v>
      </c>
      <c r="AG750">
        <v>4</v>
      </c>
      <c r="AH750">
        <v>908.80000000000302</v>
      </c>
      <c r="AI750">
        <f t="shared" si="58"/>
        <v>2</v>
      </c>
      <c r="AJ750" t="str">
        <f t="shared" si="56"/>
        <v>504606X2</v>
      </c>
      <c r="AK750">
        <f t="shared" si="59"/>
        <v>83</v>
      </c>
      <c r="AL750" t="str">
        <f t="shared" si="57"/>
        <v>504606X83</v>
      </c>
    </row>
    <row r="751" spans="1:38" x14ac:dyDescent="0.35">
      <c r="A751" t="s">
        <v>11</v>
      </c>
      <c r="B751" t="s">
        <v>63</v>
      </c>
      <c r="C751" t="s">
        <v>64</v>
      </c>
      <c r="D751" t="s">
        <v>65</v>
      </c>
      <c r="F751" t="s">
        <v>66</v>
      </c>
      <c r="G751" t="s">
        <v>83</v>
      </c>
      <c r="H751">
        <v>455</v>
      </c>
      <c r="I751">
        <v>120</v>
      </c>
      <c r="J751">
        <v>0</v>
      </c>
      <c r="K751">
        <v>1130</v>
      </c>
      <c r="L751">
        <v>360</v>
      </c>
      <c r="M751">
        <v>140</v>
      </c>
      <c r="N751">
        <v>0</v>
      </c>
      <c r="O751">
        <v>0</v>
      </c>
      <c r="P751">
        <v>0</v>
      </c>
      <c r="Q751">
        <v>0</v>
      </c>
      <c r="W751">
        <v>36.590000000000003</v>
      </c>
      <c r="X751">
        <v>6.89</v>
      </c>
      <c r="Y751">
        <v>43.48</v>
      </c>
      <c r="Z751">
        <v>2415</v>
      </c>
      <c r="AA751">
        <v>1055</v>
      </c>
      <c r="AB751" s="25">
        <f>SUM(K751:M751)-H751-I751</f>
        <v>1055</v>
      </c>
      <c r="AC751">
        <v>914.75</v>
      </c>
      <c r="AE751">
        <v>5.13</v>
      </c>
      <c r="AF751">
        <v>4.8528058877644904</v>
      </c>
      <c r="AG751">
        <v>5</v>
      </c>
      <c r="AH751">
        <v>32.000000000000199</v>
      </c>
      <c r="AI751">
        <f t="shared" si="58"/>
        <v>3</v>
      </c>
      <c r="AJ751" t="str">
        <f t="shared" si="56"/>
        <v>533533A3</v>
      </c>
      <c r="AK751">
        <f t="shared" si="59"/>
        <v>83</v>
      </c>
      <c r="AL751" t="str">
        <f t="shared" si="57"/>
        <v>533533A83</v>
      </c>
    </row>
    <row r="752" spans="1:38" x14ac:dyDescent="0.35">
      <c r="A752" t="s">
        <v>12</v>
      </c>
      <c r="B752" t="s">
        <v>67</v>
      </c>
      <c r="C752" t="s">
        <v>64</v>
      </c>
      <c r="D752" t="s">
        <v>65</v>
      </c>
      <c r="F752" t="s">
        <v>66</v>
      </c>
      <c r="G752" t="s">
        <v>83</v>
      </c>
      <c r="H752">
        <v>85</v>
      </c>
      <c r="I752">
        <v>855</v>
      </c>
      <c r="J752">
        <v>0</v>
      </c>
      <c r="K752">
        <v>6030</v>
      </c>
      <c r="L752">
        <v>11505</v>
      </c>
      <c r="M752">
        <v>26820</v>
      </c>
      <c r="N752">
        <v>35</v>
      </c>
      <c r="O752">
        <v>0</v>
      </c>
      <c r="P752">
        <v>0</v>
      </c>
      <c r="Q752">
        <v>0</v>
      </c>
      <c r="W752">
        <v>1770.76</v>
      </c>
      <c r="X752">
        <v>1.29</v>
      </c>
      <c r="Y752">
        <v>1772.05</v>
      </c>
      <c r="Z752">
        <v>116870</v>
      </c>
      <c r="AA752">
        <v>43415</v>
      </c>
      <c r="AB752" s="25">
        <f>SUM(K752:M752)-H752-I752</f>
        <v>43415</v>
      </c>
      <c r="AC752">
        <v>44269</v>
      </c>
      <c r="AE752">
        <v>4.9400000000000004</v>
      </c>
      <c r="AF752">
        <v>4.8999746056826803</v>
      </c>
      <c r="AG752">
        <v>5</v>
      </c>
      <c r="AH752">
        <v>886.25000000000102</v>
      </c>
      <c r="AI752">
        <f t="shared" si="58"/>
        <v>4</v>
      </c>
      <c r="AJ752" t="str">
        <f t="shared" si="56"/>
        <v>5335524</v>
      </c>
      <c r="AK752">
        <f t="shared" si="59"/>
        <v>83</v>
      </c>
      <c r="AL752" t="str">
        <f t="shared" si="57"/>
        <v>53355283</v>
      </c>
    </row>
    <row r="753" spans="1:38" x14ac:dyDescent="0.35">
      <c r="A753" t="s">
        <v>13</v>
      </c>
      <c r="B753" t="s">
        <v>68</v>
      </c>
      <c r="C753" t="s">
        <v>69</v>
      </c>
      <c r="D753" t="s">
        <v>65</v>
      </c>
      <c r="F753" t="s">
        <v>70</v>
      </c>
      <c r="G753" t="s">
        <v>83</v>
      </c>
      <c r="H753">
        <v>0</v>
      </c>
      <c r="I753">
        <v>10</v>
      </c>
      <c r="J753">
        <v>0</v>
      </c>
      <c r="K753">
        <v>10</v>
      </c>
      <c r="L753">
        <v>100</v>
      </c>
      <c r="M753">
        <v>120</v>
      </c>
      <c r="N753">
        <v>0</v>
      </c>
      <c r="O753">
        <v>0</v>
      </c>
      <c r="P753">
        <v>0</v>
      </c>
      <c r="Q753">
        <v>0</v>
      </c>
      <c r="W753">
        <v>9.02</v>
      </c>
      <c r="X753">
        <v>0</v>
      </c>
      <c r="Y753">
        <v>9.02</v>
      </c>
      <c r="Z753">
        <v>595</v>
      </c>
      <c r="AA753">
        <v>220</v>
      </c>
      <c r="AB753" s="25">
        <f>SUM(K753:M753)-H753-I753</f>
        <v>220</v>
      </c>
      <c r="AC753">
        <v>225.5</v>
      </c>
      <c r="AE753">
        <v>5.52</v>
      </c>
      <c r="AF753">
        <v>4.8780487804878101</v>
      </c>
      <c r="AG753">
        <v>5</v>
      </c>
      <c r="AH753">
        <v>5.49999999999996</v>
      </c>
      <c r="AI753">
        <f t="shared" si="58"/>
        <v>5</v>
      </c>
      <c r="AJ753" t="str">
        <f t="shared" si="56"/>
        <v>534524T5</v>
      </c>
      <c r="AK753">
        <f t="shared" si="59"/>
        <v>83</v>
      </c>
      <c r="AL753" t="str">
        <f t="shared" si="57"/>
        <v>534524T83</v>
      </c>
    </row>
    <row r="754" spans="1:38" x14ac:dyDescent="0.35">
      <c r="A754" t="s">
        <v>14</v>
      </c>
      <c r="B754" t="s">
        <v>71</v>
      </c>
      <c r="C754" t="s">
        <v>72</v>
      </c>
      <c r="D754" t="s">
        <v>73</v>
      </c>
      <c r="F754" t="s">
        <v>74</v>
      </c>
      <c r="G754" t="s">
        <v>83</v>
      </c>
      <c r="H754">
        <v>100</v>
      </c>
      <c r="I754">
        <v>89</v>
      </c>
      <c r="J754">
        <v>0</v>
      </c>
      <c r="K754">
        <v>101</v>
      </c>
      <c r="L754">
        <v>515</v>
      </c>
      <c r="M754">
        <v>71</v>
      </c>
      <c r="N754">
        <v>1</v>
      </c>
      <c r="O754">
        <v>0</v>
      </c>
      <c r="P754">
        <v>0</v>
      </c>
      <c r="Q754">
        <v>0</v>
      </c>
      <c r="W754">
        <v>15.91</v>
      </c>
      <c r="X754">
        <v>1.52</v>
      </c>
      <c r="Y754">
        <v>17.43</v>
      </c>
      <c r="Z754">
        <v>1050</v>
      </c>
      <c r="AA754">
        <v>498</v>
      </c>
      <c r="AB754" s="25">
        <f>SUM(K754:M754)-H754-I754</f>
        <v>498</v>
      </c>
      <c r="AC754">
        <v>397.75</v>
      </c>
      <c r="AE754">
        <v>13.2</v>
      </c>
      <c r="AF754">
        <v>5.71428571428571</v>
      </c>
      <c r="AG754">
        <v>5</v>
      </c>
      <c r="AH754">
        <v>0</v>
      </c>
      <c r="AI754">
        <f t="shared" si="58"/>
        <v>6</v>
      </c>
      <c r="AJ754" t="str">
        <f t="shared" si="56"/>
        <v>670037006</v>
      </c>
      <c r="AK754">
        <f t="shared" si="59"/>
        <v>83</v>
      </c>
      <c r="AL754" t="str">
        <f t="shared" si="57"/>
        <v>6700370083</v>
      </c>
    </row>
    <row r="755" spans="1:38" x14ac:dyDescent="0.35">
      <c r="A755" t="s">
        <v>15</v>
      </c>
      <c r="B755" t="s">
        <v>75</v>
      </c>
      <c r="C755" t="s">
        <v>72</v>
      </c>
      <c r="D755" t="s">
        <v>73</v>
      </c>
      <c r="F755" t="s">
        <v>76</v>
      </c>
      <c r="G755" t="s">
        <v>83</v>
      </c>
      <c r="H755">
        <v>7</v>
      </c>
      <c r="I755">
        <v>10363</v>
      </c>
      <c r="J755">
        <v>500</v>
      </c>
      <c r="K755">
        <v>4507</v>
      </c>
      <c r="L755">
        <v>2617</v>
      </c>
      <c r="M755">
        <v>13009</v>
      </c>
      <c r="N755">
        <v>21</v>
      </c>
      <c r="O755">
        <v>0</v>
      </c>
      <c r="P755">
        <v>0</v>
      </c>
      <c r="Q755">
        <v>0</v>
      </c>
      <c r="W755">
        <v>531.04999999999995</v>
      </c>
      <c r="X755">
        <v>0.11</v>
      </c>
      <c r="Y755">
        <v>531.16</v>
      </c>
      <c r="Z755">
        <v>35049</v>
      </c>
      <c r="AA755">
        <v>9763</v>
      </c>
      <c r="AB755" s="25">
        <f>SUM(K755:M755)-H755-I755</f>
        <v>9763</v>
      </c>
      <c r="AC755">
        <v>10621</v>
      </c>
      <c r="AE755">
        <v>13.25</v>
      </c>
      <c r="AF755">
        <v>3.6761051283982198</v>
      </c>
      <c r="AG755">
        <v>4</v>
      </c>
      <c r="AH755">
        <v>860.199999999998</v>
      </c>
      <c r="AI755">
        <f t="shared" si="58"/>
        <v>7</v>
      </c>
      <c r="AJ755" t="str">
        <f t="shared" si="56"/>
        <v>670054007</v>
      </c>
      <c r="AK755">
        <f t="shared" si="59"/>
        <v>83</v>
      </c>
      <c r="AL755" t="str">
        <f t="shared" si="57"/>
        <v>6700540083</v>
      </c>
    </row>
    <row r="756" spans="1:38" x14ac:dyDescent="0.35">
      <c r="A756" t="s">
        <v>16</v>
      </c>
      <c r="B756" t="s">
        <v>77</v>
      </c>
      <c r="C756" t="s">
        <v>78</v>
      </c>
      <c r="D756" t="s">
        <v>73</v>
      </c>
      <c r="F756" t="s">
        <v>79</v>
      </c>
      <c r="G756" t="s">
        <v>83</v>
      </c>
      <c r="H756">
        <v>0</v>
      </c>
      <c r="I756">
        <v>26</v>
      </c>
      <c r="J756">
        <v>0</v>
      </c>
      <c r="K756">
        <v>5</v>
      </c>
      <c r="L756">
        <v>29</v>
      </c>
      <c r="M756">
        <v>42</v>
      </c>
      <c r="N756">
        <v>1</v>
      </c>
      <c r="O756">
        <v>0</v>
      </c>
      <c r="P756">
        <v>0</v>
      </c>
      <c r="Q756">
        <v>0</v>
      </c>
      <c r="W756">
        <v>2.2000000000000002</v>
      </c>
      <c r="X756">
        <v>0</v>
      </c>
      <c r="Y756">
        <v>2.2000000000000002</v>
      </c>
      <c r="Z756">
        <v>145</v>
      </c>
      <c r="AA756">
        <v>50</v>
      </c>
      <c r="AB756" s="25">
        <f>SUM(K756:M756)-H756-I756</f>
        <v>50</v>
      </c>
      <c r="AC756">
        <v>55</v>
      </c>
      <c r="AE756">
        <v>46.81</v>
      </c>
      <c r="AF756">
        <v>4.5454545454545503</v>
      </c>
      <c r="AG756">
        <v>5</v>
      </c>
      <c r="AH756">
        <v>5</v>
      </c>
      <c r="AI756">
        <f t="shared" si="58"/>
        <v>8</v>
      </c>
      <c r="AJ756" t="str">
        <f t="shared" si="56"/>
        <v>672082258</v>
      </c>
      <c r="AK756">
        <f t="shared" si="59"/>
        <v>83</v>
      </c>
      <c r="AL756" t="str">
        <f t="shared" si="57"/>
        <v>6720822583</v>
      </c>
    </row>
    <row r="757" spans="1:38" x14ac:dyDescent="0.35">
      <c r="A757" t="s">
        <v>17</v>
      </c>
      <c r="B757" t="s">
        <v>80</v>
      </c>
      <c r="C757" t="s">
        <v>78</v>
      </c>
      <c r="D757" t="s">
        <v>73</v>
      </c>
      <c r="F757" t="s">
        <v>79</v>
      </c>
      <c r="G757" t="s">
        <v>83</v>
      </c>
      <c r="H757">
        <v>0</v>
      </c>
      <c r="I757">
        <v>0</v>
      </c>
      <c r="J757">
        <v>0</v>
      </c>
      <c r="K757">
        <v>4</v>
      </c>
      <c r="L757">
        <v>6</v>
      </c>
      <c r="M757">
        <v>23</v>
      </c>
      <c r="N757">
        <v>0</v>
      </c>
      <c r="O757">
        <v>0</v>
      </c>
      <c r="P757">
        <v>0</v>
      </c>
      <c r="Q757">
        <v>0</v>
      </c>
      <c r="W757">
        <v>1.27</v>
      </c>
      <c r="X757">
        <v>0</v>
      </c>
      <c r="Y757">
        <v>1.27</v>
      </c>
      <c r="Z757">
        <v>84</v>
      </c>
      <c r="AA757">
        <v>33</v>
      </c>
      <c r="AB757" s="25">
        <f>SUM(K757:M757)-H757-I757</f>
        <v>33</v>
      </c>
      <c r="AC757">
        <v>31.75</v>
      </c>
      <c r="AE757">
        <v>38.26</v>
      </c>
      <c r="AF757">
        <v>5.1968503937007897</v>
      </c>
      <c r="AG757">
        <v>5</v>
      </c>
      <c r="AH757">
        <v>0</v>
      </c>
      <c r="AI757">
        <f t="shared" si="58"/>
        <v>9</v>
      </c>
      <c r="AJ757" t="str">
        <f t="shared" si="56"/>
        <v>672301009</v>
      </c>
      <c r="AK757">
        <f t="shared" si="59"/>
        <v>83</v>
      </c>
      <c r="AL757" t="str">
        <f t="shared" si="57"/>
        <v>6723010083</v>
      </c>
    </row>
    <row r="758" spans="1:38" x14ac:dyDescent="0.35">
      <c r="A758" t="s">
        <v>9</v>
      </c>
      <c r="B758" t="s">
        <v>52</v>
      </c>
      <c r="C758" t="s">
        <v>53</v>
      </c>
      <c r="D758" t="s">
        <v>54</v>
      </c>
      <c r="F758" t="s">
        <v>55</v>
      </c>
      <c r="G758" t="s">
        <v>82</v>
      </c>
      <c r="H758">
        <v>0</v>
      </c>
      <c r="I758">
        <v>40</v>
      </c>
      <c r="J758">
        <v>0</v>
      </c>
      <c r="K758">
        <v>12</v>
      </c>
      <c r="L758">
        <v>47</v>
      </c>
      <c r="M758">
        <v>122</v>
      </c>
      <c r="N758">
        <v>0</v>
      </c>
      <c r="O758">
        <v>0</v>
      </c>
      <c r="P758">
        <v>0</v>
      </c>
      <c r="Q758">
        <v>0</v>
      </c>
      <c r="W758">
        <v>4.95</v>
      </c>
      <c r="X758">
        <v>0</v>
      </c>
      <c r="Y758">
        <v>4.95</v>
      </c>
      <c r="Z758">
        <v>327</v>
      </c>
      <c r="AA758">
        <v>141</v>
      </c>
      <c r="AB758" s="25">
        <f>SUM(K758:M758)-H758-I758</f>
        <v>141</v>
      </c>
      <c r="AC758">
        <v>148.5</v>
      </c>
      <c r="AE758">
        <v>42.19</v>
      </c>
      <c r="AF758">
        <v>5.6969696969696999</v>
      </c>
      <c r="AG758">
        <v>6</v>
      </c>
      <c r="AH758">
        <v>7.4999999999999902</v>
      </c>
      <c r="AI758">
        <f t="shared" si="58"/>
        <v>1</v>
      </c>
      <c r="AJ758" t="str">
        <f t="shared" si="56"/>
        <v>4400802S1</v>
      </c>
      <c r="AK758">
        <f t="shared" si="59"/>
        <v>84</v>
      </c>
      <c r="AL758" t="str">
        <f t="shared" si="57"/>
        <v>4400802S84</v>
      </c>
    </row>
    <row r="759" spans="1:38" x14ac:dyDescent="0.35">
      <c r="A759" t="s">
        <v>10</v>
      </c>
      <c r="B759" t="s">
        <v>58</v>
      </c>
      <c r="C759" t="s">
        <v>59</v>
      </c>
      <c r="D759" t="s">
        <v>60</v>
      </c>
      <c r="F759" t="s">
        <v>61</v>
      </c>
      <c r="G759" t="s">
        <v>83</v>
      </c>
      <c r="H759">
        <v>0</v>
      </c>
      <c r="I759">
        <v>44260</v>
      </c>
      <c r="J759">
        <v>450</v>
      </c>
      <c r="K759">
        <v>910</v>
      </c>
      <c r="L759">
        <v>27375</v>
      </c>
      <c r="M759">
        <v>49095</v>
      </c>
      <c r="N759">
        <v>5</v>
      </c>
      <c r="O759">
        <v>0</v>
      </c>
      <c r="P759">
        <v>0</v>
      </c>
      <c r="Q759">
        <v>0</v>
      </c>
      <c r="W759">
        <v>1715.53</v>
      </c>
      <c r="X759">
        <v>0</v>
      </c>
      <c r="Y759">
        <v>1715.53</v>
      </c>
      <c r="Z759">
        <v>113225</v>
      </c>
      <c r="AA759">
        <v>33120</v>
      </c>
      <c r="AB759" s="25">
        <f>SUM(K759:M759)-H759-I759</f>
        <v>33120</v>
      </c>
      <c r="AC759">
        <v>34310.6</v>
      </c>
      <c r="AE759">
        <v>4.7699999999999996</v>
      </c>
      <c r="AF759">
        <v>3.8611974142101899</v>
      </c>
      <c r="AG759">
        <v>4</v>
      </c>
      <c r="AH759">
        <v>1190.5999999999999</v>
      </c>
      <c r="AI759">
        <f t="shared" si="58"/>
        <v>2</v>
      </c>
      <c r="AJ759" t="str">
        <f t="shared" si="56"/>
        <v>504606X2</v>
      </c>
      <c r="AK759">
        <f t="shared" si="59"/>
        <v>84</v>
      </c>
      <c r="AL759" t="str">
        <f t="shared" si="57"/>
        <v>504606X84</v>
      </c>
    </row>
    <row r="760" spans="1:38" x14ac:dyDescent="0.35">
      <c r="A760" t="s">
        <v>11</v>
      </c>
      <c r="B760" t="s">
        <v>63</v>
      </c>
      <c r="C760" t="s">
        <v>64</v>
      </c>
      <c r="D760" t="s">
        <v>65</v>
      </c>
      <c r="F760" t="s">
        <v>66</v>
      </c>
      <c r="G760" t="s">
        <v>83</v>
      </c>
      <c r="H760">
        <v>415</v>
      </c>
      <c r="I760">
        <v>40</v>
      </c>
      <c r="J760">
        <v>0</v>
      </c>
      <c r="K760">
        <v>1160</v>
      </c>
      <c r="L760">
        <v>335</v>
      </c>
      <c r="M760">
        <v>40</v>
      </c>
      <c r="N760">
        <v>5</v>
      </c>
      <c r="O760">
        <v>0</v>
      </c>
      <c r="P760">
        <v>0</v>
      </c>
      <c r="Q760">
        <v>0</v>
      </c>
      <c r="W760">
        <v>38.409999999999997</v>
      </c>
      <c r="X760">
        <v>6.29</v>
      </c>
      <c r="Y760">
        <v>44.7</v>
      </c>
      <c r="Z760">
        <v>2535</v>
      </c>
      <c r="AA760">
        <v>1080</v>
      </c>
      <c r="AB760" s="25">
        <f>SUM(K760:M760)-H760-I760</f>
        <v>1080</v>
      </c>
      <c r="AC760">
        <v>960.25</v>
      </c>
      <c r="AE760">
        <v>5.13</v>
      </c>
      <c r="AF760">
        <v>4.8322147651006704</v>
      </c>
      <c r="AG760">
        <v>5</v>
      </c>
      <c r="AH760">
        <v>37.499999999999801</v>
      </c>
      <c r="AI760">
        <f t="shared" si="58"/>
        <v>3</v>
      </c>
      <c r="AJ760" t="str">
        <f t="shared" si="56"/>
        <v>533533A3</v>
      </c>
      <c r="AK760">
        <f t="shared" si="59"/>
        <v>84</v>
      </c>
      <c r="AL760" t="str">
        <f t="shared" si="57"/>
        <v>533533A84</v>
      </c>
    </row>
    <row r="761" spans="1:38" x14ac:dyDescent="0.35">
      <c r="A761" t="s">
        <v>12</v>
      </c>
      <c r="B761" t="s">
        <v>67</v>
      </c>
      <c r="C761" t="s">
        <v>64</v>
      </c>
      <c r="D761" t="s">
        <v>65</v>
      </c>
      <c r="F761" t="s">
        <v>66</v>
      </c>
      <c r="G761" t="s">
        <v>83</v>
      </c>
      <c r="H761">
        <v>0</v>
      </c>
      <c r="I761">
        <v>485</v>
      </c>
      <c r="J761">
        <v>0</v>
      </c>
      <c r="K761">
        <v>890</v>
      </c>
      <c r="L761">
        <v>17110</v>
      </c>
      <c r="M761">
        <v>26040</v>
      </c>
      <c r="N761">
        <v>35</v>
      </c>
      <c r="O761">
        <v>0</v>
      </c>
      <c r="P761">
        <v>0</v>
      </c>
      <c r="Q761">
        <v>0</v>
      </c>
      <c r="W761">
        <v>1789.02</v>
      </c>
      <c r="X761">
        <v>0</v>
      </c>
      <c r="Y761">
        <v>1789.02</v>
      </c>
      <c r="Z761">
        <v>118075</v>
      </c>
      <c r="AA761">
        <v>43555</v>
      </c>
      <c r="AB761" s="25">
        <f>SUM(K761:M761)-H761-I761</f>
        <v>43555</v>
      </c>
      <c r="AC761">
        <v>44725.5</v>
      </c>
      <c r="AE761">
        <v>4.9400000000000004</v>
      </c>
      <c r="AF761">
        <v>4.8691462364870102</v>
      </c>
      <c r="AG761">
        <v>5</v>
      </c>
      <c r="AH761">
        <v>1170.50000000001</v>
      </c>
      <c r="AI761">
        <f t="shared" si="58"/>
        <v>4</v>
      </c>
      <c r="AJ761" t="str">
        <f t="shared" si="56"/>
        <v>5335524</v>
      </c>
      <c r="AK761">
        <f t="shared" si="59"/>
        <v>84</v>
      </c>
      <c r="AL761" t="str">
        <f t="shared" si="57"/>
        <v>53355284</v>
      </c>
    </row>
    <row r="762" spans="1:38" x14ac:dyDescent="0.35">
      <c r="A762" t="s">
        <v>13</v>
      </c>
      <c r="B762" t="s">
        <v>68</v>
      </c>
      <c r="C762" t="s">
        <v>69</v>
      </c>
      <c r="D762" t="s">
        <v>65</v>
      </c>
      <c r="F762" t="s">
        <v>70</v>
      </c>
      <c r="G762" t="s">
        <v>83</v>
      </c>
      <c r="H762">
        <v>0</v>
      </c>
      <c r="I762">
        <v>15</v>
      </c>
      <c r="J762">
        <v>0</v>
      </c>
      <c r="K762">
        <v>10</v>
      </c>
      <c r="L762">
        <v>110</v>
      </c>
      <c r="M762">
        <v>125</v>
      </c>
      <c r="N762">
        <v>0</v>
      </c>
      <c r="O762">
        <v>0</v>
      </c>
      <c r="P762">
        <v>0</v>
      </c>
      <c r="Q762">
        <v>0</v>
      </c>
      <c r="W762">
        <v>9.09</v>
      </c>
      <c r="X762">
        <v>0</v>
      </c>
      <c r="Y762">
        <v>9.09</v>
      </c>
      <c r="Z762">
        <v>600</v>
      </c>
      <c r="AA762">
        <v>230</v>
      </c>
      <c r="AB762" s="25">
        <f>SUM(K762:M762)-H762-I762</f>
        <v>230</v>
      </c>
      <c r="AC762">
        <v>227.25</v>
      </c>
      <c r="AE762">
        <v>5.52</v>
      </c>
      <c r="AF762">
        <v>5.0605060506050599</v>
      </c>
      <c r="AG762">
        <v>5</v>
      </c>
      <c r="AH762">
        <v>0</v>
      </c>
      <c r="AI762">
        <f t="shared" si="58"/>
        <v>5</v>
      </c>
      <c r="AJ762" t="str">
        <f t="shared" si="56"/>
        <v>534524T5</v>
      </c>
      <c r="AK762">
        <f t="shared" si="59"/>
        <v>84</v>
      </c>
      <c r="AL762" t="str">
        <f t="shared" si="57"/>
        <v>534524T84</v>
      </c>
    </row>
    <row r="763" spans="1:38" x14ac:dyDescent="0.35">
      <c r="A763" t="s">
        <v>14</v>
      </c>
      <c r="B763" t="s">
        <v>71</v>
      </c>
      <c r="C763" t="s">
        <v>72</v>
      </c>
      <c r="D763" t="s">
        <v>73</v>
      </c>
      <c r="F763" t="s">
        <v>74</v>
      </c>
      <c r="G763" t="s">
        <v>83</v>
      </c>
      <c r="H763">
        <v>99</v>
      </c>
      <c r="I763">
        <v>85</v>
      </c>
      <c r="J763">
        <v>0</v>
      </c>
      <c r="K763">
        <v>0</v>
      </c>
      <c r="L763">
        <v>614</v>
      </c>
      <c r="M763">
        <v>64</v>
      </c>
      <c r="N763">
        <v>1</v>
      </c>
      <c r="O763">
        <v>0</v>
      </c>
      <c r="P763">
        <v>0</v>
      </c>
      <c r="Q763">
        <v>0</v>
      </c>
      <c r="W763">
        <v>16.05</v>
      </c>
      <c r="X763">
        <v>1.5</v>
      </c>
      <c r="Y763">
        <v>17.55</v>
      </c>
      <c r="Z763">
        <v>1059</v>
      </c>
      <c r="AA763">
        <v>494</v>
      </c>
      <c r="AB763" s="25">
        <f>SUM(K763:M763)-H763-I763</f>
        <v>494</v>
      </c>
      <c r="AC763">
        <v>401.25</v>
      </c>
      <c r="AE763">
        <v>13.2</v>
      </c>
      <c r="AF763">
        <v>5.6296296296296298</v>
      </c>
      <c r="AG763">
        <v>5</v>
      </c>
      <c r="AH763">
        <v>0</v>
      </c>
      <c r="AI763">
        <f t="shared" si="58"/>
        <v>6</v>
      </c>
      <c r="AJ763" t="str">
        <f t="shared" si="56"/>
        <v>670037006</v>
      </c>
      <c r="AK763">
        <f t="shared" si="59"/>
        <v>84</v>
      </c>
      <c r="AL763" t="str">
        <f t="shared" si="57"/>
        <v>6700370084</v>
      </c>
    </row>
    <row r="764" spans="1:38" x14ac:dyDescent="0.35">
      <c r="A764" t="s">
        <v>15</v>
      </c>
      <c r="B764" t="s">
        <v>75</v>
      </c>
      <c r="C764" t="s">
        <v>72</v>
      </c>
      <c r="D764" t="s">
        <v>73</v>
      </c>
      <c r="F764" t="s">
        <v>76</v>
      </c>
      <c r="G764" t="s">
        <v>83</v>
      </c>
      <c r="H764">
        <v>0</v>
      </c>
      <c r="I764">
        <v>13187</v>
      </c>
      <c r="J764">
        <v>500</v>
      </c>
      <c r="K764">
        <v>416</v>
      </c>
      <c r="L764">
        <v>6423</v>
      </c>
      <c r="M764">
        <v>13576</v>
      </c>
      <c r="N764">
        <v>22</v>
      </c>
      <c r="O764">
        <v>0</v>
      </c>
      <c r="P764">
        <v>0</v>
      </c>
      <c r="Q764">
        <v>0</v>
      </c>
      <c r="W764">
        <v>533.05999999999995</v>
      </c>
      <c r="X764">
        <v>0</v>
      </c>
      <c r="Y764">
        <v>533.05999999999995</v>
      </c>
      <c r="Z764">
        <v>35182</v>
      </c>
      <c r="AA764">
        <v>7228</v>
      </c>
      <c r="AB764" s="25">
        <f>SUM(K764:M764)-H764-I764</f>
        <v>7228</v>
      </c>
      <c r="AC764">
        <v>10661.2</v>
      </c>
      <c r="AE764">
        <v>13.25</v>
      </c>
      <c r="AF764">
        <v>2.71188984354482</v>
      </c>
      <c r="AG764">
        <v>4</v>
      </c>
      <c r="AH764">
        <v>3433.2</v>
      </c>
      <c r="AI764">
        <f t="shared" si="58"/>
        <v>7</v>
      </c>
      <c r="AJ764" t="str">
        <f t="shared" si="56"/>
        <v>670054007</v>
      </c>
      <c r="AK764">
        <f t="shared" si="59"/>
        <v>84</v>
      </c>
      <c r="AL764" t="str">
        <f t="shared" si="57"/>
        <v>6700540084</v>
      </c>
    </row>
    <row r="765" spans="1:38" x14ac:dyDescent="0.35">
      <c r="A765" t="s">
        <v>16</v>
      </c>
      <c r="B765" t="s">
        <v>77</v>
      </c>
      <c r="C765" t="s">
        <v>78</v>
      </c>
      <c r="D765" t="s">
        <v>73</v>
      </c>
      <c r="F765" t="s">
        <v>79</v>
      </c>
      <c r="G765" t="s">
        <v>83</v>
      </c>
      <c r="H765">
        <v>0</v>
      </c>
      <c r="I765">
        <v>26</v>
      </c>
      <c r="J765">
        <v>0</v>
      </c>
      <c r="K765">
        <v>10</v>
      </c>
      <c r="L765">
        <v>18</v>
      </c>
      <c r="M765">
        <v>53</v>
      </c>
      <c r="N765">
        <v>1</v>
      </c>
      <c r="O765">
        <v>0</v>
      </c>
      <c r="P765">
        <v>0</v>
      </c>
      <c r="Q765">
        <v>0</v>
      </c>
      <c r="W765">
        <v>2.2000000000000002</v>
      </c>
      <c r="X765">
        <v>0</v>
      </c>
      <c r="Y765">
        <v>2.2000000000000002</v>
      </c>
      <c r="Z765">
        <v>145</v>
      </c>
      <c r="AA765">
        <v>55</v>
      </c>
      <c r="AB765" s="25">
        <f>SUM(K765:M765)-H765-I765</f>
        <v>55</v>
      </c>
      <c r="AC765">
        <v>55</v>
      </c>
      <c r="AE765">
        <v>46.81</v>
      </c>
      <c r="AF765">
        <v>5</v>
      </c>
      <c r="AG765">
        <v>5</v>
      </c>
      <c r="AH765">
        <v>0</v>
      </c>
      <c r="AI765">
        <f t="shared" si="58"/>
        <v>8</v>
      </c>
      <c r="AJ765" t="str">
        <f t="shared" si="56"/>
        <v>672082258</v>
      </c>
      <c r="AK765">
        <f t="shared" si="59"/>
        <v>84</v>
      </c>
      <c r="AL765" t="str">
        <f t="shared" si="57"/>
        <v>6720822584</v>
      </c>
    </row>
    <row r="766" spans="1:38" x14ac:dyDescent="0.35">
      <c r="A766" t="s">
        <v>17</v>
      </c>
      <c r="B766" t="s">
        <v>80</v>
      </c>
      <c r="C766" t="s">
        <v>78</v>
      </c>
      <c r="D766" t="s">
        <v>73</v>
      </c>
      <c r="F766" t="s">
        <v>79</v>
      </c>
      <c r="G766" t="s">
        <v>83</v>
      </c>
      <c r="H766">
        <v>0</v>
      </c>
      <c r="I766">
        <v>0</v>
      </c>
      <c r="J766">
        <v>0</v>
      </c>
      <c r="K766">
        <v>4</v>
      </c>
      <c r="L766">
        <v>6</v>
      </c>
      <c r="M766">
        <v>23</v>
      </c>
      <c r="N766">
        <v>0</v>
      </c>
      <c r="O766">
        <v>0</v>
      </c>
      <c r="P766">
        <v>0</v>
      </c>
      <c r="Q766">
        <v>0</v>
      </c>
      <c r="W766">
        <v>1.27</v>
      </c>
      <c r="X766">
        <v>0</v>
      </c>
      <c r="Y766">
        <v>1.27</v>
      </c>
      <c r="Z766">
        <v>84</v>
      </c>
      <c r="AA766">
        <v>33</v>
      </c>
      <c r="AB766" s="25">
        <f>SUM(K766:M766)-H766-I766</f>
        <v>33</v>
      </c>
      <c r="AC766">
        <v>31.75</v>
      </c>
      <c r="AE766">
        <v>38.26</v>
      </c>
      <c r="AF766">
        <v>5.1968503937007897</v>
      </c>
      <c r="AG766">
        <v>5</v>
      </c>
      <c r="AH766">
        <v>0</v>
      </c>
      <c r="AI766">
        <f t="shared" si="58"/>
        <v>9</v>
      </c>
      <c r="AJ766" t="str">
        <f t="shared" si="56"/>
        <v>672301009</v>
      </c>
      <c r="AK766">
        <f t="shared" si="59"/>
        <v>84</v>
      </c>
      <c r="AL766" t="str">
        <f t="shared" si="57"/>
        <v>6723010084</v>
      </c>
    </row>
    <row r="767" spans="1:38" x14ac:dyDescent="0.35">
      <c r="A767" t="s">
        <v>9</v>
      </c>
      <c r="B767" t="s">
        <v>52</v>
      </c>
      <c r="C767" t="s">
        <v>53</v>
      </c>
      <c r="D767" t="s">
        <v>54</v>
      </c>
      <c r="F767" t="s">
        <v>55</v>
      </c>
      <c r="G767" t="s">
        <v>82</v>
      </c>
      <c r="H767">
        <v>0</v>
      </c>
      <c r="I767">
        <v>38</v>
      </c>
      <c r="J767">
        <v>0</v>
      </c>
      <c r="K767">
        <v>12</v>
      </c>
      <c r="L767">
        <v>47</v>
      </c>
      <c r="M767">
        <v>119</v>
      </c>
      <c r="N767">
        <v>0</v>
      </c>
      <c r="O767">
        <v>0</v>
      </c>
      <c r="P767">
        <v>0</v>
      </c>
      <c r="Q767">
        <v>0</v>
      </c>
      <c r="W767">
        <v>4.9400000000000004</v>
      </c>
      <c r="X767">
        <v>0</v>
      </c>
      <c r="Y767">
        <v>4.9400000000000004</v>
      </c>
      <c r="Z767">
        <v>326</v>
      </c>
      <c r="AA767">
        <v>140</v>
      </c>
      <c r="AB767" s="25">
        <f>SUM(K767:M767)-H767-I767</f>
        <v>140</v>
      </c>
      <c r="AC767">
        <v>148.19999999999999</v>
      </c>
      <c r="AE767">
        <v>42.19</v>
      </c>
      <c r="AF767">
        <v>5.6680161943319796</v>
      </c>
      <c r="AG767">
        <v>6</v>
      </c>
      <c r="AH767">
        <v>8.1999999999999709</v>
      </c>
      <c r="AI767">
        <f t="shared" si="58"/>
        <v>1</v>
      </c>
      <c r="AJ767" t="str">
        <f t="shared" si="56"/>
        <v>4400802S1</v>
      </c>
      <c r="AK767">
        <f t="shared" si="59"/>
        <v>85</v>
      </c>
      <c r="AL767" t="str">
        <f t="shared" si="57"/>
        <v>4400802S85</v>
      </c>
    </row>
    <row r="768" spans="1:38" x14ac:dyDescent="0.35">
      <c r="A768" t="s">
        <v>10</v>
      </c>
      <c r="B768" t="s">
        <v>58</v>
      </c>
      <c r="C768" t="s">
        <v>59</v>
      </c>
      <c r="D768" t="s">
        <v>60</v>
      </c>
      <c r="F768" t="s">
        <v>61</v>
      </c>
      <c r="G768" t="s">
        <v>83</v>
      </c>
      <c r="H768">
        <v>25</v>
      </c>
      <c r="I768">
        <v>45025</v>
      </c>
      <c r="J768">
        <v>450</v>
      </c>
      <c r="K768">
        <v>910</v>
      </c>
      <c r="L768">
        <v>18270</v>
      </c>
      <c r="M768">
        <v>57550</v>
      </c>
      <c r="N768">
        <v>5</v>
      </c>
      <c r="O768">
        <v>0</v>
      </c>
      <c r="P768">
        <v>0</v>
      </c>
      <c r="Q768">
        <v>0</v>
      </c>
      <c r="W768">
        <v>1710.98</v>
      </c>
      <c r="X768">
        <v>0.38</v>
      </c>
      <c r="Y768">
        <v>1711.36</v>
      </c>
      <c r="Z768">
        <v>112925</v>
      </c>
      <c r="AA768">
        <v>31680</v>
      </c>
      <c r="AB768" s="25">
        <f>SUM(K768:M768)-H768-I768</f>
        <v>31680</v>
      </c>
      <c r="AC768">
        <v>34219.599999999999</v>
      </c>
      <c r="AE768">
        <v>4.7699999999999996</v>
      </c>
      <c r="AF768">
        <v>3.7023186237845902</v>
      </c>
      <c r="AG768">
        <v>4</v>
      </c>
      <c r="AH768">
        <v>2547.1999999999998</v>
      </c>
      <c r="AI768">
        <f t="shared" si="58"/>
        <v>2</v>
      </c>
      <c r="AJ768" t="str">
        <f t="shared" si="56"/>
        <v>504606X2</v>
      </c>
      <c r="AK768">
        <f t="shared" si="59"/>
        <v>85</v>
      </c>
      <c r="AL768" t="str">
        <f t="shared" si="57"/>
        <v>504606X85</v>
      </c>
    </row>
    <row r="769" spans="1:38" x14ac:dyDescent="0.35">
      <c r="A769" t="s">
        <v>11</v>
      </c>
      <c r="B769" t="s">
        <v>63</v>
      </c>
      <c r="C769" t="s">
        <v>64</v>
      </c>
      <c r="D769" t="s">
        <v>65</v>
      </c>
      <c r="F769" t="s">
        <v>66</v>
      </c>
      <c r="G769" t="s">
        <v>83</v>
      </c>
      <c r="H769">
        <v>455</v>
      </c>
      <c r="I769">
        <v>0</v>
      </c>
      <c r="J769">
        <v>0</v>
      </c>
      <c r="K769">
        <v>1160</v>
      </c>
      <c r="L769">
        <v>335</v>
      </c>
      <c r="M769">
        <v>0</v>
      </c>
      <c r="N769">
        <v>5</v>
      </c>
      <c r="O769">
        <v>0</v>
      </c>
      <c r="P769">
        <v>0</v>
      </c>
      <c r="Q769">
        <v>0</v>
      </c>
      <c r="W769">
        <v>39.020000000000003</v>
      </c>
      <c r="X769">
        <v>6.89</v>
      </c>
      <c r="Y769">
        <v>45.91</v>
      </c>
      <c r="Z769">
        <v>2575</v>
      </c>
      <c r="AA769">
        <v>1040</v>
      </c>
      <c r="AB769" s="25">
        <f>SUM(K769:M769)-H769-I769</f>
        <v>1040</v>
      </c>
      <c r="AC769">
        <v>975.5</v>
      </c>
      <c r="AE769">
        <v>5.13</v>
      </c>
      <c r="AF769">
        <v>4.5306033543890196</v>
      </c>
      <c r="AG769">
        <v>5</v>
      </c>
      <c r="AH769">
        <v>107.75</v>
      </c>
      <c r="AI769">
        <f t="shared" si="58"/>
        <v>3</v>
      </c>
      <c r="AJ769" t="str">
        <f t="shared" si="56"/>
        <v>533533A3</v>
      </c>
      <c r="AK769">
        <f t="shared" si="59"/>
        <v>85</v>
      </c>
      <c r="AL769" t="str">
        <f t="shared" si="57"/>
        <v>533533A85</v>
      </c>
    </row>
    <row r="770" spans="1:38" x14ac:dyDescent="0.35">
      <c r="A770" t="s">
        <v>12</v>
      </c>
      <c r="B770" t="s">
        <v>67</v>
      </c>
      <c r="C770" t="s">
        <v>64</v>
      </c>
      <c r="D770" t="s">
        <v>65</v>
      </c>
      <c r="F770" t="s">
        <v>66</v>
      </c>
      <c r="G770" t="s">
        <v>83</v>
      </c>
      <c r="H770">
        <v>50</v>
      </c>
      <c r="I770">
        <v>780</v>
      </c>
      <c r="J770">
        <v>0</v>
      </c>
      <c r="K770">
        <v>890</v>
      </c>
      <c r="L770">
        <v>17110</v>
      </c>
      <c r="M770">
        <v>25385</v>
      </c>
      <c r="N770">
        <v>35</v>
      </c>
      <c r="O770">
        <v>0</v>
      </c>
      <c r="P770">
        <v>0</v>
      </c>
      <c r="Q770">
        <v>0</v>
      </c>
      <c r="W770">
        <v>1769.77</v>
      </c>
      <c r="X770">
        <v>0.76</v>
      </c>
      <c r="Y770">
        <v>1770.53</v>
      </c>
      <c r="Z770">
        <v>116805</v>
      </c>
      <c r="AA770">
        <v>42555</v>
      </c>
      <c r="AB770" s="25">
        <f>SUM(K770:M770)-H770-I770</f>
        <v>42555</v>
      </c>
      <c r="AC770">
        <v>44244.25</v>
      </c>
      <c r="AE770">
        <v>4.9400000000000004</v>
      </c>
      <c r="AF770">
        <v>4.8070351815558103</v>
      </c>
      <c r="AG770">
        <v>5</v>
      </c>
      <c r="AH770">
        <v>1708.24999999999</v>
      </c>
      <c r="AI770">
        <f t="shared" si="58"/>
        <v>4</v>
      </c>
      <c r="AJ770" t="str">
        <f t="shared" si="56"/>
        <v>5335524</v>
      </c>
      <c r="AK770">
        <f t="shared" si="59"/>
        <v>85</v>
      </c>
      <c r="AL770" t="str">
        <f t="shared" si="57"/>
        <v>53355285</v>
      </c>
    </row>
    <row r="771" spans="1:38" x14ac:dyDescent="0.35">
      <c r="A771" t="s">
        <v>13</v>
      </c>
      <c r="B771" t="s">
        <v>68</v>
      </c>
      <c r="C771" t="s">
        <v>69</v>
      </c>
      <c r="D771" t="s">
        <v>65</v>
      </c>
      <c r="F771" t="s">
        <v>70</v>
      </c>
      <c r="G771" t="s">
        <v>83</v>
      </c>
      <c r="H771">
        <v>0</v>
      </c>
      <c r="I771">
        <v>10</v>
      </c>
      <c r="J771">
        <v>0</v>
      </c>
      <c r="K771">
        <v>10</v>
      </c>
      <c r="L771">
        <v>65</v>
      </c>
      <c r="M771">
        <v>160</v>
      </c>
      <c r="N771">
        <v>0</v>
      </c>
      <c r="O771">
        <v>0</v>
      </c>
      <c r="P771">
        <v>0</v>
      </c>
      <c r="Q771">
        <v>0</v>
      </c>
      <c r="W771">
        <v>9.02</v>
      </c>
      <c r="X771">
        <v>0</v>
      </c>
      <c r="Y771">
        <v>9.02</v>
      </c>
      <c r="Z771">
        <v>595</v>
      </c>
      <c r="AA771">
        <v>225</v>
      </c>
      <c r="AB771" s="25">
        <f>SUM(K771:M771)-H771-I771</f>
        <v>225</v>
      </c>
      <c r="AC771">
        <v>225.5</v>
      </c>
      <c r="AE771">
        <v>5.52</v>
      </c>
      <c r="AF771">
        <v>4.9889135254988899</v>
      </c>
      <c r="AG771">
        <v>5</v>
      </c>
      <c r="AH771">
        <v>0.49999999999998601</v>
      </c>
      <c r="AI771">
        <f t="shared" si="58"/>
        <v>5</v>
      </c>
      <c r="AJ771" t="str">
        <f t="shared" ref="AJ771:AJ834" si="60">A771&amp;AI771</f>
        <v>534524T5</v>
      </c>
      <c r="AK771">
        <f t="shared" si="59"/>
        <v>85</v>
      </c>
      <c r="AL771" t="str">
        <f t="shared" ref="AL771:AL834" si="61">A771&amp;AK771</f>
        <v>534524T85</v>
      </c>
    </row>
    <row r="772" spans="1:38" x14ac:dyDescent="0.35">
      <c r="A772" t="s">
        <v>14</v>
      </c>
      <c r="B772" t="s">
        <v>71</v>
      </c>
      <c r="C772" t="s">
        <v>72</v>
      </c>
      <c r="D772" t="s">
        <v>73</v>
      </c>
      <c r="F772" t="s">
        <v>74</v>
      </c>
      <c r="G772" t="s">
        <v>83</v>
      </c>
      <c r="H772">
        <v>121</v>
      </c>
      <c r="I772">
        <v>82</v>
      </c>
      <c r="J772">
        <v>0</v>
      </c>
      <c r="K772">
        <v>0</v>
      </c>
      <c r="L772">
        <v>614</v>
      </c>
      <c r="M772">
        <v>63</v>
      </c>
      <c r="N772">
        <v>1</v>
      </c>
      <c r="O772">
        <v>0</v>
      </c>
      <c r="P772">
        <v>0</v>
      </c>
      <c r="Q772">
        <v>0</v>
      </c>
      <c r="W772">
        <v>16.05</v>
      </c>
      <c r="X772">
        <v>1.83</v>
      </c>
      <c r="Y772">
        <v>17.88</v>
      </c>
      <c r="Z772">
        <v>1059</v>
      </c>
      <c r="AA772">
        <v>474</v>
      </c>
      <c r="AB772" s="25">
        <f>SUM(K772:M772)-H772-I772</f>
        <v>474</v>
      </c>
      <c r="AC772">
        <v>401.25</v>
      </c>
      <c r="AE772">
        <v>13.2</v>
      </c>
      <c r="AF772">
        <v>5.3020134228187903</v>
      </c>
      <c r="AG772">
        <v>5</v>
      </c>
      <c r="AH772">
        <v>0</v>
      </c>
      <c r="AI772">
        <f t="shared" ref="AI772:AI835" si="62">IF(A772=$A$2,1,AI771+1)</f>
        <v>6</v>
      </c>
      <c r="AJ772" t="str">
        <f t="shared" si="60"/>
        <v>670037006</v>
      </c>
      <c r="AK772">
        <f t="shared" ref="AK772:AK835" si="63">IF(AI773=2,AK771+1,AK771)</f>
        <v>85</v>
      </c>
      <c r="AL772" t="str">
        <f t="shared" si="61"/>
        <v>6700370085</v>
      </c>
    </row>
    <row r="773" spans="1:38" x14ac:dyDescent="0.35">
      <c r="A773" t="s">
        <v>15</v>
      </c>
      <c r="B773" t="s">
        <v>75</v>
      </c>
      <c r="C773" t="s">
        <v>72</v>
      </c>
      <c r="D773" t="s">
        <v>73</v>
      </c>
      <c r="F773" t="s">
        <v>76</v>
      </c>
      <c r="G773" t="s">
        <v>83</v>
      </c>
      <c r="H773">
        <v>10</v>
      </c>
      <c r="I773">
        <v>12760</v>
      </c>
      <c r="J773">
        <v>876</v>
      </c>
      <c r="K773">
        <v>416</v>
      </c>
      <c r="L773">
        <v>6173</v>
      </c>
      <c r="M773">
        <v>13543</v>
      </c>
      <c r="N773">
        <v>23</v>
      </c>
      <c r="O773">
        <v>0</v>
      </c>
      <c r="P773">
        <v>0</v>
      </c>
      <c r="Q773">
        <v>0</v>
      </c>
      <c r="W773">
        <v>532.41</v>
      </c>
      <c r="X773">
        <v>0.15</v>
      </c>
      <c r="Y773">
        <v>532.55999999999995</v>
      </c>
      <c r="Z773">
        <v>35139</v>
      </c>
      <c r="AA773">
        <v>7362</v>
      </c>
      <c r="AB773" s="25">
        <f>SUM(K773:M773)-H773-I773</f>
        <v>7362</v>
      </c>
      <c r="AC773">
        <v>10651.2</v>
      </c>
      <c r="AE773">
        <v>13.25</v>
      </c>
      <c r="AF773">
        <v>2.7647589004055901</v>
      </c>
      <c r="AG773">
        <v>4</v>
      </c>
      <c r="AH773">
        <v>3289.2</v>
      </c>
      <c r="AI773">
        <f t="shared" si="62"/>
        <v>7</v>
      </c>
      <c r="AJ773" t="str">
        <f t="shared" si="60"/>
        <v>670054007</v>
      </c>
      <c r="AK773">
        <f t="shared" si="63"/>
        <v>85</v>
      </c>
      <c r="AL773" t="str">
        <f t="shared" si="61"/>
        <v>6700540085</v>
      </c>
    </row>
    <row r="774" spans="1:38" x14ac:dyDescent="0.35">
      <c r="A774" t="s">
        <v>16</v>
      </c>
      <c r="B774" t="s">
        <v>77</v>
      </c>
      <c r="C774" t="s">
        <v>78</v>
      </c>
      <c r="D774" t="s">
        <v>73</v>
      </c>
      <c r="F774" t="s">
        <v>79</v>
      </c>
      <c r="G774" t="s">
        <v>83</v>
      </c>
      <c r="H774">
        <v>0</v>
      </c>
      <c r="I774">
        <v>28</v>
      </c>
      <c r="J774">
        <v>0</v>
      </c>
      <c r="K774">
        <v>10</v>
      </c>
      <c r="L774">
        <v>11</v>
      </c>
      <c r="M774">
        <v>60</v>
      </c>
      <c r="N774">
        <v>1</v>
      </c>
      <c r="O774">
        <v>0</v>
      </c>
      <c r="P774">
        <v>0</v>
      </c>
      <c r="Q774">
        <v>0</v>
      </c>
      <c r="W774">
        <v>2.2000000000000002</v>
      </c>
      <c r="X774">
        <v>0</v>
      </c>
      <c r="Y774">
        <v>2.2000000000000002</v>
      </c>
      <c r="Z774">
        <v>145</v>
      </c>
      <c r="AA774">
        <v>53</v>
      </c>
      <c r="AB774" s="25">
        <f>SUM(K774:M774)-H774-I774</f>
        <v>53</v>
      </c>
      <c r="AC774">
        <v>55</v>
      </c>
      <c r="AE774">
        <v>46.81</v>
      </c>
      <c r="AF774">
        <v>4.8181818181818201</v>
      </c>
      <c r="AG774">
        <v>5</v>
      </c>
      <c r="AH774">
        <v>2</v>
      </c>
      <c r="AI774">
        <f t="shared" si="62"/>
        <v>8</v>
      </c>
      <c r="AJ774" t="str">
        <f t="shared" si="60"/>
        <v>672082258</v>
      </c>
      <c r="AK774">
        <f t="shared" si="63"/>
        <v>85</v>
      </c>
      <c r="AL774" t="str">
        <f t="shared" si="61"/>
        <v>6720822585</v>
      </c>
    </row>
    <row r="775" spans="1:38" x14ac:dyDescent="0.35">
      <c r="A775" t="s">
        <v>17</v>
      </c>
      <c r="B775" t="s">
        <v>80</v>
      </c>
      <c r="C775" t="s">
        <v>78</v>
      </c>
      <c r="D775" t="s">
        <v>73</v>
      </c>
      <c r="F775" t="s">
        <v>79</v>
      </c>
      <c r="G775" t="s">
        <v>83</v>
      </c>
      <c r="H775">
        <v>0</v>
      </c>
      <c r="I775">
        <v>0</v>
      </c>
      <c r="J775">
        <v>0</v>
      </c>
      <c r="K775">
        <v>4</v>
      </c>
      <c r="L775">
        <v>6</v>
      </c>
      <c r="M775">
        <v>23</v>
      </c>
      <c r="N775">
        <v>0</v>
      </c>
      <c r="O775">
        <v>0</v>
      </c>
      <c r="P775">
        <v>0</v>
      </c>
      <c r="Q775">
        <v>0</v>
      </c>
      <c r="W775">
        <v>1.27</v>
      </c>
      <c r="X775">
        <v>0</v>
      </c>
      <c r="Y775">
        <v>1.27</v>
      </c>
      <c r="Z775">
        <v>84</v>
      </c>
      <c r="AA775">
        <v>33</v>
      </c>
      <c r="AB775" s="25">
        <f>SUM(K775:M775)-H775-I775</f>
        <v>33</v>
      </c>
      <c r="AC775">
        <v>31.75</v>
      </c>
      <c r="AE775">
        <v>38.26</v>
      </c>
      <c r="AF775">
        <v>5.1968503937007897</v>
      </c>
      <c r="AG775">
        <v>5</v>
      </c>
      <c r="AH775">
        <v>0</v>
      </c>
      <c r="AI775">
        <f t="shared" si="62"/>
        <v>9</v>
      </c>
      <c r="AJ775" t="str">
        <f t="shared" si="60"/>
        <v>672301009</v>
      </c>
      <c r="AK775">
        <f t="shared" si="63"/>
        <v>85</v>
      </c>
      <c r="AL775" t="str">
        <f t="shared" si="61"/>
        <v>6723010085</v>
      </c>
    </row>
    <row r="776" spans="1:38" x14ac:dyDescent="0.35">
      <c r="A776" t="s">
        <v>9</v>
      </c>
      <c r="B776" t="s">
        <v>52</v>
      </c>
      <c r="C776" t="s">
        <v>53</v>
      </c>
      <c r="D776" t="s">
        <v>54</v>
      </c>
      <c r="F776" t="s">
        <v>55</v>
      </c>
      <c r="G776" t="s">
        <v>82</v>
      </c>
      <c r="H776">
        <v>0</v>
      </c>
      <c r="I776">
        <v>8</v>
      </c>
      <c r="J776">
        <v>0</v>
      </c>
      <c r="K776">
        <v>9</v>
      </c>
      <c r="L776">
        <v>59</v>
      </c>
      <c r="M776">
        <v>89</v>
      </c>
      <c r="N776">
        <v>0</v>
      </c>
      <c r="O776">
        <v>0</v>
      </c>
      <c r="P776">
        <v>0</v>
      </c>
      <c r="Q776">
        <v>0</v>
      </c>
      <c r="W776">
        <v>5.35</v>
      </c>
      <c r="X776">
        <v>0</v>
      </c>
      <c r="Y776">
        <v>5.35</v>
      </c>
      <c r="Z776">
        <v>353</v>
      </c>
      <c r="AA776">
        <v>149</v>
      </c>
      <c r="AB776" s="25">
        <f>SUM(K776:M776)-H776-I776</f>
        <v>149</v>
      </c>
      <c r="AC776">
        <v>160.5</v>
      </c>
      <c r="AE776">
        <v>42.19</v>
      </c>
      <c r="AF776">
        <v>5.5700934579439298</v>
      </c>
      <c r="AG776">
        <v>6</v>
      </c>
      <c r="AH776">
        <v>11.5</v>
      </c>
      <c r="AI776">
        <f t="shared" si="62"/>
        <v>1</v>
      </c>
      <c r="AJ776" t="str">
        <f t="shared" si="60"/>
        <v>4400802S1</v>
      </c>
      <c r="AK776">
        <f t="shared" si="63"/>
        <v>86</v>
      </c>
      <c r="AL776" t="str">
        <f t="shared" si="61"/>
        <v>4400802S86</v>
      </c>
    </row>
    <row r="777" spans="1:38" x14ac:dyDescent="0.35">
      <c r="A777" t="s">
        <v>10</v>
      </c>
      <c r="B777" t="s">
        <v>58</v>
      </c>
      <c r="C777" t="s">
        <v>59</v>
      </c>
      <c r="D777" t="s">
        <v>60</v>
      </c>
      <c r="F777" t="s">
        <v>61</v>
      </c>
      <c r="G777" t="s">
        <v>83</v>
      </c>
      <c r="H777">
        <v>45</v>
      </c>
      <c r="I777">
        <v>45570</v>
      </c>
      <c r="J777">
        <v>450</v>
      </c>
      <c r="K777">
        <v>2550</v>
      </c>
      <c r="L777">
        <v>14645</v>
      </c>
      <c r="M777">
        <v>61375</v>
      </c>
      <c r="N777">
        <v>5</v>
      </c>
      <c r="O777">
        <v>0</v>
      </c>
      <c r="P777">
        <v>0</v>
      </c>
      <c r="Q777">
        <v>0</v>
      </c>
      <c r="W777">
        <v>1714.02</v>
      </c>
      <c r="X777">
        <v>0.68</v>
      </c>
      <c r="Y777">
        <v>1714.7</v>
      </c>
      <c r="Z777">
        <v>113125</v>
      </c>
      <c r="AA777">
        <v>32955</v>
      </c>
      <c r="AB777" s="25">
        <f>SUM(K777:M777)-H777-I777</f>
        <v>32955</v>
      </c>
      <c r="AC777">
        <v>34280.400000000001</v>
      </c>
      <c r="AE777">
        <v>4.7699999999999996</v>
      </c>
      <c r="AF777">
        <v>3.84382107657316</v>
      </c>
      <c r="AG777">
        <v>4</v>
      </c>
      <c r="AH777">
        <v>1339</v>
      </c>
      <c r="AI777">
        <f t="shared" si="62"/>
        <v>2</v>
      </c>
      <c r="AJ777" t="str">
        <f t="shared" si="60"/>
        <v>504606X2</v>
      </c>
      <c r="AK777">
        <f t="shared" si="63"/>
        <v>86</v>
      </c>
      <c r="AL777" t="str">
        <f t="shared" si="61"/>
        <v>504606X86</v>
      </c>
    </row>
    <row r="778" spans="1:38" x14ac:dyDescent="0.35">
      <c r="A778" t="s">
        <v>11</v>
      </c>
      <c r="B778" t="s">
        <v>63</v>
      </c>
      <c r="C778" t="s">
        <v>64</v>
      </c>
      <c r="D778" t="s">
        <v>65</v>
      </c>
      <c r="F778" t="s">
        <v>66</v>
      </c>
      <c r="G778" t="s">
        <v>83</v>
      </c>
      <c r="H778">
        <v>485</v>
      </c>
      <c r="I778">
        <v>0</v>
      </c>
      <c r="J778">
        <v>0</v>
      </c>
      <c r="K778">
        <v>50</v>
      </c>
      <c r="L778">
        <v>1465</v>
      </c>
      <c r="M778">
        <v>0</v>
      </c>
      <c r="N778">
        <v>5</v>
      </c>
      <c r="O778">
        <v>0</v>
      </c>
      <c r="P778">
        <v>0</v>
      </c>
      <c r="Q778">
        <v>0</v>
      </c>
      <c r="W778">
        <v>38.64</v>
      </c>
      <c r="X778">
        <v>7.35</v>
      </c>
      <c r="Y778">
        <v>45.99</v>
      </c>
      <c r="Z778">
        <v>2550</v>
      </c>
      <c r="AA778">
        <v>1030</v>
      </c>
      <c r="AB778" s="25">
        <f>SUM(K778:M778)-H778-I778</f>
        <v>1030</v>
      </c>
      <c r="AC778">
        <v>1149.75</v>
      </c>
      <c r="AE778">
        <v>5.13</v>
      </c>
      <c r="AF778">
        <v>4.4792346162209196</v>
      </c>
      <c r="AG778">
        <v>5</v>
      </c>
      <c r="AH778">
        <v>119.75</v>
      </c>
      <c r="AI778">
        <f t="shared" si="62"/>
        <v>3</v>
      </c>
      <c r="AJ778" t="str">
        <f t="shared" si="60"/>
        <v>533533A3</v>
      </c>
      <c r="AK778">
        <f t="shared" si="63"/>
        <v>86</v>
      </c>
      <c r="AL778" t="str">
        <f t="shared" si="61"/>
        <v>533533A86</v>
      </c>
    </row>
    <row r="779" spans="1:38" x14ac:dyDescent="0.35">
      <c r="A779" t="s">
        <v>12</v>
      </c>
      <c r="B779" t="s">
        <v>67</v>
      </c>
      <c r="C779" t="s">
        <v>64</v>
      </c>
      <c r="D779" t="s">
        <v>65</v>
      </c>
      <c r="F779" t="s">
        <v>66</v>
      </c>
      <c r="G779" t="s">
        <v>83</v>
      </c>
      <c r="H779">
        <v>155</v>
      </c>
      <c r="I779">
        <v>1050</v>
      </c>
      <c r="J779">
        <v>0</v>
      </c>
      <c r="K779">
        <v>1710</v>
      </c>
      <c r="L779">
        <v>18000</v>
      </c>
      <c r="M779">
        <v>24270</v>
      </c>
      <c r="N779">
        <v>35</v>
      </c>
      <c r="O779">
        <v>0</v>
      </c>
      <c r="P779">
        <v>0</v>
      </c>
      <c r="Q779">
        <v>0</v>
      </c>
      <c r="W779">
        <v>1765.53</v>
      </c>
      <c r="X779">
        <v>2.35</v>
      </c>
      <c r="Y779">
        <v>1767.88</v>
      </c>
      <c r="Z779">
        <v>116525</v>
      </c>
      <c r="AA779">
        <v>42775</v>
      </c>
      <c r="AB779" s="25">
        <f>SUM(K779:M779)-H779-I779</f>
        <v>42775</v>
      </c>
      <c r="AC779">
        <v>44138.25</v>
      </c>
      <c r="AE779">
        <v>4.9400000000000004</v>
      </c>
      <c r="AF779">
        <v>4.8391293526709998</v>
      </c>
      <c r="AG779">
        <v>5</v>
      </c>
      <c r="AH779">
        <v>1422</v>
      </c>
      <c r="AI779">
        <f t="shared" si="62"/>
        <v>4</v>
      </c>
      <c r="AJ779" t="str">
        <f t="shared" si="60"/>
        <v>5335524</v>
      </c>
      <c r="AK779">
        <f t="shared" si="63"/>
        <v>86</v>
      </c>
      <c r="AL779" t="str">
        <f t="shared" si="61"/>
        <v>53355286</v>
      </c>
    </row>
    <row r="780" spans="1:38" x14ac:dyDescent="0.35">
      <c r="A780" t="s">
        <v>13</v>
      </c>
      <c r="B780" t="s">
        <v>68</v>
      </c>
      <c r="C780" t="s">
        <v>69</v>
      </c>
      <c r="D780" t="s">
        <v>65</v>
      </c>
      <c r="F780" t="s">
        <v>70</v>
      </c>
      <c r="G780" t="s">
        <v>83</v>
      </c>
      <c r="H780">
        <v>0</v>
      </c>
      <c r="I780">
        <v>20</v>
      </c>
      <c r="J780">
        <v>0</v>
      </c>
      <c r="K780">
        <v>5</v>
      </c>
      <c r="L780">
        <v>75</v>
      </c>
      <c r="M780">
        <v>160</v>
      </c>
      <c r="N780">
        <v>0</v>
      </c>
      <c r="O780">
        <v>0</v>
      </c>
      <c r="P780">
        <v>0</v>
      </c>
      <c r="Q780">
        <v>0</v>
      </c>
      <c r="W780">
        <v>9.02</v>
      </c>
      <c r="X780">
        <v>0</v>
      </c>
      <c r="Y780">
        <v>9.02</v>
      </c>
      <c r="Z780">
        <v>595</v>
      </c>
      <c r="AA780">
        <v>220</v>
      </c>
      <c r="AB780" s="25">
        <f>SUM(K780:M780)-H780-I780</f>
        <v>220</v>
      </c>
      <c r="AC780">
        <v>225.5</v>
      </c>
      <c r="AE780">
        <v>5.52</v>
      </c>
      <c r="AF780">
        <v>4.8780487804878101</v>
      </c>
      <c r="AG780">
        <v>5</v>
      </c>
      <c r="AH780">
        <v>5.49999999999996</v>
      </c>
      <c r="AI780">
        <f t="shared" si="62"/>
        <v>5</v>
      </c>
      <c r="AJ780" t="str">
        <f t="shared" si="60"/>
        <v>534524T5</v>
      </c>
      <c r="AK780">
        <f t="shared" si="63"/>
        <v>86</v>
      </c>
      <c r="AL780" t="str">
        <f t="shared" si="61"/>
        <v>534524T86</v>
      </c>
    </row>
    <row r="781" spans="1:38" x14ac:dyDescent="0.35">
      <c r="A781" t="s">
        <v>14</v>
      </c>
      <c r="B781" t="s">
        <v>71</v>
      </c>
      <c r="C781" t="s">
        <v>72</v>
      </c>
      <c r="D781" t="s">
        <v>73</v>
      </c>
      <c r="F781" t="s">
        <v>74</v>
      </c>
      <c r="G781" t="s">
        <v>83</v>
      </c>
      <c r="H781">
        <v>123</v>
      </c>
      <c r="I781">
        <v>81</v>
      </c>
      <c r="J781">
        <v>0</v>
      </c>
      <c r="K781">
        <v>0</v>
      </c>
      <c r="L781">
        <v>614</v>
      </c>
      <c r="M781">
        <v>63</v>
      </c>
      <c r="N781">
        <v>1</v>
      </c>
      <c r="O781">
        <v>0</v>
      </c>
      <c r="P781">
        <v>0</v>
      </c>
      <c r="Q781">
        <v>0</v>
      </c>
      <c r="W781">
        <v>15.88</v>
      </c>
      <c r="X781">
        <v>1.86</v>
      </c>
      <c r="Y781">
        <v>17.739999999999998</v>
      </c>
      <c r="Z781">
        <v>1048</v>
      </c>
      <c r="AA781">
        <v>473</v>
      </c>
      <c r="AB781" s="25">
        <f>SUM(K781:M781)-H781-I781</f>
        <v>473</v>
      </c>
      <c r="AC781">
        <v>397</v>
      </c>
      <c r="AE781">
        <v>13.2</v>
      </c>
      <c r="AF781">
        <v>5.3325817361894003</v>
      </c>
      <c r="AG781">
        <v>5</v>
      </c>
      <c r="AH781">
        <v>0</v>
      </c>
      <c r="AI781">
        <f t="shared" si="62"/>
        <v>6</v>
      </c>
      <c r="AJ781" t="str">
        <f t="shared" si="60"/>
        <v>670037006</v>
      </c>
      <c r="AK781">
        <f t="shared" si="63"/>
        <v>86</v>
      </c>
      <c r="AL781" t="str">
        <f t="shared" si="61"/>
        <v>6700370086</v>
      </c>
    </row>
    <row r="782" spans="1:38" x14ac:dyDescent="0.35">
      <c r="A782" t="s">
        <v>15</v>
      </c>
      <c r="B782" t="s">
        <v>75</v>
      </c>
      <c r="C782" t="s">
        <v>72</v>
      </c>
      <c r="D782" t="s">
        <v>73</v>
      </c>
      <c r="F782" t="s">
        <v>76</v>
      </c>
      <c r="G782" t="s">
        <v>83</v>
      </c>
      <c r="H782">
        <v>38</v>
      </c>
      <c r="I782">
        <v>12734</v>
      </c>
      <c r="J782">
        <v>876</v>
      </c>
      <c r="K782">
        <v>1056</v>
      </c>
      <c r="L782">
        <v>6588</v>
      </c>
      <c r="M782">
        <v>13219</v>
      </c>
      <c r="N782">
        <v>22</v>
      </c>
      <c r="O782">
        <v>0</v>
      </c>
      <c r="P782">
        <v>0</v>
      </c>
      <c r="Q782">
        <v>0</v>
      </c>
      <c r="W782">
        <v>532.47</v>
      </c>
      <c r="X782">
        <v>0.57999999999999996</v>
      </c>
      <c r="Y782">
        <v>533.04999999999995</v>
      </c>
      <c r="Z782">
        <v>35143</v>
      </c>
      <c r="AA782">
        <v>8091</v>
      </c>
      <c r="AB782" s="25">
        <f>SUM(K782:M782)-H782-I782</f>
        <v>8091</v>
      </c>
      <c r="AC782">
        <v>10661</v>
      </c>
      <c r="AE782">
        <v>13.25</v>
      </c>
      <c r="AF782">
        <v>3.0357377356720798</v>
      </c>
      <c r="AG782">
        <v>4</v>
      </c>
      <c r="AH782">
        <v>2570</v>
      </c>
      <c r="AI782">
        <f t="shared" si="62"/>
        <v>7</v>
      </c>
      <c r="AJ782" t="str">
        <f t="shared" si="60"/>
        <v>670054007</v>
      </c>
      <c r="AK782">
        <f t="shared" si="63"/>
        <v>86</v>
      </c>
      <c r="AL782" t="str">
        <f t="shared" si="61"/>
        <v>6700540086</v>
      </c>
    </row>
    <row r="783" spans="1:38" x14ac:dyDescent="0.35">
      <c r="A783" t="s">
        <v>16</v>
      </c>
      <c r="B783" t="s">
        <v>77</v>
      </c>
      <c r="C783" t="s">
        <v>78</v>
      </c>
      <c r="D783" t="s">
        <v>73</v>
      </c>
      <c r="F783" t="s">
        <v>79</v>
      </c>
      <c r="G783" t="s">
        <v>83</v>
      </c>
      <c r="H783">
        <v>0</v>
      </c>
      <c r="I783">
        <v>34</v>
      </c>
      <c r="J783">
        <v>0</v>
      </c>
      <c r="K783">
        <v>7</v>
      </c>
      <c r="L783">
        <v>16</v>
      </c>
      <c r="M783">
        <v>58</v>
      </c>
      <c r="N783">
        <v>1</v>
      </c>
      <c r="O783">
        <v>0</v>
      </c>
      <c r="P783">
        <v>0</v>
      </c>
      <c r="Q783">
        <v>0</v>
      </c>
      <c r="W783">
        <v>2.23</v>
      </c>
      <c r="X783">
        <v>0</v>
      </c>
      <c r="Y783">
        <v>2.23</v>
      </c>
      <c r="Z783">
        <v>147</v>
      </c>
      <c r="AA783">
        <v>47</v>
      </c>
      <c r="AB783" s="25">
        <f>SUM(K783:M783)-H783-I783</f>
        <v>47</v>
      </c>
      <c r="AC783">
        <v>55.75</v>
      </c>
      <c r="AE783">
        <v>46.81</v>
      </c>
      <c r="AF783">
        <v>4.2152466367713002</v>
      </c>
      <c r="AG783">
        <v>5</v>
      </c>
      <c r="AH783">
        <v>8.75</v>
      </c>
      <c r="AI783">
        <f t="shared" si="62"/>
        <v>8</v>
      </c>
      <c r="AJ783" t="str">
        <f t="shared" si="60"/>
        <v>672082258</v>
      </c>
      <c r="AK783">
        <f t="shared" si="63"/>
        <v>86</v>
      </c>
      <c r="AL783" t="str">
        <f t="shared" si="61"/>
        <v>6720822586</v>
      </c>
    </row>
    <row r="784" spans="1:38" x14ac:dyDescent="0.35">
      <c r="A784" t="s">
        <v>17</v>
      </c>
      <c r="B784" t="s">
        <v>80</v>
      </c>
      <c r="C784" t="s">
        <v>78</v>
      </c>
      <c r="D784" t="s">
        <v>73</v>
      </c>
      <c r="F784" t="s">
        <v>79</v>
      </c>
      <c r="G784" t="s">
        <v>83</v>
      </c>
      <c r="H784">
        <v>0</v>
      </c>
      <c r="I784">
        <v>0</v>
      </c>
      <c r="J784">
        <v>0</v>
      </c>
      <c r="K784">
        <v>0</v>
      </c>
      <c r="L784">
        <v>10</v>
      </c>
      <c r="M784">
        <v>23</v>
      </c>
      <c r="N784">
        <v>0</v>
      </c>
      <c r="O784">
        <v>0</v>
      </c>
      <c r="P784">
        <v>0</v>
      </c>
      <c r="Q784">
        <v>0</v>
      </c>
      <c r="W784">
        <v>1.26</v>
      </c>
      <c r="X784">
        <v>0</v>
      </c>
      <c r="Y784">
        <v>1.26</v>
      </c>
      <c r="Z784">
        <v>83</v>
      </c>
      <c r="AA784">
        <v>33</v>
      </c>
      <c r="AB784" s="25">
        <f>SUM(K784:M784)-H784-I784</f>
        <v>33</v>
      </c>
      <c r="AC784">
        <v>31.5</v>
      </c>
      <c r="AE784">
        <v>38.26</v>
      </c>
      <c r="AF784">
        <v>5.2380952380952399</v>
      </c>
      <c r="AG784">
        <v>5</v>
      </c>
      <c r="AH784">
        <v>0</v>
      </c>
      <c r="AI784">
        <f t="shared" si="62"/>
        <v>9</v>
      </c>
      <c r="AJ784" t="str">
        <f t="shared" si="60"/>
        <v>672301009</v>
      </c>
      <c r="AK784">
        <f t="shared" si="63"/>
        <v>86</v>
      </c>
      <c r="AL784" t="str">
        <f t="shared" si="61"/>
        <v>6723010086</v>
      </c>
    </row>
    <row r="785" spans="1:38" x14ac:dyDescent="0.35">
      <c r="A785" t="s">
        <v>9</v>
      </c>
      <c r="B785" t="s">
        <v>52</v>
      </c>
      <c r="C785" t="s">
        <v>53</v>
      </c>
      <c r="D785" t="s">
        <v>54</v>
      </c>
      <c r="F785" t="s">
        <v>55</v>
      </c>
      <c r="G785" t="s">
        <v>82</v>
      </c>
      <c r="H785">
        <v>0</v>
      </c>
      <c r="I785">
        <v>12</v>
      </c>
      <c r="J785">
        <v>0</v>
      </c>
      <c r="K785">
        <v>9</v>
      </c>
      <c r="L785">
        <v>59</v>
      </c>
      <c r="M785">
        <v>89</v>
      </c>
      <c r="N785">
        <v>0</v>
      </c>
      <c r="O785">
        <v>0</v>
      </c>
      <c r="P785">
        <v>0</v>
      </c>
      <c r="Q785">
        <v>0</v>
      </c>
      <c r="W785">
        <v>5.27</v>
      </c>
      <c r="X785">
        <v>0</v>
      </c>
      <c r="Y785">
        <v>5.27</v>
      </c>
      <c r="Z785">
        <v>348</v>
      </c>
      <c r="AA785">
        <v>145</v>
      </c>
      <c r="AB785" s="25">
        <f>SUM(K785:M785)-H785-I785</f>
        <v>145</v>
      </c>
      <c r="AC785">
        <v>158.1</v>
      </c>
      <c r="AE785">
        <v>42.19</v>
      </c>
      <c r="AF785">
        <v>5.5028462998102503</v>
      </c>
      <c r="AG785">
        <v>6</v>
      </c>
      <c r="AH785">
        <v>13.1</v>
      </c>
      <c r="AI785">
        <f t="shared" si="62"/>
        <v>1</v>
      </c>
      <c r="AJ785" t="str">
        <f t="shared" si="60"/>
        <v>4400802S1</v>
      </c>
      <c r="AK785">
        <f t="shared" si="63"/>
        <v>87</v>
      </c>
      <c r="AL785" t="str">
        <f t="shared" si="61"/>
        <v>4400802S87</v>
      </c>
    </row>
    <row r="786" spans="1:38" x14ac:dyDescent="0.35">
      <c r="A786" t="s">
        <v>10</v>
      </c>
      <c r="B786" t="s">
        <v>58</v>
      </c>
      <c r="C786" t="s">
        <v>59</v>
      </c>
      <c r="D786" t="s">
        <v>60</v>
      </c>
      <c r="F786" t="s">
        <v>61</v>
      </c>
      <c r="G786" t="s">
        <v>83</v>
      </c>
      <c r="H786">
        <v>20</v>
      </c>
      <c r="I786">
        <v>43615</v>
      </c>
      <c r="J786">
        <v>450</v>
      </c>
      <c r="K786">
        <v>2550</v>
      </c>
      <c r="L786">
        <v>14645</v>
      </c>
      <c r="M786">
        <v>58735</v>
      </c>
      <c r="N786">
        <v>5</v>
      </c>
      <c r="O786">
        <v>0</v>
      </c>
      <c r="P786">
        <v>0</v>
      </c>
      <c r="Q786">
        <v>0</v>
      </c>
      <c r="W786">
        <v>1756.59</v>
      </c>
      <c r="X786">
        <v>0.3</v>
      </c>
      <c r="Y786">
        <v>1756.89</v>
      </c>
      <c r="Z786">
        <v>115935</v>
      </c>
      <c r="AA786">
        <v>32295</v>
      </c>
      <c r="AB786" s="25">
        <f>SUM(K786:M786)-H786-I786</f>
        <v>32295</v>
      </c>
      <c r="AC786">
        <v>35131.800000000003</v>
      </c>
      <c r="AE786">
        <v>4.7699999999999996</v>
      </c>
      <c r="AF786">
        <v>3.67638269897376</v>
      </c>
      <c r="AG786">
        <v>4</v>
      </c>
      <c r="AH786">
        <v>2842.8</v>
      </c>
      <c r="AI786">
        <f t="shared" si="62"/>
        <v>2</v>
      </c>
      <c r="AJ786" t="str">
        <f t="shared" si="60"/>
        <v>504606X2</v>
      </c>
      <c r="AK786">
        <f t="shared" si="63"/>
        <v>87</v>
      </c>
      <c r="AL786" t="str">
        <f t="shared" si="61"/>
        <v>504606X87</v>
      </c>
    </row>
    <row r="787" spans="1:38" x14ac:dyDescent="0.35">
      <c r="A787" t="s">
        <v>11</v>
      </c>
      <c r="B787" t="s">
        <v>63</v>
      </c>
      <c r="C787" t="s">
        <v>64</v>
      </c>
      <c r="D787" t="s">
        <v>65</v>
      </c>
      <c r="F787" t="s">
        <v>66</v>
      </c>
      <c r="G787" t="s">
        <v>83</v>
      </c>
      <c r="H787">
        <v>490</v>
      </c>
      <c r="I787">
        <v>0</v>
      </c>
      <c r="J787">
        <v>0</v>
      </c>
      <c r="K787">
        <v>50</v>
      </c>
      <c r="L787">
        <v>1465</v>
      </c>
      <c r="M787">
        <v>0</v>
      </c>
      <c r="N787">
        <v>5</v>
      </c>
      <c r="O787">
        <v>0</v>
      </c>
      <c r="P787">
        <v>0</v>
      </c>
      <c r="Q787">
        <v>0</v>
      </c>
      <c r="W787">
        <v>38.64</v>
      </c>
      <c r="X787">
        <v>7.42</v>
      </c>
      <c r="Y787">
        <v>46.06</v>
      </c>
      <c r="Z787">
        <v>2550</v>
      </c>
      <c r="AA787">
        <v>1025</v>
      </c>
      <c r="AB787" s="25">
        <f>SUM(K787:M787)-H787-I787</f>
        <v>1025</v>
      </c>
      <c r="AC787">
        <v>1151.5</v>
      </c>
      <c r="AE787">
        <v>5.13</v>
      </c>
      <c r="AF787">
        <v>4.4507164567954796</v>
      </c>
      <c r="AG787">
        <v>5</v>
      </c>
      <c r="AH787">
        <v>126.5</v>
      </c>
      <c r="AI787">
        <f t="shared" si="62"/>
        <v>3</v>
      </c>
      <c r="AJ787" t="str">
        <f t="shared" si="60"/>
        <v>533533A3</v>
      </c>
      <c r="AK787">
        <f t="shared" si="63"/>
        <v>87</v>
      </c>
      <c r="AL787" t="str">
        <f t="shared" si="61"/>
        <v>533533A87</v>
      </c>
    </row>
    <row r="788" spans="1:38" x14ac:dyDescent="0.35">
      <c r="A788" t="s">
        <v>12</v>
      </c>
      <c r="B788" t="s">
        <v>67</v>
      </c>
      <c r="C788" t="s">
        <v>64</v>
      </c>
      <c r="D788" t="s">
        <v>65</v>
      </c>
      <c r="F788" t="s">
        <v>66</v>
      </c>
      <c r="G788" t="s">
        <v>83</v>
      </c>
      <c r="H788">
        <v>25</v>
      </c>
      <c r="I788">
        <v>1120</v>
      </c>
      <c r="J788">
        <v>0</v>
      </c>
      <c r="K788">
        <v>1710</v>
      </c>
      <c r="L788">
        <v>15335</v>
      </c>
      <c r="M788">
        <v>25645</v>
      </c>
      <c r="N788">
        <v>30</v>
      </c>
      <c r="O788">
        <v>0</v>
      </c>
      <c r="P788">
        <v>0</v>
      </c>
      <c r="Q788">
        <v>0</v>
      </c>
      <c r="W788">
        <v>1763.79</v>
      </c>
      <c r="X788">
        <v>0.38</v>
      </c>
      <c r="Y788">
        <v>1764.17</v>
      </c>
      <c r="Z788">
        <v>116410</v>
      </c>
      <c r="AA788">
        <v>41545</v>
      </c>
      <c r="AB788" s="25">
        <f>SUM(K788:M788)-H788-I788</f>
        <v>41545</v>
      </c>
      <c r="AC788">
        <v>44094.75</v>
      </c>
      <c r="AE788">
        <v>4.9400000000000004</v>
      </c>
      <c r="AF788">
        <v>4.7098635619016296</v>
      </c>
      <c r="AG788">
        <v>5</v>
      </c>
      <c r="AH788">
        <v>2559.25</v>
      </c>
      <c r="AI788">
        <f t="shared" si="62"/>
        <v>4</v>
      </c>
      <c r="AJ788" t="str">
        <f t="shared" si="60"/>
        <v>5335524</v>
      </c>
      <c r="AK788">
        <f t="shared" si="63"/>
        <v>87</v>
      </c>
      <c r="AL788" t="str">
        <f t="shared" si="61"/>
        <v>53355287</v>
      </c>
    </row>
    <row r="789" spans="1:38" x14ac:dyDescent="0.35">
      <c r="A789" t="s">
        <v>13</v>
      </c>
      <c r="B789" t="s">
        <v>68</v>
      </c>
      <c r="C789" t="s">
        <v>69</v>
      </c>
      <c r="D789" t="s">
        <v>65</v>
      </c>
      <c r="F789" t="s">
        <v>70</v>
      </c>
      <c r="G789" t="s">
        <v>83</v>
      </c>
      <c r="H789">
        <v>0</v>
      </c>
      <c r="I789">
        <v>25</v>
      </c>
      <c r="J789">
        <v>0</v>
      </c>
      <c r="K789">
        <v>5</v>
      </c>
      <c r="L789">
        <v>75</v>
      </c>
      <c r="M789">
        <v>150</v>
      </c>
      <c r="N789">
        <v>0</v>
      </c>
      <c r="O789">
        <v>0</v>
      </c>
      <c r="P789">
        <v>0</v>
      </c>
      <c r="Q789">
        <v>0</v>
      </c>
      <c r="W789">
        <v>9.09</v>
      </c>
      <c r="X789">
        <v>0</v>
      </c>
      <c r="Y789">
        <v>9.09</v>
      </c>
      <c r="Z789">
        <v>600</v>
      </c>
      <c r="AA789">
        <v>205</v>
      </c>
      <c r="AB789" s="25">
        <f>SUM(K789:M789)-H789-I789</f>
        <v>205</v>
      </c>
      <c r="AC789">
        <v>227.25</v>
      </c>
      <c r="AE789">
        <v>5.52</v>
      </c>
      <c r="AF789">
        <v>4.5104510451045101</v>
      </c>
      <c r="AG789">
        <v>5</v>
      </c>
      <c r="AH789">
        <v>22.25</v>
      </c>
      <c r="AI789">
        <f t="shared" si="62"/>
        <v>5</v>
      </c>
      <c r="AJ789" t="str">
        <f t="shared" si="60"/>
        <v>534524T5</v>
      </c>
      <c r="AK789">
        <f t="shared" si="63"/>
        <v>87</v>
      </c>
      <c r="AL789" t="str">
        <f t="shared" si="61"/>
        <v>534524T87</v>
      </c>
    </row>
    <row r="790" spans="1:38" x14ac:dyDescent="0.35">
      <c r="A790" t="s">
        <v>14</v>
      </c>
      <c r="B790" t="s">
        <v>71</v>
      </c>
      <c r="C790" t="s">
        <v>72</v>
      </c>
      <c r="D790" t="s">
        <v>73</v>
      </c>
      <c r="F790" t="s">
        <v>74</v>
      </c>
      <c r="G790" t="s">
        <v>83</v>
      </c>
      <c r="H790">
        <v>10</v>
      </c>
      <c r="I790">
        <v>229</v>
      </c>
      <c r="J790">
        <v>0</v>
      </c>
      <c r="K790">
        <v>0</v>
      </c>
      <c r="L790">
        <v>259</v>
      </c>
      <c r="M790">
        <v>418</v>
      </c>
      <c r="N790">
        <v>0</v>
      </c>
      <c r="O790">
        <v>0</v>
      </c>
      <c r="P790">
        <v>0</v>
      </c>
      <c r="Q790">
        <v>0</v>
      </c>
      <c r="W790">
        <v>15.76</v>
      </c>
      <c r="X790">
        <v>0.15</v>
      </c>
      <c r="Y790">
        <v>15.91</v>
      </c>
      <c r="Z790">
        <v>1040</v>
      </c>
      <c r="AA790">
        <v>438</v>
      </c>
      <c r="AB790" s="25">
        <f>SUM(K790:M790)-H790-I790</f>
        <v>438</v>
      </c>
      <c r="AC790">
        <v>394</v>
      </c>
      <c r="AE790">
        <v>13.2</v>
      </c>
      <c r="AF790">
        <v>5.50597108736644</v>
      </c>
      <c r="AG790">
        <v>5</v>
      </c>
      <c r="AH790">
        <v>0</v>
      </c>
      <c r="AI790">
        <f t="shared" si="62"/>
        <v>6</v>
      </c>
      <c r="AJ790" t="str">
        <f t="shared" si="60"/>
        <v>670037006</v>
      </c>
      <c r="AK790">
        <f t="shared" si="63"/>
        <v>87</v>
      </c>
      <c r="AL790" t="str">
        <f t="shared" si="61"/>
        <v>6700370087</v>
      </c>
    </row>
    <row r="791" spans="1:38" x14ac:dyDescent="0.35">
      <c r="A791" t="s">
        <v>15</v>
      </c>
      <c r="B791" t="s">
        <v>75</v>
      </c>
      <c r="C791" t="s">
        <v>72</v>
      </c>
      <c r="D791" t="s">
        <v>73</v>
      </c>
      <c r="F791" t="s">
        <v>76</v>
      </c>
      <c r="G791" t="s">
        <v>83</v>
      </c>
      <c r="H791">
        <v>15</v>
      </c>
      <c r="I791">
        <v>11287</v>
      </c>
      <c r="J791">
        <v>876</v>
      </c>
      <c r="K791">
        <v>1056</v>
      </c>
      <c r="L791">
        <v>6588</v>
      </c>
      <c r="M791">
        <v>11472</v>
      </c>
      <c r="N791">
        <v>18</v>
      </c>
      <c r="O791">
        <v>0</v>
      </c>
      <c r="P791">
        <v>0</v>
      </c>
      <c r="Q791">
        <v>0</v>
      </c>
      <c r="W791">
        <v>552.53</v>
      </c>
      <c r="X791">
        <v>0.23</v>
      </c>
      <c r="Y791">
        <v>552.76</v>
      </c>
      <c r="Z791">
        <v>36467</v>
      </c>
      <c r="AA791">
        <v>7814</v>
      </c>
      <c r="AB791" s="25">
        <f>SUM(K791:M791)-H791-I791</f>
        <v>7814</v>
      </c>
      <c r="AC791">
        <v>11055.2</v>
      </c>
      <c r="AE791">
        <v>13.25</v>
      </c>
      <c r="AF791">
        <v>2.8272668065706599</v>
      </c>
      <c r="AG791">
        <v>4</v>
      </c>
      <c r="AH791">
        <v>3241.2</v>
      </c>
      <c r="AI791">
        <f t="shared" si="62"/>
        <v>7</v>
      </c>
      <c r="AJ791" t="str">
        <f t="shared" si="60"/>
        <v>670054007</v>
      </c>
      <c r="AK791">
        <f t="shared" si="63"/>
        <v>87</v>
      </c>
      <c r="AL791" t="str">
        <f t="shared" si="61"/>
        <v>6700540087</v>
      </c>
    </row>
    <row r="792" spans="1:38" x14ac:dyDescent="0.35">
      <c r="A792" t="s">
        <v>16</v>
      </c>
      <c r="B792" t="s">
        <v>77</v>
      </c>
      <c r="C792" t="s">
        <v>78</v>
      </c>
      <c r="D792" t="s">
        <v>73</v>
      </c>
      <c r="F792" t="s">
        <v>79</v>
      </c>
      <c r="G792" t="s">
        <v>83</v>
      </c>
      <c r="H792">
        <v>0</v>
      </c>
      <c r="I792">
        <v>34</v>
      </c>
      <c r="J792">
        <v>0</v>
      </c>
      <c r="K792">
        <v>7</v>
      </c>
      <c r="L792">
        <v>16</v>
      </c>
      <c r="M792">
        <v>58</v>
      </c>
      <c r="N792">
        <v>1</v>
      </c>
      <c r="O792">
        <v>0</v>
      </c>
      <c r="P792">
        <v>0</v>
      </c>
      <c r="Q792">
        <v>0</v>
      </c>
      <c r="W792">
        <v>2.23</v>
      </c>
      <c r="X792">
        <v>0</v>
      </c>
      <c r="Y792">
        <v>2.23</v>
      </c>
      <c r="Z792">
        <v>147</v>
      </c>
      <c r="AA792">
        <v>47</v>
      </c>
      <c r="AB792" s="25">
        <f>SUM(K792:M792)-H792-I792</f>
        <v>47</v>
      </c>
      <c r="AC792">
        <v>55.75</v>
      </c>
      <c r="AE792">
        <v>46.81</v>
      </c>
      <c r="AF792">
        <v>4.2152466367713002</v>
      </c>
      <c r="AG792">
        <v>5</v>
      </c>
      <c r="AH792">
        <v>8.75</v>
      </c>
      <c r="AI792">
        <f t="shared" si="62"/>
        <v>8</v>
      </c>
      <c r="AJ792" t="str">
        <f t="shared" si="60"/>
        <v>672082258</v>
      </c>
      <c r="AK792">
        <f t="shared" si="63"/>
        <v>87</v>
      </c>
      <c r="AL792" t="str">
        <f t="shared" si="61"/>
        <v>6720822587</v>
      </c>
    </row>
    <row r="793" spans="1:38" x14ac:dyDescent="0.35">
      <c r="A793" t="s">
        <v>17</v>
      </c>
      <c r="B793" t="s">
        <v>80</v>
      </c>
      <c r="C793" t="s">
        <v>78</v>
      </c>
      <c r="D793" t="s">
        <v>73</v>
      </c>
      <c r="F793" t="s">
        <v>79</v>
      </c>
      <c r="G793" t="s">
        <v>83</v>
      </c>
      <c r="H793">
        <v>0</v>
      </c>
      <c r="I793">
        <v>0</v>
      </c>
      <c r="J793">
        <v>0</v>
      </c>
      <c r="K793">
        <v>0</v>
      </c>
      <c r="L793">
        <v>10</v>
      </c>
      <c r="M793">
        <v>23</v>
      </c>
      <c r="N793">
        <v>0</v>
      </c>
      <c r="O793">
        <v>0</v>
      </c>
      <c r="P793">
        <v>0</v>
      </c>
      <c r="Q793">
        <v>0</v>
      </c>
      <c r="W793">
        <v>1.26</v>
      </c>
      <c r="X793">
        <v>0</v>
      </c>
      <c r="Y793">
        <v>1.26</v>
      </c>
      <c r="Z793">
        <v>83</v>
      </c>
      <c r="AA793">
        <v>33</v>
      </c>
      <c r="AB793" s="25">
        <f>SUM(K793:M793)-H793-I793</f>
        <v>33</v>
      </c>
      <c r="AC793">
        <v>31.5</v>
      </c>
      <c r="AE793">
        <v>38.26</v>
      </c>
      <c r="AF793">
        <v>5.2380952380952399</v>
      </c>
      <c r="AG793">
        <v>5</v>
      </c>
      <c r="AH793">
        <v>0</v>
      </c>
      <c r="AI793">
        <f t="shared" si="62"/>
        <v>9</v>
      </c>
      <c r="AJ793" t="str">
        <f t="shared" si="60"/>
        <v>672301009</v>
      </c>
      <c r="AK793">
        <f t="shared" si="63"/>
        <v>87</v>
      </c>
      <c r="AL793" t="str">
        <f t="shared" si="61"/>
        <v>6723010087</v>
      </c>
    </row>
    <row r="794" spans="1:38" x14ac:dyDescent="0.35">
      <c r="A794" t="s">
        <v>9</v>
      </c>
      <c r="B794" t="s">
        <v>52</v>
      </c>
      <c r="C794" t="s">
        <v>53</v>
      </c>
      <c r="D794" t="s">
        <v>54</v>
      </c>
      <c r="F794" t="s">
        <v>55</v>
      </c>
      <c r="G794" t="s">
        <v>82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</v>
      </c>
      <c r="N794">
        <v>0</v>
      </c>
      <c r="O794">
        <v>0</v>
      </c>
      <c r="P794">
        <v>0</v>
      </c>
      <c r="Q794">
        <v>0</v>
      </c>
      <c r="W794">
        <v>4.33</v>
      </c>
      <c r="X794">
        <v>0</v>
      </c>
      <c r="Y794">
        <v>4.33</v>
      </c>
      <c r="Z794">
        <v>286</v>
      </c>
      <c r="AA794">
        <v>138</v>
      </c>
      <c r="AB794" s="25">
        <f>SUM(K794:M794)-H794-I794</f>
        <v>138</v>
      </c>
      <c r="AC794">
        <v>129.9</v>
      </c>
      <c r="AE794">
        <v>42.19</v>
      </c>
      <c r="AF794">
        <v>6.3741339491916902</v>
      </c>
      <c r="AG794">
        <v>6</v>
      </c>
      <c r="AH794">
        <v>0</v>
      </c>
      <c r="AI794">
        <f t="shared" si="62"/>
        <v>1</v>
      </c>
      <c r="AJ794" t="str">
        <f t="shared" si="60"/>
        <v>4400802S1</v>
      </c>
      <c r="AK794">
        <f t="shared" si="63"/>
        <v>88</v>
      </c>
      <c r="AL794" t="str">
        <f t="shared" si="61"/>
        <v>4400802S88</v>
      </c>
    </row>
    <row r="795" spans="1:38" x14ac:dyDescent="0.35">
      <c r="A795" t="s">
        <v>10</v>
      </c>
      <c r="B795" t="s">
        <v>58</v>
      </c>
      <c r="C795" t="s">
        <v>59</v>
      </c>
      <c r="D795" t="s">
        <v>60</v>
      </c>
      <c r="F795" t="s">
        <v>61</v>
      </c>
      <c r="G795" t="s">
        <v>83</v>
      </c>
      <c r="H795">
        <v>55</v>
      </c>
      <c r="I795">
        <v>5880</v>
      </c>
      <c r="J795">
        <v>300</v>
      </c>
      <c r="K795">
        <v>0</v>
      </c>
      <c r="L795">
        <v>29445</v>
      </c>
      <c r="M795">
        <v>21240</v>
      </c>
      <c r="N795">
        <v>25</v>
      </c>
      <c r="O795">
        <v>0</v>
      </c>
      <c r="P795">
        <v>0</v>
      </c>
      <c r="Q795">
        <v>0</v>
      </c>
      <c r="W795">
        <v>1715.68</v>
      </c>
      <c r="X795">
        <v>0.83</v>
      </c>
      <c r="Y795">
        <v>1716.51</v>
      </c>
      <c r="Z795">
        <v>113235</v>
      </c>
      <c r="AA795">
        <v>44750</v>
      </c>
      <c r="AB795" s="25">
        <f>SUM(K795:M795)-H795-I795</f>
        <v>44750</v>
      </c>
      <c r="AC795">
        <v>42892</v>
      </c>
      <c r="AE795">
        <v>4.7699999999999996</v>
      </c>
      <c r="AF795">
        <v>5.2140680799995298</v>
      </c>
      <c r="AG795">
        <v>5</v>
      </c>
      <c r="AH795">
        <v>0</v>
      </c>
      <c r="AI795">
        <f t="shared" si="62"/>
        <v>2</v>
      </c>
      <c r="AJ795" t="str">
        <f t="shared" si="60"/>
        <v>504606X2</v>
      </c>
      <c r="AK795">
        <f t="shared" si="63"/>
        <v>88</v>
      </c>
      <c r="AL795" t="str">
        <f t="shared" si="61"/>
        <v>504606X88</v>
      </c>
    </row>
    <row r="796" spans="1:38" x14ac:dyDescent="0.35">
      <c r="A796" t="s">
        <v>11</v>
      </c>
      <c r="B796" t="s">
        <v>63</v>
      </c>
      <c r="C796" t="s">
        <v>64</v>
      </c>
      <c r="D796" t="s">
        <v>65</v>
      </c>
      <c r="F796" t="s">
        <v>66</v>
      </c>
      <c r="G796" t="s">
        <v>83</v>
      </c>
      <c r="H796">
        <v>0</v>
      </c>
      <c r="I796">
        <v>50</v>
      </c>
      <c r="J796">
        <v>0</v>
      </c>
      <c r="K796">
        <v>20</v>
      </c>
      <c r="L796">
        <v>600</v>
      </c>
      <c r="M796">
        <v>445</v>
      </c>
      <c r="N796">
        <v>5</v>
      </c>
      <c r="O796">
        <v>0</v>
      </c>
      <c r="P796">
        <v>0</v>
      </c>
      <c r="Q796">
        <v>0</v>
      </c>
      <c r="W796">
        <v>42.35</v>
      </c>
      <c r="X796">
        <v>0</v>
      </c>
      <c r="Y796">
        <v>42.35</v>
      </c>
      <c r="Z796">
        <v>2795</v>
      </c>
      <c r="AA796">
        <v>1015</v>
      </c>
      <c r="AB796" s="25">
        <f>SUM(K796:M796)-H796-I796</f>
        <v>1015</v>
      </c>
      <c r="AC796">
        <v>1058.75</v>
      </c>
      <c r="AE796">
        <v>5.13</v>
      </c>
      <c r="AF796">
        <v>4.7933884297520697</v>
      </c>
      <c r="AG796">
        <v>5</v>
      </c>
      <c r="AH796">
        <v>43.75</v>
      </c>
      <c r="AI796">
        <f t="shared" si="62"/>
        <v>3</v>
      </c>
      <c r="AJ796" t="str">
        <f t="shared" si="60"/>
        <v>533533A3</v>
      </c>
      <c r="AK796">
        <f t="shared" si="63"/>
        <v>88</v>
      </c>
      <c r="AL796" t="str">
        <f t="shared" si="61"/>
        <v>533533A88</v>
      </c>
    </row>
    <row r="797" spans="1:38" x14ac:dyDescent="0.35">
      <c r="A797" t="s">
        <v>12</v>
      </c>
      <c r="B797" t="s">
        <v>67</v>
      </c>
      <c r="C797" t="s">
        <v>64</v>
      </c>
      <c r="D797" t="s">
        <v>65</v>
      </c>
      <c r="F797" t="s">
        <v>66</v>
      </c>
      <c r="G797" t="s">
        <v>83</v>
      </c>
      <c r="H797">
        <v>70</v>
      </c>
      <c r="I797">
        <v>2445</v>
      </c>
      <c r="J797">
        <v>0</v>
      </c>
      <c r="K797">
        <v>0</v>
      </c>
      <c r="L797">
        <v>21520</v>
      </c>
      <c r="M797">
        <v>20815</v>
      </c>
      <c r="N797">
        <v>70</v>
      </c>
      <c r="O797">
        <v>0</v>
      </c>
      <c r="P797">
        <v>0</v>
      </c>
      <c r="Q797">
        <v>0</v>
      </c>
      <c r="W797">
        <v>1751.59</v>
      </c>
      <c r="X797">
        <v>1.06</v>
      </c>
      <c r="Y797">
        <v>1752.65</v>
      </c>
      <c r="Z797">
        <v>115605</v>
      </c>
      <c r="AA797">
        <v>39820</v>
      </c>
      <c r="AB797" s="25">
        <f>SUM(K797:M797)-H797-I797</f>
        <v>39820</v>
      </c>
      <c r="AC797">
        <v>43789.75</v>
      </c>
      <c r="AE797">
        <v>4.9400000000000004</v>
      </c>
      <c r="AF797">
        <v>4.5439762645137396</v>
      </c>
      <c r="AG797">
        <v>5</v>
      </c>
      <c r="AH797">
        <v>3996.25</v>
      </c>
      <c r="AI797">
        <f t="shared" si="62"/>
        <v>4</v>
      </c>
      <c r="AJ797" t="str">
        <f t="shared" si="60"/>
        <v>5335524</v>
      </c>
      <c r="AK797">
        <f t="shared" si="63"/>
        <v>88</v>
      </c>
      <c r="AL797" t="str">
        <f t="shared" si="61"/>
        <v>53355288</v>
      </c>
    </row>
    <row r="798" spans="1:38" x14ac:dyDescent="0.35">
      <c r="A798" t="s">
        <v>13</v>
      </c>
      <c r="B798" t="s">
        <v>68</v>
      </c>
      <c r="C798" t="s">
        <v>69</v>
      </c>
      <c r="D798" t="s">
        <v>65</v>
      </c>
      <c r="F798" t="s">
        <v>70</v>
      </c>
      <c r="G798" t="s">
        <v>83</v>
      </c>
      <c r="H798">
        <v>0</v>
      </c>
      <c r="I798">
        <v>10</v>
      </c>
      <c r="J798">
        <v>0</v>
      </c>
      <c r="K798">
        <v>0</v>
      </c>
      <c r="L798">
        <v>80</v>
      </c>
      <c r="M798">
        <v>90</v>
      </c>
      <c r="N798">
        <v>0</v>
      </c>
      <c r="O798">
        <v>0</v>
      </c>
      <c r="P798">
        <v>0</v>
      </c>
      <c r="Q798">
        <v>0</v>
      </c>
      <c r="W798">
        <v>10.15</v>
      </c>
      <c r="X798">
        <v>0</v>
      </c>
      <c r="Y798">
        <v>10.15</v>
      </c>
      <c r="Z798">
        <v>670</v>
      </c>
      <c r="AA798">
        <v>160</v>
      </c>
      <c r="AB798" s="25">
        <f>SUM(K798:M798)-H798-I798</f>
        <v>160</v>
      </c>
      <c r="AC798">
        <v>253.75</v>
      </c>
      <c r="AE798">
        <v>5.52</v>
      </c>
      <c r="AF798">
        <v>3.1527093596059101</v>
      </c>
      <c r="AG798">
        <v>5</v>
      </c>
      <c r="AH798">
        <v>93.75</v>
      </c>
      <c r="AI798">
        <f t="shared" si="62"/>
        <v>5</v>
      </c>
      <c r="AJ798" t="str">
        <f t="shared" si="60"/>
        <v>534524T5</v>
      </c>
      <c r="AK798">
        <f t="shared" si="63"/>
        <v>88</v>
      </c>
      <c r="AL798" t="str">
        <f t="shared" si="61"/>
        <v>534524T88</v>
      </c>
    </row>
    <row r="799" spans="1:38" x14ac:dyDescent="0.35">
      <c r="A799" t="s">
        <v>14</v>
      </c>
      <c r="B799" t="s">
        <v>71</v>
      </c>
      <c r="C799" t="s">
        <v>72</v>
      </c>
      <c r="D799" t="s">
        <v>73</v>
      </c>
      <c r="F799" t="s">
        <v>74</v>
      </c>
      <c r="G799" t="s">
        <v>83</v>
      </c>
      <c r="H799">
        <v>0</v>
      </c>
      <c r="I799">
        <v>191</v>
      </c>
      <c r="J799">
        <v>248</v>
      </c>
      <c r="K799">
        <v>140</v>
      </c>
      <c r="L799">
        <v>83</v>
      </c>
      <c r="M799">
        <v>320</v>
      </c>
      <c r="N799">
        <v>12</v>
      </c>
      <c r="O799">
        <v>0</v>
      </c>
      <c r="P799">
        <v>0</v>
      </c>
      <c r="Q799">
        <v>0</v>
      </c>
      <c r="W799">
        <v>16.73</v>
      </c>
      <c r="X799">
        <v>0</v>
      </c>
      <c r="Y799">
        <v>16.73</v>
      </c>
      <c r="Z799">
        <v>1104</v>
      </c>
      <c r="AA799">
        <v>352</v>
      </c>
      <c r="AB799" s="25">
        <f>SUM(K799:M799)-H799-I799</f>
        <v>352</v>
      </c>
      <c r="AC799">
        <v>418.25</v>
      </c>
      <c r="AE799">
        <v>13.2</v>
      </c>
      <c r="AF799">
        <v>4.2080095636581003</v>
      </c>
      <c r="AG799">
        <v>5</v>
      </c>
      <c r="AH799">
        <v>66.250000000000099</v>
      </c>
      <c r="AI799">
        <f t="shared" si="62"/>
        <v>6</v>
      </c>
      <c r="AJ799" t="str">
        <f t="shared" si="60"/>
        <v>670037006</v>
      </c>
      <c r="AK799">
        <f t="shared" si="63"/>
        <v>88</v>
      </c>
      <c r="AL799" t="str">
        <f t="shared" si="61"/>
        <v>6700370088</v>
      </c>
    </row>
    <row r="800" spans="1:38" x14ac:dyDescent="0.35">
      <c r="A800" t="s">
        <v>15</v>
      </c>
      <c r="B800" t="s">
        <v>75</v>
      </c>
      <c r="C800" t="s">
        <v>72</v>
      </c>
      <c r="D800" t="s">
        <v>73</v>
      </c>
      <c r="F800" t="s">
        <v>76</v>
      </c>
      <c r="G800" t="s">
        <v>83</v>
      </c>
      <c r="H800">
        <v>10</v>
      </c>
      <c r="I800">
        <v>10342</v>
      </c>
      <c r="J800">
        <v>7176</v>
      </c>
      <c r="K800">
        <v>1236</v>
      </c>
      <c r="L800">
        <v>7952</v>
      </c>
      <c r="M800">
        <v>10304</v>
      </c>
      <c r="N800">
        <v>13</v>
      </c>
      <c r="O800">
        <v>0</v>
      </c>
      <c r="P800">
        <v>0</v>
      </c>
      <c r="Q800">
        <v>0</v>
      </c>
      <c r="W800">
        <v>604.16999999999996</v>
      </c>
      <c r="X800">
        <v>0.15</v>
      </c>
      <c r="Y800">
        <v>604.32000000000005</v>
      </c>
      <c r="Z800">
        <v>39875</v>
      </c>
      <c r="AA800">
        <v>9140</v>
      </c>
      <c r="AB800" s="25">
        <f>SUM(K800:M800)-H800-I800</f>
        <v>9140</v>
      </c>
      <c r="AC800">
        <v>15108</v>
      </c>
      <c r="AE800">
        <v>13.25</v>
      </c>
      <c r="AF800">
        <v>3.0248874768334701</v>
      </c>
      <c r="AG800">
        <v>5</v>
      </c>
      <c r="AH800">
        <v>5968</v>
      </c>
      <c r="AI800">
        <f t="shared" si="62"/>
        <v>7</v>
      </c>
      <c r="AJ800" t="str">
        <f t="shared" si="60"/>
        <v>670054007</v>
      </c>
      <c r="AK800">
        <f t="shared" si="63"/>
        <v>88</v>
      </c>
      <c r="AL800" t="str">
        <f t="shared" si="61"/>
        <v>6700540088</v>
      </c>
    </row>
    <row r="801" spans="1:38" x14ac:dyDescent="0.35">
      <c r="A801" t="s">
        <v>16</v>
      </c>
      <c r="B801" t="s">
        <v>77</v>
      </c>
      <c r="C801" t="s">
        <v>78</v>
      </c>
      <c r="D801" t="s">
        <v>73</v>
      </c>
      <c r="F801" t="s">
        <v>79</v>
      </c>
      <c r="G801" t="s">
        <v>83</v>
      </c>
      <c r="H801">
        <v>0</v>
      </c>
      <c r="I801">
        <v>7</v>
      </c>
      <c r="J801">
        <v>0</v>
      </c>
      <c r="K801">
        <v>0</v>
      </c>
      <c r="L801">
        <v>0</v>
      </c>
      <c r="M801">
        <v>52</v>
      </c>
      <c r="N801">
        <v>1</v>
      </c>
      <c r="O801">
        <v>0</v>
      </c>
      <c r="P801">
        <v>0</v>
      </c>
      <c r="Q801">
        <v>0</v>
      </c>
      <c r="W801">
        <v>1.89</v>
      </c>
      <c r="X801">
        <v>0</v>
      </c>
      <c r="Y801">
        <v>1.89</v>
      </c>
      <c r="Z801">
        <v>125</v>
      </c>
      <c r="AA801">
        <v>45</v>
      </c>
      <c r="AB801" s="25">
        <f>SUM(K801:M801)-H801-I801</f>
        <v>45</v>
      </c>
      <c r="AC801">
        <v>47.25</v>
      </c>
      <c r="AE801">
        <v>46.81</v>
      </c>
      <c r="AF801">
        <v>4.7619047619047601</v>
      </c>
      <c r="AG801">
        <v>5</v>
      </c>
      <c r="AH801">
        <v>2.2500000000000102</v>
      </c>
      <c r="AI801">
        <f t="shared" si="62"/>
        <v>8</v>
      </c>
      <c r="AJ801" t="str">
        <f t="shared" si="60"/>
        <v>672082258</v>
      </c>
      <c r="AK801">
        <f t="shared" si="63"/>
        <v>88</v>
      </c>
      <c r="AL801" t="str">
        <f t="shared" si="61"/>
        <v>6720822588</v>
      </c>
    </row>
    <row r="802" spans="1:38" x14ac:dyDescent="0.35">
      <c r="A802" t="s">
        <v>17</v>
      </c>
      <c r="B802" t="s">
        <v>80</v>
      </c>
      <c r="C802" t="s">
        <v>78</v>
      </c>
      <c r="D802" t="s">
        <v>73</v>
      </c>
      <c r="F802" t="s">
        <v>79</v>
      </c>
      <c r="G802" t="s">
        <v>83</v>
      </c>
      <c r="H802">
        <v>0</v>
      </c>
      <c r="I802">
        <v>0</v>
      </c>
      <c r="J802">
        <v>0</v>
      </c>
      <c r="K802">
        <v>7</v>
      </c>
      <c r="L802">
        <v>10</v>
      </c>
      <c r="M802">
        <v>11</v>
      </c>
      <c r="N802">
        <v>0</v>
      </c>
      <c r="O802">
        <v>0</v>
      </c>
      <c r="P802">
        <v>0</v>
      </c>
      <c r="Q802">
        <v>0</v>
      </c>
      <c r="W802">
        <v>1.44</v>
      </c>
      <c r="X802">
        <v>0</v>
      </c>
      <c r="Y802">
        <v>1.44</v>
      </c>
      <c r="Z802">
        <v>95</v>
      </c>
      <c r="AA802">
        <v>28</v>
      </c>
      <c r="AB802" s="25">
        <f>SUM(K802:M802)-H802-I802</f>
        <v>28</v>
      </c>
      <c r="AC802">
        <v>36</v>
      </c>
      <c r="AE802">
        <v>38.26</v>
      </c>
      <c r="AF802">
        <v>3.8888888888888902</v>
      </c>
      <c r="AG802">
        <v>5</v>
      </c>
      <c r="AH802">
        <v>8</v>
      </c>
      <c r="AI802">
        <f t="shared" si="62"/>
        <v>9</v>
      </c>
      <c r="AJ802" t="str">
        <f t="shared" si="60"/>
        <v>672301009</v>
      </c>
      <c r="AK802">
        <f t="shared" si="63"/>
        <v>88</v>
      </c>
      <c r="AL802" t="str">
        <f t="shared" si="61"/>
        <v>6723010088</v>
      </c>
    </row>
    <row r="803" spans="1:38" x14ac:dyDescent="0.35">
      <c r="A803" t="s">
        <v>9</v>
      </c>
      <c r="B803" t="s">
        <v>52</v>
      </c>
      <c r="C803" t="s">
        <v>53</v>
      </c>
      <c r="D803" t="s">
        <v>54</v>
      </c>
      <c r="F803" t="s">
        <v>55</v>
      </c>
      <c r="G803" t="s">
        <v>82</v>
      </c>
      <c r="H803">
        <v>0</v>
      </c>
      <c r="I803">
        <v>10</v>
      </c>
      <c r="J803">
        <v>0</v>
      </c>
      <c r="K803">
        <v>14</v>
      </c>
      <c r="L803">
        <v>68</v>
      </c>
      <c r="M803">
        <v>86</v>
      </c>
      <c r="N803">
        <v>0</v>
      </c>
      <c r="O803">
        <v>0</v>
      </c>
      <c r="P803">
        <v>0</v>
      </c>
      <c r="Q803">
        <v>0</v>
      </c>
      <c r="W803">
        <v>5.14</v>
      </c>
      <c r="X803">
        <v>0</v>
      </c>
      <c r="Y803">
        <v>5.14</v>
      </c>
      <c r="Z803">
        <v>339</v>
      </c>
      <c r="AA803">
        <v>158</v>
      </c>
      <c r="AB803" s="25">
        <f>SUM(K803:M803)-H803-I803</f>
        <v>158</v>
      </c>
      <c r="AC803">
        <v>154.19999999999999</v>
      </c>
      <c r="AE803">
        <v>42.19</v>
      </c>
      <c r="AF803">
        <v>6.1478599221789896</v>
      </c>
      <c r="AG803">
        <v>6</v>
      </c>
      <c r="AH803">
        <v>0</v>
      </c>
      <c r="AI803">
        <f t="shared" si="62"/>
        <v>1</v>
      </c>
      <c r="AJ803" t="str">
        <f t="shared" si="60"/>
        <v>4400802S1</v>
      </c>
      <c r="AK803">
        <f t="shared" si="63"/>
        <v>89</v>
      </c>
      <c r="AL803" t="str">
        <f t="shared" si="61"/>
        <v>4400802S89</v>
      </c>
    </row>
    <row r="804" spans="1:38" x14ac:dyDescent="0.35">
      <c r="A804" t="s">
        <v>10</v>
      </c>
      <c r="B804" t="s">
        <v>58</v>
      </c>
      <c r="C804" t="s">
        <v>59</v>
      </c>
      <c r="D804" t="s">
        <v>60</v>
      </c>
      <c r="F804" t="s">
        <v>61</v>
      </c>
      <c r="G804" t="s">
        <v>83</v>
      </c>
      <c r="H804">
        <v>40</v>
      </c>
      <c r="I804">
        <v>28860</v>
      </c>
      <c r="J804">
        <v>450</v>
      </c>
      <c r="K804">
        <v>2845</v>
      </c>
      <c r="L804">
        <v>17195</v>
      </c>
      <c r="M804">
        <v>43570</v>
      </c>
      <c r="N804">
        <v>5</v>
      </c>
      <c r="O804">
        <v>0</v>
      </c>
      <c r="P804">
        <v>0</v>
      </c>
      <c r="Q804">
        <v>0</v>
      </c>
      <c r="W804">
        <v>1901.21</v>
      </c>
      <c r="X804">
        <v>0.61</v>
      </c>
      <c r="Y804">
        <v>1901.82</v>
      </c>
      <c r="Z804">
        <v>125480</v>
      </c>
      <c r="AA804">
        <v>34710</v>
      </c>
      <c r="AB804" s="25">
        <f>SUM(K804:M804)-H804-I804</f>
        <v>34710</v>
      </c>
      <c r="AC804">
        <v>38024.199999999997</v>
      </c>
      <c r="AE804">
        <v>4.7699999999999996</v>
      </c>
      <c r="AF804">
        <v>3.6501877149256998</v>
      </c>
      <c r="AG804">
        <v>4</v>
      </c>
      <c r="AH804">
        <v>3326.4</v>
      </c>
      <c r="AI804">
        <f t="shared" si="62"/>
        <v>2</v>
      </c>
      <c r="AJ804" t="str">
        <f t="shared" si="60"/>
        <v>504606X2</v>
      </c>
      <c r="AK804">
        <f t="shared" si="63"/>
        <v>89</v>
      </c>
      <c r="AL804" t="str">
        <f t="shared" si="61"/>
        <v>504606X89</v>
      </c>
    </row>
    <row r="805" spans="1:38" x14ac:dyDescent="0.35">
      <c r="A805" t="s">
        <v>11</v>
      </c>
      <c r="B805" t="s">
        <v>63</v>
      </c>
      <c r="C805" t="s">
        <v>64</v>
      </c>
      <c r="D805" t="s">
        <v>65</v>
      </c>
      <c r="F805" t="s">
        <v>66</v>
      </c>
      <c r="G805" t="s">
        <v>83</v>
      </c>
      <c r="H805">
        <v>490</v>
      </c>
      <c r="I805">
        <v>0</v>
      </c>
      <c r="J805">
        <v>0</v>
      </c>
      <c r="K805">
        <v>5</v>
      </c>
      <c r="L805">
        <v>1515</v>
      </c>
      <c r="M805">
        <v>0</v>
      </c>
      <c r="N805">
        <v>5</v>
      </c>
      <c r="O805">
        <v>0</v>
      </c>
      <c r="P805">
        <v>0</v>
      </c>
      <c r="Q805">
        <v>0</v>
      </c>
      <c r="W805">
        <v>38.56</v>
      </c>
      <c r="X805">
        <v>7.42</v>
      </c>
      <c r="Y805">
        <v>45.98</v>
      </c>
      <c r="Z805">
        <v>2545</v>
      </c>
      <c r="AA805">
        <v>1030</v>
      </c>
      <c r="AB805" s="25">
        <f>SUM(K805:M805)-H805-I805</f>
        <v>1030</v>
      </c>
      <c r="AC805">
        <v>1149.5</v>
      </c>
      <c r="AE805">
        <v>5.13</v>
      </c>
      <c r="AF805">
        <v>4.4802087864288804</v>
      </c>
      <c r="AG805">
        <v>5</v>
      </c>
      <c r="AH805">
        <v>119.5</v>
      </c>
      <c r="AI805">
        <f t="shared" si="62"/>
        <v>3</v>
      </c>
      <c r="AJ805" t="str">
        <f t="shared" si="60"/>
        <v>533533A3</v>
      </c>
      <c r="AK805">
        <f t="shared" si="63"/>
        <v>89</v>
      </c>
      <c r="AL805" t="str">
        <f t="shared" si="61"/>
        <v>533533A89</v>
      </c>
    </row>
    <row r="806" spans="1:38" x14ac:dyDescent="0.35">
      <c r="A806" t="s">
        <v>12</v>
      </c>
      <c r="B806" t="s">
        <v>67</v>
      </c>
      <c r="C806" t="s">
        <v>64</v>
      </c>
      <c r="D806" t="s">
        <v>65</v>
      </c>
      <c r="F806" t="s">
        <v>66</v>
      </c>
      <c r="G806" t="s">
        <v>83</v>
      </c>
      <c r="H806">
        <v>45</v>
      </c>
      <c r="I806">
        <v>675</v>
      </c>
      <c r="J806">
        <v>0</v>
      </c>
      <c r="K806">
        <v>2560</v>
      </c>
      <c r="L806">
        <v>14295</v>
      </c>
      <c r="M806">
        <v>26870</v>
      </c>
      <c r="N806">
        <v>30</v>
      </c>
      <c r="O806">
        <v>0</v>
      </c>
      <c r="P806">
        <v>0</v>
      </c>
      <c r="Q806">
        <v>0</v>
      </c>
      <c r="W806">
        <v>1731.67</v>
      </c>
      <c r="X806">
        <v>0.68</v>
      </c>
      <c r="Y806">
        <v>1732.35</v>
      </c>
      <c r="Z806">
        <v>114290</v>
      </c>
      <c r="AA806">
        <v>43005</v>
      </c>
      <c r="AB806" s="25">
        <f>SUM(K806:M806)-H806-I806</f>
        <v>43005</v>
      </c>
      <c r="AC806">
        <v>43291.75</v>
      </c>
      <c r="AE806">
        <v>4.9400000000000004</v>
      </c>
      <c r="AF806">
        <v>4.9649320287470804</v>
      </c>
      <c r="AG806">
        <v>5</v>
      </c>
      <c r="AH806">
        <v>303.74999999999898</v>
      </c>
      <c r="AI806">
        <f t="shared" si="62"/>
        <v>4</v>
      </c>
      <c r="AJ806" t="str">
        <f t="shared" si="60"/>
        <v>5335524</v>
      </c>
      <c r="AK806">
        <f t="shared" si="63"/>
        <v>89</v>
      </c>
      <c r="AL806" t="str">
        <f t="shared" si="61"/>
        <v>53355289</v>
      </c>
    </row>
    <row r="807" spans="1:38" x14ac:dyDescent="0.35">
      <c r="A807" t="s">
        <v>13</v>
      </c>
      <c r="B807" t="s">
        <v>68</v>
      </c>
      <c r="C807" t="s">
        <v>69</v>
      </c>
      <c r="D807" t="s">
        <v>65</v>
      </c>
      <c r="F807" t="s">
        <v>70</v>
      </c>
      <c r="G807" t="s">
        <v>83</v>
      </c>
      <c r="H807">
        <v>0</v>
      </c>
      <c r="I807">
        <v>20</v>
      </c>
      <c r="J807">
        <v>0</v>
      </c>
      <c r="K807">
        <v>25</v>
      </c>
      <c r="L807">
        <v>80</v>
      </c>
      <c r="M807">
        <v>130</v>
      </c>
      <c r="N807">
        <v>0</v>
      </c>
      <c r="O807">
        <v>0</v>
      </c>
      <c r="P807">
        <v>0</v>
      </c>
      <c r="Q807">
        <v>0</v>
      </c>
      <c r="W807">
        <v>9.02</v>
      </c>
      <c r="X807">
        <v>0</v>
      </c>
      <c r="Y807">
        <v>9.02</v>
      </c>
      <c r="Z807">
        <v>595</v>
      </c>
      <c r="AA807">
        <v>215</v>
      </c>
      <c r="AB807" s="25">
        <f>SUM(K807:M807)-H807-I807</f>
        <v>215</v>
      </c>
      <c r="AC807">
        <v>225.5</v>
      </c>
      <c r="AE807">
        <v>5.52</v>
      </c>
      <c r="AF807">
        <v>4.7671840354767197</v>
      </c>
      <c r="AG807">
        <v>5</v>
      </c>
      <c r="AH807">
        <v>10.5</v>
      </c>
      <c r="AI807">
        <f t="shared" si="62"/>
        <v>5</v>
      </c>
      <c r="AJ807" t="str">
        <f t="shared" si="60"/>
        <v>534524T5</v>
      </c>
      <c r="AK807">
        <f t="shared" si="63"/>
        <v>89</v>
      </c>
      <c r="AL807" t="str">
        <f t="shared" si="61"/>
        <v>534524T89</v>
      </c>
    </row>
    <row r="808" spans="1:38" x14ac:dyDescent="0.35">
      <c r="A808" t="s">
        <v>14</v>
      </c>
      <c r="B808" t="s">
        <v>71</v>
      </c>
      <c r="C808" t="s">
        <v>72</v>
      </c>
      <c r="D808" t="s">
        <v>73</v>
      </c>
      <c r="F808" t="s">
        <v>74</v>
      </c>
      <c r="G808" t="s">
        <v>83</v>
      </c>
      <c r="H808">
        <v>0</v>
      </c>
      <c r="I808">
        <v>116</v>
      </c>
      <c r="J808">
        <v>0</v>
      </c>
      <c r="K808">
        <v>0</v>
      </c>
      <c r="L808">
        <v>259</v>
      </c>
      <c r="M808">
        <v>289</v>
      </c>
      <c r="N808">
        <v>0</v>
      </c>
      <c r="O808">
        <v>0</v>
      </c>
      <c r="P808">
        <v>0</v>
      </c>
      <c r="Q808">
        <v>0</v>
      </c>
      <c r="W808">
        <v>17.239999999999998</v>
      </c>
      <c r="X808">
        <v>0</v>
      </c>
      <c r="Y808">
        <v>17.239999999999998</v>
      </c>
      <c r="Z808">
        <v>1138</v>
      </c>
      <c r="AA808">
        <v>432</v>
      </c>
      <c r="AB808" s="25">
        <f>SUM(K808:M808)-H808-I808</f>
        <v>432</v>
      </c>
      <c r="AC808">
        <v>431</v>
      </c>
      <c r="AE808">
        <v>13.2</v>
      </c>
      <c r="AF808">
        <v>5.0116009280742499</v>
      </c>
      <c r="AG808">
        <v>5</v>
      </c>
      <c r="AH808">
        <v>0</v>
      </c>
      <c r="AI808">
        <f t="shared" si="62"/>
        <v>6</v>
      </c>
      <c r="AJ808" t="str">
        <f t="shared" si="60"/>
        <v>670037006</v>
      </c>
      <c r="AK808">
        <f t="shared" si="63"/>
        <v>89</v>
      </c>
      <c r="AL808" t="str">
        <f t="shared" si="61"/>
        <v>6700370089</v>
      </c>
    </row>
    <row r="809" spans="1:38" x14ac:dyDescent="0.35">
      <c r="A809" t="s">
        <v>15</v>
      </c>
      <c r="B809" t="s">
        <v>75</v>
      </c>
      <c r="C809" t="s">
        <v>72</v>
      </c>
      <c r="D809" t="s">
        <v>73</v>
      </c>
      <c r="F809" t="s">
        <v>76</v>
      </c>
      <c r="G809" t="s">
        <v>83</v>
      </c>
      <c r="H809">
        <v>15</v>
      </c>
      <c r="I809">
        <v>10789</v>
      </c>
      <c r="J809">
        <v>876</v>
      </c>
      <c r="K809">
        <v>2570</v>
      </c>
      <c r="L809">
        <v>6588</v>
      </c>
      <c r="M809">
        <v>10834</v>
      </c>
      <c r="N809">
        <v>18</v>
      </c>
      <c r="O809">
        <v>0</v>
      </c>
      <c r="P809">
        <v>0</v>
      </c>
      <c r="Q809">
        <v>0</v>
      </c>
      <c r="W809">
        <v>554.09</v>
      </c>
      <c r="X809">
        <v>0.23</v>
      </c>
      <c r="Y809">
        <v>554.32000000000005</v>
      </c>
      <c r="Z809">
        <v>36570</v>
      </c>
      <c r="AA809">
        <v>9188</v>
      </c>
      <c r="AB809" s="25">
        <f>SUM(K809:M809)-H809-I809</f>
        <v>9188</v>
      </c>
      <c r="AC809">
        <v>11086.4</v>
      </c>
      <c r="AE809">
        <v>13.25</v>
      </c>
      <c r="AF809">
        <v>3.3150526771539899</v>
      </c>
      <c r="AG809">
        <v>4</v>
      </c>
      <c r="AH809">
        <v>1898.4</v>
      </c>
      <c r="AI809">
        <f t="shared" si="62"/>
        <v>7</v>
      </c>
      <c r="AJ809" t="str">
        <f t="shared" si="60"/>
        <v>670054007</v>
      </c>
      <c r="AK809">
        <f t="shared" si="63"/>
        <v>89</v>
      </c>
      <c r="AL809" t="str">
        <f t="shared" si="61"/>
        <v>6700540089</v>
      </c>
    </row>
    <row r="810" spans="1:38" x14ac:dyDescent="0.35">
      <c r="A810" t="s">
        <v>16</v>
      </c>
      <c r="B810" t="s">
        <v>77</v>
      </c>
      <c r="C810" t="s">
        <v>78</v>
      </c>
      <c r="D810" t="s">
        <v>73</v>
      </c>
      <c r="F810" t="s">
        <v>79</v>
      </c>
      <c r="G810" t="s">
        <v>83</v>
      </c>
      <c r="H810">
        <v>0</v>
      </c>
      <c r="I810">
        <v>33</v>
      </c>
      <c r="J810">
        <v>0</v>
      </c>
      <c r="K810">
        <v>9</v>
      </c>
      <c r="L810">
        <v>23</v>
      </c>
      <c r="M810">
        <v>57</v>
      </c>
      <c r="N810">
        <v>1</v>
      </c>
      <c r="O810">
        <v>0</v>
      </c>
      <c r="P810">
        <v>0</v>
      </c>
      <c r="Q810">
        <v>0</v>
      </c>
      <c r="W810">
        <v>1.98</v>
      </c>
      <c r="X810">
        <v>0</v>
      </c>
      <c r="Y810">
        <v>1.98</v>
      </c>
      <c r="Z810">
        <v>131</v>
      </c>
      <c r="AA810">
        <v>56</v>
      </c>
      <c r="AB810" s="25">
        <f>SUM(K810:M810)-H810-I810</f>
        <v>56</v>
      </c>
      <c r="AC810">
        <v>49.5</v>
      </c>
      <c r="AE810">
        <v>46.81</v>
      </c>
      <c r="AF810">
        <v>5.6565656565656601</v>
      </c>
      <c r="AG810">
        <v>5</v>
      </c>
      <c r="AH810">
        <v>0</v>
      </c>
      <c r="AI810">
        <f t="shared" si="62"/>
        <v>8</v>
      </c>
      <c r="AJ810" t="str">
        <f t="shared" si="60"/>
        <v>672082258</v>
      </c>
      <c r="AK810">
        <f t="shared" si="63"/>
        <v>89</v>
      </c>
      <c r="AL810" t="str">
        <f t="shared" si="61"/>
        <v>6720822589</v>
      </c>
    </row>
    <row r="811" spans="1:38" x14ac:dyDescent="0.35">
      <c r="A811" t="s">
        <v>17</v>
      </c>
      <c r="B811" t="s">
        <v>80</v>
      </c>
      <c r="C811" t="s">
        <v>78</v>
      </c>
      <c r="D811" t="s">
        <v>73</v>
      </c>
      <c r="F811" t="s">
        <v>79</v>
      </c>
      <c r="G811" t="s">
        <v>83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19</v>
      </c>
      <c r="N811">
        <v>0</v>
      </c>
      <c r="O811">
        <v>0</v>
      </c>
      <c r="P811">
        <v>0</v>
      </c>
      <c r="Q811">
        <v>0</v>
      </c>
      <c r="W811">
        <v>1.32</v>
      </c>
      <c r="X811">
        <v>0</v>
      </c>
      <c r="Y811">
        <v>1.32</v>
      </c>
      <c r="Z811">
        <v>87</v>
      </c>
      <c r="AA811">
        <v>29</v>
      </c>
      <c r="AB811" s="25">
        <f>SUM(K811:M811)-H811-I811</f>
        <v>29</v>
      </c>
      <c r="AC811">
        <v>33</v>
      </c>
      <c r="AE811">
        <v>38.26</v>
      </c>
      <c r="AF811">
        <v>4.39393939393939</v>
      </c>
      <c r="AG811">
        <v>5</v>
      </c>
      <c r="AH811">
        <v>4</v>
      </c>
      <c r="AI811">
        <f t="shared" si="62"/>
        <v>9</v>
      </c>
      <c r="AJ811" t="str">
        <f t="shared" si="60"/>
        <v>672301009</v>
      </c>
      <c r="AK811">
        <f t="shared" si="63"/>
        <v>89</v>
      </c>
      <c r="AL811" t="str">
        <f t="shared" si="61"/>
        <v>6723010089</v>
      </c>
    </row>
    <row r="812" spans="1:38" x14ac:dyDescent="0.35">
      <c r="A812" t="s">
        <v>9</v>
      </c>
      <c r="B812" t="s">
        <v>52</v>
      </c>
      <c r="C812" t="s">
        <v>53</v>
      </c>
      <c r="D812" t="s">
        <v>54</v>
      </c>
      <c r="F812" t="s">
        <v>55</v>
      </c>
      <c r="G812" t="s">
        <v>82</v>
      </c>
      <c r="H812">
        <v>0</v>
      </c>
      <c r="I812">
        <v>10</v>
      </c>
      <c r="J812">
        <v>0</v>
      </c>
      <c r="K812">
        <v>14</v>
      </c>
      <c r="L812">
        <v>68</v>
      </c>
      <c r="M812">
        <v>86</v>
      </c>
      <c r="N812">
        <v>0</v>
      </c>
      <c r="O812">
        <v>0</v>
      </c>
      <c r="P812">
        <v>0</v>
      </c>
      <c r="Q812">
        <v>0</v>
      </c>
      <c r="W812">
        <v>5.14</v>
      </c>
      <c r="X812">
        <v>0</v>
      </c>
      <c r="Y812">
        <v>5.14</v>
      </c>
      <c r="Z812">
        <v>339</v>
      </c>
      <c r="AA812">
        <v>158</v>
      </c>
      <c r="AB812" s="25">
        <f>SUM(K812:M812)-H812-I812</f>
        <v>158</v>
      </c>
      <c r="AC812">
        <v>154.19999999999999</v>
      </c>
      <c r="AE812">
        <v>42.19</v>
      </c>
      <c r="AF812">
        <v>6.1478599221789896</v>
      </c>
      <c r="AG812">
        <v>6</v>
      </c>
      <c r="AH812">
        <v>0</v>
      </c>
      <c r="AI812">
        <f t="shared" si="62"/>
        <v>1</v>
      </c>
      <c r="AJ812" t="str">
        <f t="shared" si="60"/>
        <v>4400802S1</v>
      </c>
      <c r="AK812">
        <f t="shared" si="63"/>
        <v>90</v>
      </c>
      <c r="AL812" t="str">
        <f t="shared" si="61"/>
        <v>4400802S90</v>
      </c>
    </row>
    <row r="813" spans="1:38" x14ac:dyDescent="0.35">
      <c r="A813" t="s">
        <v>10</v>
      </c>
      <c r="B813" t="s">
        <v>58</v>
      </c>
      <c r="C813" t="s">
        <v>59</v>
      </c>
      <c r="D813" t="s">
        <v>60</v>
      </c>
      <c r="F813" t="s">
        <v>61</v>
      </c>
      <c r="G813" t="s">
        <v>83</v>
      </c>
      <c r="H813">
        <v>40</v>
      </c>
      <c r="I813">
        <v>28860</v>
      </c>
      <c r="J813">
        <v>450</v>
      </c>
      <c r="K813">
        <v>2845</v>
      </c>
      <c r="L813">
        <v>17195</v>
      </c>
      <c r="M813">
        <v>43570</v>
      </c>
      <c r="N813">
        <v>5</v>
      </c>
      <c r="O813">
        <v>0</v>
      </c>
      <c r="P813">
        <v>0</v>
      </c>
      <c r="Q813">
        <v>0</v>
      </c>
      <c r="W813">
        <v>1901.21</v>
      </c>
      <c r="X813">
        <v>0.61</v>
      </c>
      <c r="Y813">
        <v>1901.82</v>
      </c>
      <c r="Z813">
        <v>125480</v>
      </c>
      <c r="AA813">
        <v>34710</v>
      </c>
      <c r="AB813" s="25">
        <f>SUM(K813:M813)-H813-I813</f>
        <v>34710</v>
      </c>
      <c r="AC813">
        <v>38024.199999999997</v>
      </c>
      <c r="AE813">
        <v>4.7699999999999996</v>
      </c>
      <c r="AF813">
        <v>3.6501877149256998</v>
      </c>
      <c r="AG813">
        <v>4</v>
      </c>
      <c r="AH813">
        <v>3326.4</v>
      </c>
      <c r="AI813">
        <f t="shared" si="62"/>
        <v>2</v>
      </c>
      <c r="AJ813" t="str">
        <f t="shared" si="60"/>
        <v>504606X2</v>
      </c>
      <c r="AK813">
        <f t="shared" si="63"/>
        <v>90</v>
      </c>
      <c r="AL813" t="str">
        <f t="shared" si="61"/>
        <v>504606X90</v>
      </c>
    </row>
    <row r="814" spans="1:38" x14ac:dyDescent="0.35">
      <c r="A814" t="s">
        <v>11</v>
      </c>
      <c r="B814" t="s">
        <v>63</v>
      </c>
      <c r="C814" t="s">
        <v>64</v>
      </c>
      <c r="D814" t="s">
        <v>65</v>
      </c>
      <c r="F814" t="s">
        <v>66</v>
      </c>
      <c r="G814" t="s">
        <v>83</v>
      </c>
      <c r="H814">
        <v>490</v>
      </c>
      <c r="I814">
        <v>0</v>
      </c>
      <c r="J814">
        <v>0</v>
      </c>
      <c r="K814">
        <v>5</v>
      </c>
      <c r="L814">
        <v>1515</v>
      </c>
      <c r="M814">
        <v>0</v>
      </c>
      <c r="N814">
        <v>5</v>
      </c>
      <c r="O814">
        <v>0</v>
      </c>
      <c r="P814">
        <v>0</v>
      </c>
      <c r="Q814">
        <v>0</v>
      </c>
      <c r="W814">
        <v>38.56</v>
      </c>
      <c r="X814">
        <v>7.42</v>
      </c>
      <c r="Y814">
        <v>45.98</v>
      </c>
      <c r="Z814">
        <v>2545</v>
      </c>
      <c r="AA814">
        <v>1030</v>
      </c>
      <c r="AB814" s="25">
        <f>SUM(K814:M814)-H814-I814</f>
        <v>1030</v>
      </c>
      <c r="AC814">
        <v>1149.5</v>
      </c>
      <c r="AE814">
        <v>5.13</v>
      </c>
      <c r="AF814">
        <v>4.4802087864288804</v>
      </c>
      <c r="AG814">
        <v>5</v>
      </c>
      <c r="AH814">
        <v>119.5</v>
      </c>
      <c r="AI814">
        <f t="shared" si="62"/>
        <v>3</v>
      </c>
      <c r="AJ814" t="str">
        <f t="shared" si="60"/>
        <v>533533A3</v>
      </c>
      <c r="AK814">
        <f t="shared" si="63"/>
        <v>90</v>
      </c>
      <c r="AL814" t="str">
        <f t="shared" si="61"/>
        <v>533533A90</v>
      </c>
    </row>
    <row r="815" spans="1:38" x14ac:dyDescent="0.35">
      <c r="A815" t="s">
        <v>12</v>
      </c>
      <c r="B815" t="s">
        <v>67</v>
      </c>
      <c r="C815" t="s">
        <v>64</v>
      </c>
      <c r="D815" t="s">
        <v>65</v>
      </c>
      <c r="F815" t="s">
        <v>66</v>
      </c>
      <c r="G815" t="s">
        <v>83</v>
      </c>
      <c r="H815">
        <v>45</v>
      </c>
      <c r="I815">
        <v>675</v>
      </c>
      <c r="J815">
        <v>0</v>
      </c>
      <c r="K815">
        <v>2560</v>
      </c>
      <c r="L815">
        <v>14295</v>
      </c>
      <c r="M815">
        <v>26870</v>
      </c>
      <c r="N815">
        <v>30</v>
      </c>
      <c r="O815">
        <v>0</v>
      </c>
      <c r="P815">
        <v>0</v>
      </c>
      <c r="Q815">
        <v>0</v>
      </c>
      <c r="W815">
        <v>1731.67</v>
      </c>
      <c r="X815">
        <v>0.68</v>
      </c>
      <c r="Y815">
        <v>1732.35</v>
      </c>
      <c r="Z815">
        <v>114290</v>
      </c>
      <c r="AA815">
        <v>43005</v>
      </c>
      <c r="AB815" s="25">
        <f>SUM(K815:M815)-H815-I815</f>
        <v>43005</v>
      </c>
      <c r="AC815">
        <v>43291.75</v>
      </c>
      <c r="AE815">
        <v>4.9400000000000004</v>
      </c>
      <c r="AF815">
        <v>4.9649320287470804</v>
      </c>
      <c r="AG815">
        <v>5</v>
      </c>
      <c r="AH815">
        <v>303.74999999999898</v>
      </c>
      <c r="AI815">
        <f t="shared" si="62"/>
        <v>4</v>
      </c>
      <c r="AJ815" t="str">
        <f t="shared" si="60"/>
        <v>5335524</v>
      </c>
      <c r="AK815">
        <f t="shared" si="63"/>
        <v>90</v>
      </c>
      <c r="AL815" t="str">
        <f t="shared" si="61"/>
        <v>53355290</v>
      </c>
    </row>
    <row r="816" spans="1:38" x14ac:dyDescent="0.35">
      <c r="A816" t="s">
        <v>13</v>
      </c>
      <c r="B816" t="s">
        <v>68</v>
      </c>
      <c r="C816" t="s">
        <v>69</v>
      </c>
      <c r="D816" t="s">
        <v>65</v>
      </c>
      <c r="F816" t="s">
        <v>70</v>
      </c>
      <c r="G816" t="s">
        <v>83</v>
      </c>
      <c r="H816">
        <v>0</v>
      </c>
      <c r="I816">
        <v>20</v>
      </c>
      <c r="J816">
        <v>0</v>
      </c>
      <c r="K816">
        <v>25</v>
      </c>
      <c r="L816">
        <v>80</v>
      </c>
      <c r="M816">
        <v>130</v>
      </c>
      <c r="N816">
        <v>0</v>
      </c>
      <c r="O816">
        <v>0</v>
      </c>
      <c r="P816">
        <v>0</v>
      </c>
      <c r="Q816">
        <v>0</v>
      </c>
      <c r="W816">
        <v>9.02</v>
      </c>
      <c r="X816">
        <v>0</v>
      </c>
      <c r="Y816">
        <v>9.02</v>
      </c>
      <c r="Z816">
        <v>595</v>
      </c>
      <c r="AA816">
        <v>215</v>
      </c>
      <c r="AB816" s="25">
        <f>SUM(K816:M816)-H816-I816</f>
        <v>215</v>
      </c>
      <c r="AC816">
        <v>225.5</v>
      </c>
      <c r="AE816">
        <v>5.52</v>
      </c>
      <c r="AF816">
        <v>4.7671840354767197</v>
      </c>
      <c r="AG816">
        <v>5</v>
      </c>
      <c r="AH816">
        <v>10.5</v>
      </c>
      <c r="AI816">
        <f t="shared" si="62"/>
        <v>5</v>
      </c>
      <c r="AJ816" t="str">
        <f t="shared" si="60"/>
        <v>534524T5</v>
      </c>
      <c r="AK816">
        <f t="shared" si="63"/>
        <v>90</v>
      </c>
      <c r="AL816" t="str">
        <f t="shared" si="61"/>
        <v>534524T90</v>
      </c>
    </row>
    <row r="817" spans="1:38" x14ac:dyDescent="0.35">
      <c r="A817" t="s">
        <v>14</v>
      </c>
      <c r="B817" t="s">
        <v>71</v>
      </c>
      <c r="C817" t="s">
        <v>72</v>
      </c>
      <c r="D817" t="s">
        <v>73</v>
      </c>
      <c r="F817" t="s">
        <v>74</v>
      </c>
      <c r="G817" t="s">
        <v>83</v>
      </c>
      <c r="H817">
        <v>0</v>
      </c>
      <c r="I817">
        <v>116</v>
      </c>
      <c r="J817">
        <v>0</v>
      </c>
      <c r="K817">
        <v>0</v>
      </c>
      <c r="L817">
        <v>259</v>
      </c>
      <c r="M817">
        <v>289</v>
      </c>
      <c r="N817">
        <v>0</v>
      </c>
      <c r="O817">
        <v>0</v>
      </c>
      <c r="P817">
        <v>0</v>
      </c>
      <c r="Q817">
        <v>0</v>
      </c>
      <c r="W817">
        <v>17.239999999999998</v>
      </c>
      <c r="X817">
        <v>0</v>
      </c>
      <c r="Y817">
        <v>17.239999999999998</v>
      </c>
      <c r="Z817">
        <v>1138</v>
      </c>
      <c r="AA817">
        <v>432</v>
      </c>
      <c r="AB817" s="25">
        <f>SUM(K817:M817)-H817-I817</f>
        <v>432</v>
      </c>
      <c r="AC817">
        <v>431</v>
      </c>
      <c r="AE817">
        <v>13.2</v>
      </c>
      <c r="AF817">
        <v>5.0116009280742499</v>
      </c>
      <c r="AG817">
        <v>5</v>
      </c>
      <c r="AH817">
        <v>0</v>
      </c>
      <c r="AI817">
        <f t="shared" si="62"/>
        <v>6</v>
      </c>
      <c r="AJ817" t="str">
        <f t="shared" si="60"/>
        <v>670037006</v>
      </c>
      <c r="AK817">
        <f t="shared" si="63"/>
        <v>90</v>
      </c>
      <c r="AL817" t="str">
        <f t="shared" si="61"/>
        <v>6700370090</v>
      </c>
    </row>
    <row r="818" spans="1:38" x14ac:dyDescent="0.35">
      <c r="A818" t="s">
        <v>15</v>
      </c>
      <c r="B818" t="s">
        <v>75</v>
      </c>
      <c r="C818" t="s">
        <v>72</v>
      </c>
      <c r="D818" t="s">
        <v>73</v>
      </c>
      <c r="F818" t="s">
        <v>76</v>
      </c>
      <c r="G818" t="s">
        <v>83</v>
      </c>
      <c r="H818">
        <v>15</v>
      </c>
      <c r="I818">
        <v>10789</v>
      </c>
      <c r="J818">
        <v>876</v>
      </c>
      <c r="K818">
        <v>2570</v>
      </c>
      <c r="L818">
        <v>6588</v>
      </c>
      <c r="M818">
        <v>10834</v>
      </c>
      <c r="N818">
        <v>18</v>
      </c>
      <c r="O818">
        <v>0</v>
      </c>
      <c r="P818">
        <v>0</v>
      </c>
      <c r="Q818">
        <v>0</v>
      </c>
      <c r="W818">
        <v>554.09</v>
      </c>
      <c r="X818">
        <v>0.23</v>
      </c>
      <c r="Y818">
        <v>554.32000000000005</v>
      </c>
      <c r="Z818">
        <v>36570</v>
      </c>
      <c r="AA818">
        <v>9188</v>
      </c>
      <c r="AB818" s="25">
        <f>SUM(K818:M818)-H818-I818</f>
        <v>9188</v>
      </c>
      <c r="AC818">
        <v>11086.4</v>
      </c>
      <c r="AE818">
        <v>13.25</v>
      </c>
      <c r="AF818">
        <v>3.3150526771539899</v>
      </c>
      <c r="AG818">
        <v>4</v>
      </c>
      <c r="AH818">
        <v>1898.4</v>
      </c>
      <c r="AI818">
        <f t="shared" si="62"/>
        <v>7</v>
      </c>
      <c r="AJ818" t="str">
        <f t="shared" si="60"/>
        <v>670054007</v>
      </c>
      <c r="AK818">
        <f t="shared" si="63"/>
        <v>90</v>
      </c>
      <c r="AL818" t="str">
        <f t="shared" si="61"/>
        <v>6700540090</v>
      </c>
    </row>
    <row r="819" spans="1:38" x14ac:dyDescent="0.35">
      <c r="A819" t="s">
        <v>16</v>
      </c>
      <c r="B819" t="s">
        <v>77</v>
      </c>
      <c r="C819" t="s">
        <v>78</v>
      </c>
      <c r="D819" t="s">
        <v>73</v>
      </c>
      <c r="F819" t="s">
        <v>79</v>
      </c>
      <c r="G819" t="s">
        <v>83</v>
      </c>
      <c r="H819">
        <v>0</v>
      </c>
      <c r="I819">
        <v>33</v>
      </c>
      <c r="J819">
        <v>0</v>
      </c>
      <c r="K819">
        <v>9</v>
      </c>
      <c r="L819">
        <v>23</v>
      </c>
      <c r="M819">
        <v>57</v>
      </c>
      <c r="N819">
        <v>1</v>
      </c>
      <c r="O819">
        <v>0</v>
      </c>
      <c r="P819">
        <v>0</v>
      </c>
      <c r="Q819">
        <v>0</v>
      </c>
      <c r="W819">
        <v>1.98</v>
      </c>
      <c r="X819">
        <v>0</v>
      </c>
      <c r="Y819">
        <v>1.98</v>
      </c>
      <c r="Z819">
        <v>131</v>
      </c>
      <c r="AA819">
        <v>56</v>
      </c>
      <c r="AB819" s="25">
        <f>SUM(K819:M819)-H819-I819</f>
        <v>56</v>
      </c>
      <c r="AC819">
        <v>49.5</v>
      </c>
      <c r="AE819">
        <v>46.81</v>
      </c>
      <c r="AF819">
        <v>5.6565656565656601</v>
      </c>
      <c r="AG819">
        <v>5</v>
      </c>
      <c r="AH819">
        <v>0</v>
      </c>
      <c r="AI819">
        <f t="shared" si="62"/>
        <v>8</v>
      </c>
      <c r="AJ819" t="str">
        <f t="shared" si="60"/>
        <v>672082258</v>
      </c>
      <c r="AK819">
        <f t="shared" si="63"/>
        <v>90</v>
      </c>
      <c r="AL819" t="str">
        <f t="shared" si="61"/>
        <v>6720822590</v>
      </c>
    </row>
    <row r="820" spans="1:38" x14ac:dyDescent="0.35">
      <c r="A820" t="s">
        <v>17</v>
      </c>
      <c r="B820" t="s">
        <v>80</v>
      </c>
      <c r="C820" t="s">
        <v>78</v>
      </c>
      <c r="D820" t="s">
        <v>73</v>
      </c>
      <c r="F820" t="s">
        <v>79</v>
      </c>
      <c r="G820" t="s">
        <v>83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19</v>
      </c>
      <c r="N820">
        <v>0</v>
      </c>
      <c r="O820">
        <v>0</v>
      </c>
      <c r="P820">
        <v>0</v>
      </c>
      <c r="Q820">
        <v>0</v>
      </c>
      <c r="W820">
        <v>1.32</v>
      </c>
      <c r="X820">
        <v>0</v>
      </c>
      <c r="Y820">
        <v>1.32</v>
      </c>
      <c r="Z820">
        <v>87</v>
      </c>
      <c r="AA820">
        <v>29</v>
      </c>
      <c r="AB820" s="25">
        <f>SUM(K820:M820)-H820-I820</f>
        <v>29</v>
      </c>
      <c r="AC820">
        <v>33</v>
      </c>
      <c r="AE820">
        <v>38.26</v>
      </c>
      <c r="AF820">
        <v>4.39393939393939</v>
      </c>
      <c r="AG820">
        <v>5</v>
      </c>
      <c r="AH820">
        <v>4</v>
      </c>
      <c r="AI820">
        <f t="shared" si="62"/>
        <v>9</v>
      </c>
      <c r="AJ820" t="str">
        <f t="shared" si="60"/>
        <v>672301009</v>
      </c>
      <c r="AK820">
        <f t="shared" si="63"/>
        <v>90</v>
      </c>
      <c r="AL820" t="str">
        <f t="shared" si="61"/>
        <v>6723010090</v>
      </c>
    </row>
    <row r="821" spans="1:38" x14ac:dyDescent="0.35">
      <c r="A821" t="s">
        <v>9</v>
      </c>
      <c r="B821" t="s">
        <v>52</v>
      </c>
      <c r="C821" t="s">
        <v>53</v>
      </c>
      <c r="D821" t="s">
        <v>54</v>
      </c>
      <c r="F821" t="s">
        <v>55</v>
      </c>
      <c r="G821" t="s">
        <v>82</v>
      </c>
      <c r="H821">
        <v>0</v>
      </c>
      <c r="I821">
        <v>2</v>
      </c>
      <c r="J821">
        <v>0</v>
      </c>
      <c r="K821">
        <v>14</v>
      </c>
      <c r="L821">
        <v>68</v>
      </c>
      <c r="M821">
        <v>73</v>
      </c>
      <c r="N821">
        <v>0</v>
      </c>
      <c r="O821">
        <v>0</v>
      </c>
      <c r="P821">
        <v>0</v>
      </c>
      <c r="Q821">
        <v>0</v>
      </c>
      <c r="W821">
        <v>5.29</v>
      </c>
      <c r="X821">
        <v>0</v>
      </c>
      <c r="Y821">
        <v>5.29</v>
      </c>
      <c r="Z821">
        <v>349</v>
      </c>
      <c r="AA821">
        <v>153</v>
      </c>
      <c r="AB821" s="25">
        <f>SUM(K821:M821)-H821-I821</f>
        <v>153</v>
      </c>
      <c r="AC821">
        <v>158.69999999999999</v>
      </c>
      <c r="AE821">
        <v>42.19</v>
      </c>
      <c r="AF821">
        <v>5.7844990548204196</v>
      </c>
      <c r="AG821">
        <v>6</v>
      </c>
      <c r="AH821">
        <v>5.7</v>
      </c>
      <c r="AI821">
        <f t="shared" si="62"/>
        <v>1</v>
      </c>
      <c r="AJ821" t="str">
        <f t="shared" si="60"/>
        <v>4400802S1</v>
      </c>
      <c r="AK821">
        <f t="shared" si="63"/>
        <v>91</v>
      </c>
      <c r="AL821" t="str">
        <f t="shared" si="61"/>
        <v>4400802S91</v>
      </c>
    </row>
    <row r="822" spans="1:38" x14ac:dyDescent="0.35">
      <c r="A822" t="s">
        <v>10</v>
      </c>
      <c r="B822" t="s">
        <v>58</v>
      </c>
      <c r="C822" t="s">
        <v>59</v>
      </c>
      <c r="D822" t="s">
        <v>60</v>
      </c>
      <c r="F822" t="s">
        <v>61</v>
      </c>
      <c r="G822" t="s">
        <v>83</v>
      </c>
      <c r="H822">
        <v>90</v>
      </c>
      <c r="I822">
        <v>29140</v>
      </c>
      <c r="J822">
        <v>375</v>
      </c>
      <c r="K822">
        <v>6175</v>
      </c>
      <c r="L822">
        <v>13830</v>
      </c>
      <c r="M822">
        <v>45520</v>
      </c>
      <c r="N822">
        <v>5</v>
      </c>
      <c r="O822">
        <v>0</v>
      </c>
      <c r="P822">
        <v>0</v>
      </c>
      <c r="Q822">
        <v>0</v>
      </c>
      <c r="W822">
        <v>1924.02</v>
      </c>
      <c r="X822">
        <v>1.36</v>
      </c>
      <c r="Y822">
        <v>1925.38</v>
      </c>
      <c r="Z822">
        <v>126985</v>
      </c>
      <c r="AA822">
        <v>36295</v>
      </c>
      <c r="AB822" s="25">
        <f>SUM(K822:M822)-H822-I822</f>
        <v>36295</v>
      </c>
      <c r="AC822">
        <v>38480.400000000001</v>
      </c>
      <c r="AE822">
        <v>4.7699999999999996</v>
      </c>
      <c r="AF822">
        <v>3.7701648505749499</v>
      </c>
      <c r="AG822">
        <v>4</v>
      </c>
      <c r="AH822">
        <v>2212.6</v>
      </c>
      <c r="AI822">
        <f t="shared" si="62"/>
        <v>2</v>
      </c>
      <c r="AJ822" t="str">
        <f t="shared" si="60"/>
        <v>504606X2</v>
      </c>
      <c r="AK822">
        <f t="shared" si="63"/>
        <v>91</v>
      </c>
      <c r="AL822" t="str">
        <f t="shared" si="61"/>
        <v>504606X91</v>
      </c>
    </row>
    <row r="823" spans="1:38" x14ac:dyDescent="0.35">
      <c r="A823" t="s">
        <v>11</v>
      </c>
      <c r="B823" t="s">
        <v>63</v>
      </c>
      <c r="C823" t="s">
        <v>64</v>
      </c>
      <c r="D823" t="s">
        <v>65</v>
      </c>
      <c r="F823" t="s">
        <v>66</v>
      </c>
      <c r="G823" t="s">
        <v>83</v>
      </c>
      <c r="H823">
        <v>210</v>
      </c>
      <c r="I823">
        <v>320</v>
      </c>
      <c r="J823">
        <v>0</v>
      </c>
      <c r="K823">
        <v>5</v>
      </c>
      <c r="L823">
        <v>1195</v>
      </c>
      <c r="M823">
        <v>320</v>
      </c>
      <c r="N823">
        <v>5</v>
      </c>
      <c r="O823">
        <v>0</v>
      </c>
      <c r="P823">
        <v>0</v>
      </c>
      <c r="Q823">
        <v>0</v>
      </c>
      <c r="W823">
        <v>38.56</v>
      </c>
      <c r="X823">
        <v>3.18</v>
      </c>
      <c r="Y823">
        <v>41.74</v>
      </c>
      <c r="Z823">
        <v>2545</v>
      </c>
      <c r="AA823">
        <v>990</v>
      </c>
      <c r="AB823" s="25">
        <f>SUM(K823:M823)-H823-I823</f>
        <v>990</v>
      </c>
      <c r="AC823">
        <v>964</v>
      </c>
      <c r="AE823">
        <v>5.13</v>
      </c>
      <c r="AF823">
        <v>4.7436511739338796</v>
      </c>
      <c r="AG823">
        <v>5</v>
      </c>
      <c r="AH823">
        <v>53.500000000000099</v>
      </c>
      <c r="AI823">
        <f t="shared" si="62"/>
        <v>3</v>
      </c>
      <c r="AJ823" t="str">
        <f t="shared" si="60"/>
        <v>533533A3</v>
      </c>
      <c r="AK823">
        <f t="shared" si="63"/>
        <v>91</v>
      </c>
      <c r="AL823" t="str">
        <f t="shared" si="61"/>
        <v>533533A91</v>
      </c>
    </row>
    <row r="824" spans="1:38" x14ac:dyDescent="0.35">
      <c r="A824" t="s">
        <v>12</v>
      </c>
      <c r="B824" t="s">
        <v>67</v>
      </c>
      <c r="C824" t="s">
        <v>64</v>
      </c>
      <c r="D824" t="s">
        <v>65</v>
      </c>
      <c r="F824" t="s">
        <v>66</v>
      </c>
      <c r="G824" t="s">
        <v>83</v>
      </c>
      <c r="H824">
        <v>45</v>
      </c>
      <c r="I824">
        <v>900</v>
      </c>
      <c r="J824">
        <v>0</v>
      </c>
      <c r="K824">
        <v>2865</v>
      </c>
      <c r="L824">
        <v>12110</v>
      </c>
      <c r="M824">
        <v>26510</v>
      </c>
      <c r="N824">
        <v>30</v>
      </c>
      <c r="O824">
        <v>0</v>
      </c>
      <c r="P824">
        <v>0</v>
      </c>
      <c r="Q824">
        <v>0</v>
      </c>
      <c r="W824">
        <v>1757.88</v>
      </c>
      <c r="X824">
        <v>0.68</v>
      </c>
      <c r="Y824">
        <v>1758.56</v>
      </c>
      <c r="Z824">
        <v>116020</v>
      </c>
      <c r="AA824">
        <v>40540</v>
      </c>
      <c r="AB824" s="25">
        <f>SUM(K824:M824)-H824-I824</f>
        <v>40540</v>
      </c>
      <c r="AC824">
        <v>43947</v>
      </c>
      <c r="AE824">
        <v>4.9400000000000004</v>
      </c>
      <c r="AF824">
        <v>4.6105904831225502</v>
      </c>
      <c r="AG824">
        <v>5</v>
      </c>
      <c r="AH824">
        <v>3424</v>
      </c>
      <c r="AI824">
        <f t="shared" si="62"/>
        <v>4</v>
      </c>
      <c r="AJ824" t="str">
        <f t="shared" si="60"/>
        <v>5335524</v>
      </c>
      <c r="AK824">
        <f t="shared" si="63"/>
        <v>91</v>
      </c>
      <c r="AL824" t="str">
        <f t="shared" si="61"/>
        <v>53355291</v>
      </c>
    </row>
    <row r="825" spans="1:38" x14ac:dyDescent="0.35">
      <c r="A825" t="s">
        <v>13</v>
      </c>
      <c r="B825" t="s">
        <v>68</v>
      </c>
      <c r="C825" t="s">
        <v>69</v>
      </c>
      <c r="D825" t="s">
        <v>65</v>
      </c>
      <c r="F825" t="s">
        <v>70</v>
      </c>
      <c r="G825" t="s">
        <v>83</v>
      </c>
      <c r="H825">
        <v>0</v>
      </c>
      <c r="I825">
        <v>5</v>
      </c>
      <c r="J825">
        <v>0</v>
      </c>
      <c r="K825">
        <v>30</v>
      </c>
      <c r="L825">
        <v>45</v>
      </c>
      <c r="M825">
        <v>140</v>
      </c>
      <c r="N825">
        <v>0</v>
      </c>
      <c r="O825">
        <v>0</v>
      </c>
      <c r="P825">
        <v>0</v>
      </c>
      <c r="Q825">
        <v>0</v>
      </c>
      <c r="W825">
        <v>9.32</v>
      </c>
      <c r="X825">
        <v>0</v>
      </c>
      <c r="Y825">
        <v>9.32</v>
      </c>
      <c r="Z825">
        <v>615</v>
      </c>
      <c r="AA825">
        <v>210</v>
      </c>
      <c r="AB825" s="25">
        <f>SUM(K825:M825)-H825-I825</f>
        <v>210</v>
      </c>
      <c r="AC825">
        <v>233</v>
      </c>
      <c r="AE825">
        <v>5.52</v>
      </c>
      <c r="AF825">
        <v>4.5064377682403398</v>
      </c>
      <c r="AG825">
        <v>5</v>
      </c>
      <c r="AH825">
        <v>23</v>
      </c>
      <c r="AI825">
        <f t="shared" si="62"/>
        <v>5</v>
      </c>
      <c r="AJ825" t="str">
        <f t="shared" si="60"/>
        <v>534524T5</v>
      </c>
      <c r="AK825">
        <f t="shared" si="63"/>
        <v>91</v>
      </c>
      <c r="AL825" t="str">
        <f t="shared" si="61"/>
        <v>534524T91</v>
      </c>
    </row>
    <row r="826" spans="1:38" x14ac:dyDescent="0.35">
      <c r="A826" t="s">
        <v>14</v>
      </c>
      <c r="B826" t="s">
        <v>71</v>
      </c>
      <c r="C826" t="s">
        <v>72</v>
      </c>
      <c r="D826" t="s">
        <v>73</v>
      </c>
      <c r="F826" t="s">
        <v>74</v>
      </c>
      <c r="G826" t="s">
        <v>83</v>
      </c>
      <c r="H826">
        <v>0</v>
      </c>
      <c r="I826">
        <v>87</v>
      </c>
      <c r="J826">
        <v>0</v>
      </c>
      <c r="K826">
        <v>0</v>
      </c>
      <c r="L826">
        <v>259</v>
      </c>
      <c r="M826">
        <v>253</v>
      </c>
      <c r="N826">
        <v>0</v>
      </c>
      <c r="O826">
        <v>0</v>
      </c>
      <c r="P826">
        <v>0</v>
      </c>
      <c r="Q826">
        <v>0</v>
      </c>
      <c r="W826">
        <v>17.7</v>
      </c>
      <c r="X826">
        <v>0</v>
      </c>
      <c r="Y826">
        <v>17.7</v>
      </c>
      <c r="Z826">
        <v>1168</v>
      </c>
      <c r="AA826">
        <v>425</v>
      </c>
      <c r="AB826" s="25">
        <f>SUM(K826:M826)-H826-I826</f>
        <v>425</v>
      </c>
      <c r="AC826">
        <v>442.5</v>
      </c>
      <c r="AE826">
        <v>13.2</v>
      </c>
      <c r="AF826">
        <v>4.8022598870056497</v>
      </c>
      <c r="AG826">
        <v>5</v>
      </c>
      <c r="AH826">
        <v>17.5</v>
      </c>
      <c r="AI826">
        <f t="shared" si="62"/>
        <v>6</v>
      </c>
      <c r="AJ826" t="str">
        <f t="shared" si="60"/>
        <v>670037006</v>
      </c>
      <c r="AK826">
        <f t="shared" si="63"/>
        <v>91</v>
      </c>
      <c r="AL826" t="str">
        <f t="shared" si="61"/>
        <v>6700370091</v>
      </c>
    </row>
    <row r="827" spans="1:38" x14ac:dyDescent="0.35">
      <c r="A827" t="s">
        <v>15</v>
      </c>
      <c r="B827" t="s">
        <v>75</v>
      </c>
      <c r="C827" t="s">
        <v>72</v>
      </c>
      <c r="D827" t="s">
        <v>73</v>
      </c>
      <c r="F827" t="s">
        <v>76</v>
      </c>
      <c r="G827" t="s">
        <v>83</v>
      </c>
      <c r="H827">
        <v>462</v>
      </c>
      <c r="I827">
        <v>10618</v>
      </c>
      <c r="J827">
        <v>626</v>
      </c>
      <c r="K827">
        <v>1048</v>
      </c>
      <c r="L827">
        <v>8503</v>
      </c>
      <c r="M827">
        <v>10086</v>
      </c>
      <c r="N827">
        <v>18</v>
      </c>
      <c r="O827">
        <v>0</v>
      </c>
      <c r="P827">
        <v>0</v>
      </c>
      <c r="Q827">
        <v>0</v>
      </c>
      <c r="W827">
        <v>560.71</v>
      </c>
      <c r="X827">
        <v>7</v>
      </c>
      <c r="Y827">
        <v>567.71</v>
      </c>
      <c r="Z827">
        <v>37007</v>
      </c>
      <c r="AA827">
        <v>8557</v>
      </c>
      <c r="AB827" s="25">
        <f>SUM(K827:M827)-H827-I827</f>
        <v>8557</v>
      </c>
      <c r="AC827">
        <v>11354.2</v>
      </c>
      <c r="AE827">
        <v>13.25</v>
      </c>
      <c r="AF827">
        <v>3.01456729668317</v>
      </c>
      <c r="AG827">
        <v>4</v>
      </c>
      <c r="AH827">
        <v>2797.2</v>
      </c>
      <c r="AI827">
        <f t="shared" si="62"/>
        <v>7</v>
      </c>
      <c r="AJ827" t="str">
        <f t="shared" si="60"/>
        <v>670054007</v>
      </c>
      <c r="AK827">
        <f t="shared" si="63"/>
        <v>91</v>
      </c>
      <c r="AL827" t="str">
        <f t="shared" si="61"/>
        <v>6700540091</v>
      </c>
    </row>
    <row r="828" spans="1:38" x14ac:dyDescent="0.35">
      <c r="A828" t="s">
        <v>16</v>
      </c>
      <c r="B828" t="s">
        <v>77</v>
      </c>
      <c r="C828" t="s">
        <v>78</v>
      </c>
      <c r="D828" t="s">
        <v>73</v>
      </c>
      <c r="F828" t="s">
        <v>79</v>
      </c>
      <c r="G828" t="s">
        <v>83</v>
      </c>
      <c r="H828">
        <v>0</v>
      </c>
      <c r="I828">
        <v>33</v>
      </c>
      <c r="J828">
        <v>0</v>
      </c>
      <c r="K828">
        <v>9</v>
      </c>
      <c r="L828">
        <v>20</v>
      </c>
      <c r="M828">
        <v>60</v>
      </c>
      <c r="N828">
        <v>1</v>
      </c>
      <c r="O828">
        <v>0</v>
      </c>
      <c r="P828">
        <v>0</v>
      </c>
      <c r="Q828">
        <v>0</v>
      </c>
      <c r="W828">
        <v>1.98</v>
      </c>
      <c r="X828">
        <v>0</v>
      </c>
      <c r="Y828">
        <v>1.98</v>
      </c>
      <c r="Z828">
        <v>131</v>
      </c>
      <c r="AA828">
        <v>56</v>
      </c>
      <c r="AB828" s="25">
        <f>SUM(K828:M828)-H828-I828</f>
        <v>56</v>
      </c>
      <c r="AC828">
        <v>49.5</v>
      </c>
      <c r="AE828">
        <v>46.81</v>
      </c>
      <c r="AF828">
        <v>5.6565656565656601</v>
      </c>
      <c r="AG828">
        <v>5</v>
      </c>
      <c r="AH828">
        <v>0</v>
      </c>
      <c r="AI828">
        <f t="shared" si="62"/>
        <v>8</v>
      </c>
      <c r="AJ828" t="str">
        <f t="shared" si="60"/>
        <v>672082258</v>
      </c>
      <c r="AK828">
        <f t="shared" si="63"/>
        <v>91</v>
      </c>
      <c r="AL828" t="str">
        <f t="shared" si="61"/>
        <v>6720822591</v>
      </c>
    </row>
    <row r="829" spans="1:38" x14ac:dyDescent="0.35">
      <c r="A829" t="s">
        <v>17</v>
      </c>
      <c r="B829" t="s">
        <v>80</v>
      </c>
      <c r="C829" t="s">
        <v>78</v>
      </c>
      <c r="D829" t="s">
        <v>73</v>
      </c>
      <c r="F829" t="s">
        <v>79</v>
      </c>
      <c r="G829" t="s">
        <v>83</v>
      </c>
      <c r="H829">
        <v>0</v>
      </c>
      <c r="I829">
        <v>0</v>
      </c>
      <c r="J829">
        <v>0</v>
      </c>
      <c r="K829">
        <v>4</v>
      </c>
      <c r="L829">
        <v>7</v>
      </c>
      <c r="M829">
        <v>13</v>
      </c>
      <c r="N829">
        <v>0</v>
      </c>
      <c r="O829">
        <v>0</v>
      </c>
      <c r="P829">
        <v>0</v>
      </c>
      <c r="Q829">
        <v>0</v>
      </c>
      <c r="W829">
        <v>1.45</v>
      </c>
      <c r="X829">
        <v>0</v>
      </c>
      <c r="Y829">
        <v>1.45</v>
      </c>
      <c r="Z829">
        <v>96</v>
      </c>
      <c r="AA829">
        <v>24</v>
      </c>
      <c r="AB829" s="25">
        <f>SUM(K829:M829)-H829-I829</f>
        <v>24</v>
      </c>
      <c r="AC829">
        <v>36.25</v>
      </c>
      <c r="AE829">
        <v>38.26</v>
      </c>
      <c r="AF829">
        <v>3.31034482758621</v>
      </c>
      <c r="AG829">
        <v>5</v>
      </c>
      <c r="AH829">
        <v>12.25</v>
      </c>
      <c r="AI829">
        <f t="shared" si="62"/>
        <v>9</v>
      </c>
      <c r="AJ829" t="str">
        <f t="shared" si="60"/>
        <v>672301009</v>
      </c>
      <c r="AK829">
        <f t="shared" si="63"/>
        <v>91</v>
      </c>
      <c r="AL829" t="str">
        <f t="shared" si="61"/>
        <v>6723010091</v>
      </c>
    </row>
    <row r="830" spans="1:38" x14ac:dyDescent="0.35">
      <c r="A830" t="s">
        <v>9</v>
      </c>
      <c r="B830" t="s">
        <v>52</v>
      </c>
      <c r="C830" t="s">
        <v>53</v>
      </c>
      <c r="D830" t="s">
        <v>54</v>
      </c>
      <c r="F830" t="s">
        <v>55</v>
      </c>
      <c r="G830" t="s">
        <v>82</v>
      </c>
      <c r="H830">
        <v>0</v>
      </c>
      <c r="I830">
        <v>4</v>
      </c>
      <c r="J830">
        <v>0</v>
      </c>
      <c r="K830">
        <v>0</v>
      </c>
      <c r="L830">
        <v>47</v>
      </c>
      <c r="M830">
        <v>103</v>
      </c>
      <c r="N830">
        <v>0</v>
      </c>
      <c r="O830">
        <v>0</v>
      </c>
      <c r="P830">
        <v>0</v>
      </c>
      <c r="Q830">
        <v>0</v>
      </c>
      <c r="W830">
        <v>5.17</v>
      </c>
      <c r="X830">
        <v>0</v>
      </c>
      <c r="Y830">
        <v>5.17</v>
      </c>
      <c r="Z830">
        <v>341</v>
      </c>
      <c r="AA830">
        <v>146</v>
      </c>
      <c r="AB830" s="25">
        <f>SUM(K830:M830)-H830-I830</f>
        <v>146</v>
      </c>
      <c r="AC830">
        <v>155.1</v>
      </c>
      <c r="AE830">
        <v>42.19</v>
      </c>
      <c r="AF830">
        <v>5.6479690522243704</v>
      </c>
      <c r="AG830">
        <v>6</v>
      </c>
      <c r="AH830">
        <v>9.1</v>
      </c>
      <c r="AI830">
        <f t="shared" si="62"/>
        <v>1</v>
      </c>
      <c r="AJ830" t="str">
        <f t="shared" si="60"/>
        <v>4400802S1</v>
      </c>
      <c r="AK830">
        <f t="shared" si="63"/>
        <v>92</v>
      </c>
      <c r="AL830" t="str">
        <f t="shared" si="61"/>
        <v>4400802S92</v>
      </c>
    </row>
    <row r="831" spans="1:38" x14ac:dyDescent="0.35">
      <c r="A831" t="s">
        <v>10</v>
      </c>
      <c r="B831" t="s">
        <v>58</v>
      </c>
      <c r="C831" t="s">
        <v>59</v>
      </c>
      <c r="D831" t="s">
        <v>60</v>
      </c>
      <c r="F831" t="s">
        <v>61</v>
      </c>
      <c r="G831" t="s">
        <v>83</v>
      </c>
      <c r="H831">
        <v>10</v>
      </c>
      <c r="I831">
        <v>29305</v>
      </c>
      <c r="J831">
        <v>375</v>
      </c>
      <c r="K831">
        <v>3330</v>
      </c>
      <c r="L831">
        <v>16675</v>
      </c>
      <c r="M831">
        <v>44335</v>
      </c>
      <c r="N831">
        <v>5</v>
      </c>
      <c r="O831">
        <v>0</v>
      </c>
      <c r="P831">
        <v>0</v>
      </c>
      <c r="Q831">
        <v>0</v>
      </c>
      <c r="W831">
        <v>1930.61</v>
      </c>
      <c r="X831">
        <v>0.15</v>
      </c>
      <c r="Y831">
        <v>1930.76</v>
      </c>
      <c r="Z831">
        <v>127420</v>
      </c>
      <c r="AA831">
        <v>35025</v>
      </c>
      <c r="AB831" s="25">
        <f>SUM(K831:M831)-H831-I831</f>
        <v>35025</v>
      </c>
      <c r="AC831">
        <v>38612.199999999997</v>
      </c>
      <c r="AE831">
        <v>4.7699999999999996</v>
      </c>
      <c r="AF831">
        <v>3.6281049949242798</v>
      </c>
      <c r="AG831">
        <v>4</v>
      </c>
      <c r="AH831">
        <v>3590.2</v>
      </c>
      <c r="AI831">
        <f t="shared" si="62"/>
        <v>2</v>
      </c>
      <c r="AJ831" t="str">
        <f t="shared" si="60"/>
        <v>504606X2</v>
      </c>
      <c r="AK831">
        <f t="shared" si="63"/>
        <v>92</v>
      </c>
      <c r="AL831" t="str">
        <f t="shared" si="61"/>
        <v>504606X92</v>
      </c>
    </row>
    <row r="832" spans="1:38" x14ac:dyDescent="0.35">
      <c r="A832" t="s">
        <v>11</v>
      </c>
      <c r="B832" t="s">
        <v>63</v>
      </c>
      <c r="C832" t="s">
        <v>64</v>
      </c>
      <c r="D832" t="s">
        <v>65</v>
      </c>
      <c r="F832" t="s">
        <v>66</v>
      </c>
      <c r="G832" t="s">
        <v>83</v>
      </c>
      <c r="H832">
        <v>200</v>
      </c>
      <c r="I832">
        <v>10</v>
      </c>
      <c r="J832">
        <v>0</v>
      </c>
      <c r="K832">
        <v>0</v>
      </c>
      <c r="L832">
        <v>1185</v>
      </c>
      <c r="M832">
        <v>15</v>
      </c>
      <c r="N832">
        <v>5</v>
      </c>
      <c r="O832">
        <v>0</v>
      </c>
      <c r="P832">
        <v>0</v>
      </c>
      <c r="Q832">
        <v>0</v>
      </c>
      <c r="W832">
        <v>43.48</v>
      </c>
      <c r="X832">
        <v>3.03</v>
      </c>
      <c r="Y832">
        <v>46.51</v>
      </c>
      <c r="Z832">
        <v>2870</v>
      </c>
      <c r="AA832">
        <v>990</v>
      </c>
      <c r="AB832" s="25">
        <f>SUM(K832:M832)-H832-I832</f>
        <v>990</v>
      </c>
      <c r="AC832">
        <v>1162.75</v>
      </c>
      <c r="AE832">
        <v>5.13</v>
      </c>
      <c r="AF832">
        <v>4.2571490002150103</v>
      </c>
      <c r="AG832">
        <v>5</v>
      </c>
      <c r="AH832">
        <v>172.75</v>
      </c>
      <c r="AI832">
        <f t="shared" si="62"/>
        <v>3</v>
      </c>
      <c r="AJ832" t="str">
        <f t="shared" si="60"/>
        <v>533533A3</v>
      </c>
      <c r="AK832">
        <f t="shared" si="63"/>
        <v>92</v>
      </c>
      <c r="AL832" t="str">
        <f t="shared" si="61"/>
        <v>533533A92</v>
      </c>
    </row>
    <row r="833" spans="1:38" x14ac:dyDescent="0.35">
      <c r="A833" t="s">
        <v>12</v>
      </c>
      <c r="B833" t="s">
        <v>67</v>
      </c>
      <c r="C833" t="s">
        <v>64</v>
      </c>
      <c r="D833" t="s">
        <v>65</v>
      </c>
      <c r="F833" t="s">
        <v>66</v>
      </c>
      <c r="G833" t="s">
        <v>83</v>
      </c>
      <c r="H833">
        <v>5</v>
      </c>
      <c r="I833">
        <v>810</v>
      </c>
      <c r="J833">
        <v>0</v>
      </c>
      <c r="K833">
        <v>305</v>
      </c>
      <c r="L833">
        <v>14670</v>
      </c>
      <c r="M833">
        <v>25090</v>
      </c>
      <c r="N833">
        <v>35</v>
      </c>
      <c r="O833">
        <v>0</v>
      </c>
      <c r="P833">
        <v>0</v>
      </c>
      <c r="Q833">
        <v>0</v>
      </c>
      <c r="W833">
        <v>1747.5</v>
      </c>
      <c r="X833">
        <v>0.08</v>
      </c>
      <c r="Y833">
        <v>1747.58</v>
      </c>
      <c r="Z833">
        <v>115335</v>
      </c>
      <c r="AA833">
        <v>39250</v>
      </c>
      <c r="AB833" s="25">
        <f>SUM(K833:M833)-H833-I833</f>
        <v>39250</v>
      </c>
      <c r="AC833">
        <v>43687.5</v>
      </c>
      <c r="AE833">
        <v>4.9400000000000004</v>
      </c>
      <c r="AF833">
        <v>4.4919259776376501</v>
      </c>
      <c r="AG833">
        <v>5</v>
      </c>
      <c r="AH833">
        <v>4439.5</v>
      </c>
      <c r="AI833">
        <f t="shared" si="62"/>
        <v>4</v>
      </c>
      <c r="AJ833" t="str">
        <f t="shared" si="60"/>
        <v>5335524</v>
      </c>
      <c r="AK833">
        <f t="shared" si="63"/>
        <v>92</v>
      </c>
      <c r="AL833" t="str">
        <f t="shared" si="61"/>
        <v>53355292</v>
      </c>
    </row>
    <row r="834" spans="1:38" x14ac:dyDescent="0.35">
      <c r="A834" t="s">
        <v>13</v>
      </c>
      <c r="B834" t="s">
        <v>68</v>
      </c>
      <c r="C834" t="s">
        <v>69</v>
      </c>
      <c r="D834" t="s">
        <v>65</v>
      </c>
      <c r="F834" t="s">
        <v>70</v>
      </c>
      <c r="G834" t="s">
        <v>83</v>
      </c>
      <c r="H834">
        <v>0</v>
      </c>
      <c r="I834">
        <v>0</v>
      </c>
      <c r="J834">
        <v>0</v>
      </c>
      <c r="K834">
        <v>30</v>
      </c>
      <c r="L834">
        <v>25</v>
      </c>
      <c r="M834">
        <v>150</v>
      </c>
      <c r="N834">
        <v>0</v>
      </c>
      <c r="O834">
        <v>0</v>
      </c>
      <c r="P834">
        <v>0</v>
      </c>
      <c r="Q834">
        <v>0</v>
      </c>
      <c r="W834">
        <v>9.39</v>
      </c>
      <c r="X834">
        <v>0</v>
      </c>
      <c r="Y834">
        <v>9.39</v>
      </c>
      <c r="Z834">
        <v>620</v>
      </c>
      <c r="AA834">
        <v>205</v>
      </c>
      <c r="AB834" s="25">
        <f>SUM(K834:M834)-H834-I834</f>
        <v>205</v>
      </c>
      <c r="AC834">
        <v>234.75</v>
      </c>
      <c r="AE834">
        <v>5.52</v>
      </c>
      <c r="AF834">
        <v>4.3663471778487803</v>
      </c>
      <c r="AG834">
        <v>5</v>
      </c>
      <c r="AH834">
        <v>29.75</v>
      </c>
      <c r="AI834">
        <f t="shared" si="62"/>
        <v>5</v>
      </c>
      <c r="AJ834" t="str">
        <f t="shared" si="60"/>
        <v>534524T5</v>
      </c>
      <c r="AK834">
        <f t="shared" si="63"/>
        <v>92</v>
      </c>
      <c r="AL834" t="str">
        <f t="shared" si="61"/>
        <v>534524T92</v>
      </c>
    </row>
    <row r="835" spans="1:38" x14ac:dyDescent="0.35">
      <c r="A835" t="s">
        <v>14</v>
      </c>
      <c r="B835" t="s">
        <v>71</v>
      </c>
      <c r="C835" t="s">
        <v>72</v>
      </c>
      <c r="D835" t="s">
        <v>73</v>
      </c>
      <c r="F835" t="s">
        <v>74</v>
      </c>
      <c r="G835" t="s">
        <v>83</v>
      </c>
      <c r="H835">
        <v>0</v>
      </c>
      <c r="I835">
        <v>110</v>
      </c>
      <c r="J835">
        <v>0</v>
      </c>
      <c r="K835">
        <v>0</v>
      </c>
      <c r="L835">
        <v>259</v>
      </c>
      <c r="M835">
        <v>252</v>
      </c>
      <c r="N835">
        <v>0</v>
      </c>
      <c r="O835">
        <v>0</v>
      </c>
      <c r="P835">
        <v>0</v>
      </c>
      <c r="Q835">
        <v>0</v>
      </c>
      <c r="W835">
        <v>17.45</v>
      </c>
      <c r="X835">
        <v>0</v>
      </c>
      <c r="Y835">
        <v>17.45</v>
      </c>
      <c r="Z835">
        <v>1152</v>
      </c>
      <c r="AA835">
        <v>401</v>
      </c>
      <c r="AB835" s="25">
        <f>SUM(K835:M835)-H835-I835</f>
        <v>401</v>
      </c>
      <c r="AC835">
        <v>436.25</v>
      </c>
      <c r="AE835">
        <v>13.2</v>
      </c>
      <c r="AF835">
        <v>4.5959885386819499</v>
      </c>
      <c r="AG835">
        <v>5</v>
      </c>
      <c r="AH835">
        <v>35.25</v>
      </c>
      <c r="AI835">
        <f t="shared" si="62"/>
        <v>6</v>
      </c>
      <c r="AJ835" t="str">
        <f t="shared" ref="AJ835:AJ898" si="64">A835&amp;AI835</f>
        <v>670037006</v>
      </c>
      <c r="AK835">
        <f t="shared" si="63"/>
        <v>92</v>
      </c>
      <c r="AL835" t="str">
        <f t="shared" ref="AL835:AL898" si="65">A835&amp;AK835</f>
        <v>6700370092</v>
      </c>
    </row>
    <row r="836" spans="1:38" x14ac:dyDescent="0.35">
      <c r="A836" t="s">
        <v>15</v>
      </c>
      <c r="B836" t="s">
        <v>75</v>
      </c>
      <c r="C836" t="s">
        <v>72</v>
      </c>
      <c r="D836" t="s">
        <v>73</v>
      </c>
      <c r="F836" t="s">
        <v>76</v>
      </c>
      <c r="G836" t="s">
        <v>83</v>
      </c>
      <c r="H836">
        <v>20</v>
      </c>
      <c r="I836">
        <v>12626</v>
      </c>
      <c r="J836">
        <v>626</v>
      </c>
      <c r="K836">
        <v>393</v>
      </c>
      <c r="L836">
        <v>5204</v>
      </c>
      <c r="M836">
        <v>13192</v>
      </c>
      <c r="N836">
        <v>18</v>
      </c>
      <c r="O836">
        <v>0</v>
      </c>
      <c r="P836">
        <v>0</v>
      </c>
      <c r="Q836">
        <v>0</v>
      </c>
      <c r="W836">
        <v>569.88</v>
      </c>
      <c r="X836">
        <v>0.3</v>
      </c>
      <c r="Y836">
        <v>570.17999999999995</v>
      </c>
      <c r="Z836">
        <v>37612</v>
      </c>
      <c r="AA836">
        <v>6143</v>
      </c>
      <c r="AB836" s="25">
        <f>SUM(K836:M836)-H836-I836</f>
        <v>6143</v>
      </c>
      <c r="AC836">
        <v>11403.6</v>
      </c>
      <c r="AE836">
        <v>13.25</v>
      </c>
      <c r="AF836">
        <v>2.1547581465502099</v>
      </c>
      <c r="AG836">
        <v>4</v>
      </c>
      <c r="AH836">
        <v>5260.6</v>
      </c>
      <c r="AI836">
        <f t="shared" ref="AI836:AI899" si="66">IF(A836=$A$2,1,AI835+1)</f>
        <v>7</v>
      </c>
      <c r="AJ836" t="str">
        <f t="shared" si="64"/>
        <v>670054007</v>
      </c>
      <c r="AK836">
        <f t="shared" ref="AK836:AK899" si="67">IF(AI837=2,AK835+1,AK835)</f>
        <v>92</v>
      </c>
      <c r="AL836" t="str">
        <f t="shared" si="65"/>
        <v>6700540092</v>
      </c>
    </row>
    <row r="837" spans="1:38" x14ac:dyDescent="0.35">
      <c r="A837" t="s">
        <v>16</v>
      </c>
      <c r="B837" t="s">
        <v>77</v>
      </c>
      <c r="C837" t="s">
        <v>78</v>
      </c>
      <c r="D837" t="s">
        <v>73</v>
      </c>
      <c r="F837" t="s">
        <v>79</v>
      </c>
      <c r="G837" t="s">
        <v>83</v>
      </c>
      <c r="H837">
        <v>0</v>
      </c>
      <c r="I837">
        <v>33</v>
      </c>
      <c r="J837">
        <v>0</v>
      </c>
      <c r="K837">
        <v>0</v>
      </c>
      <c r="L837">
        <v>29</v>
      </c>
      <c r="M837">
        <v>60</v>
      </c>
      <c r="N837">
        <v>1</v>
      </c>
      <c r="O837">
        <v>0</v>
      </c>
      <c r="P837">
        <v>0</v>
      </c>
      <c r="Q837">
        <v>0</v>
      </c>
      <c r="W837">
        <v>1.97</v>
      </c>
      <c r="X837">
        <v>0</v>
      </c>
      <c r="Y837">
        <v>1.97</v>
      </c>
      <c r="Z837">
        <v>130</v>
      </c>
      <c r="AA837">
        <v>56</v>
      </c>
      <c r="AB837" s="25">
        <f>SUM(K837:M837)-H837-I837</f>
        <v>56</v>
      </c>
      <c r="AC837">
        <v>49.25</v>
      </c>
      <c r="AE837">
        <v>46.81</v>
      </c>
      <c r="AF837">
        <v>5.6852791878172599</v>
      </c>
      <c r="AG837">
        <v>5</v>
      </c>
      <c r="AH837">
        <v>0</v>
      </c>
      <c r="AI837">
        <f t="shared" si="66"/>
        <v>8</v>
      </c>
      <c r="AJ837" t="str">
        <f t="shared" si="64"/>
        <v>672082258</v>
      </c>
      <c r="AK837">
        <f t="shared" si="67"/>
        <v>92</v>
      </c>
      <c r="AL837" t="str">
        <f t="shared" si="65"/>
        <v>6720822592</v>
      </c>
    </row>
    <row r="838" spans="1:38" x14ac:dyDescent="0.35">
      <c r="A838" t="s">
        <v>17</v>
      </c>
      <c r="B838" t="s">
        <v>80</v>
      </c>
      <c r="C838" t="s">
        <v>78</v>
      </c>
      <c r="D838" t="s">
        <v>73</v>
      </c>
      <c r="F838" t="s">
        <v>79</v>
      </c>
      <c r="G838" t="s">
        <v>83</v>
      </c>
      <c r="H838">
        <v>0</v>
      </c>
      <c r="I838">
        <v>0</v>
      </c>
      <c r="J838">
        <v>0</v>
      </c>
      <c r="K838">
        <v>4</v>
      </c>
      <c r="L838">
        <v>7</v>
      </c>
      <c r="M838">
        <v>13</v>
      </c>
      <c r="N838">
        <v>0</v>
      </c>
      <c r="O838">
        <v>0</v>
      </c>
      <c r="P838">
        <v>0</v>
      </c>
      <c r="Q838">
        <v>0</v>
      </c>
      <c r="W838">
        <v>1.35</v>
      </c>
      <c r="X838">
        <v>0</v>
      </c>
      <c r="Y838">
        <v>1.35</v>
      </c>
      <c r="Z838">
        <v>89</v>
      </c>
      <c r="AA838">
        <v>24</v>
      </c>
      <c r="AB838" s="25">
        <f>SUM(K838:M838)-H838-I838</f>
        <v>24</v>
      </c>
      <c r="AC838">
        <v>33.75</v>
      </c>
      <c r="AE838">
        <v>38.26</v>
      </c>
      <c r="AF838">
        <v>3.5555555555555598</v>
      </c>
      <c r="AG838">
        <v>5</v>
      </c>
      <c r="AH838">
        <v>9.75</v>
      </c>
      <c r="AI838">
        <f t="shared" si="66"/>
        <v>9</v>
      </c>
      <c r="AJ838" t="str">
        <f t="shared" si="64"/>
        <v>672301009</v>
      </c>
      <c r="AK838">
        <f t="shared" si="67"/>
        <v>92</v>
      </c>
      <c r="AL838" t="str">
        <f t="shared" si="65"/>
        <v>6723010092</v>
      </c>
    </row>
    <row r="839" spans="1:38" x14ac:dyDescent="0.35">
      <c r="A839" t="s">
        <v>9</v>
      </c>
      <c r="B839" t="s">
        <v>52</v>
      </c>
      <c r="C839" t="s">
        <v>53</v>
      </c>
      <c r="D839" t="s">
        <v>54</v>
      </c>
      <c r="F839" t="s">
        <v>55</v>
      </c>
      <c r="G839" t="s">
        <v>82</v>
      </c>
      <c r="H839">
        <v>0</v>
      </c>
      <c r="I839">
        <v>1</v>
      </c>
      <c r="J839">
        <v>0</v>
      </c>
      <c r="K839">
        <v>10</v>
      </c>
      <c r="L839">
        <v>47</v>
      </c>
      <c r="M839">
        <v>97</v>
      </c>
      <c r="N839">
        <v>0</v>
      </c>
      <c r="O839">
        <v>0</v>
      </c>
      <c r="P839">
        <v>0</v>
      </c>
      <c r="Q839">
        <v>0</v>
      </c>
      <c r="W839">
        <v>5.26</v>
      </c>
      <c r="X839">
        <v>0</v>
      </c>
      <c r="Y839">
        <v>5.26</v>
      </c>
      <c r="Z839">
        <v>347</v>
      </c>
      <c r="AA839">
        <v>153</v>
      </c>
      <c r="AB839" s="25">
        <f>SUM(K839:M839)-H839-I839</f>
        <v>153</v>
      </c>
      <c r="AC839">
        <v>157.80000000000001</v>
      </c>
      <c r="AE839">
        <v>42.19</v>
      </c>
      <c r="AF839">
        <v>5.8174904942965799</v>
      </c>
      <c r="AG839">
        <v>6</v>
      </c>
      <c r="AH839">
        <v>4.7999999999999901</v>
      </c>
      <c r="AI839">
        <f t="shared" si="66"/>
        <v>1</v>
      </c>
      <c r="AJ839" t="str">
        <f t="shared" si="64"/>
        <v>4400802S1</v>
      </c>
      <c r="AK839">
        <f t="shared" si="67"/>
        <v>93</v>
      </c>
      <c r="AL839" t="str">
        <f t="shared" si="65"/>
        <v>4400802S93</v>
      </c>
    </row>
    <row r="840" spans="1:38" x14ac:dyDescent="0.35">
      <c r="A840" t="s">
        <v>10</v>
      </c>
      <c r="B840" t="s">
        <v>58</v>
      </c>
      <c r="C840" t="s">
        <v>59</v>
      </c>
      <c r="D840" t="s">
        <v>60</v>
      </c>
      <c r="F840" t="s">
        <v>61</v>
      </c>
      <c r="G840" t="s">
        <v>83</v>
      </c>
      <c r="H840">
        <v>5</v>
      </c>
      <c r="I840">
        <v>30745</v>
      </c>
      <c r="J840">
        <v>375</v>
      </c>
      <c r="K840">
        <v>3595</v>
      </c>
      <c r="L840">
        <v>15990</v>
      </c>
      <c r="M840">
        <v>47540</v>
      </c>
      <c r="N840">
        <v>40</v>
      </c>
      <c r="O840">
        <v>0</v>
      </c>
      <c r="P840">
        <v>0</v>
      </c>
      <c r="Q840">
        <v>0</v>
      </c>
      <c r="W840">
        <v>1884.92</v>
      </c>
      <c r="X840">
        <v>0.08</v>
      </c>
      <c r="Y840">
        <v>1885</v>
      </c>
      <c r="Z840">
        <v>124405</v>
      </c>
      <c r="AA840">
        <v>36375</v>
      </c>
      <c r="AB840" s="25">
        <f>SUM(K840:M840)-H840-I840</f>
        <v>36375</v>
      </c>
      <c r="AC840">
        <v>37698.400000000001</v>
      </c>
      <c r="AE840">
        <v>4.7699999999999996</v>
      </c>
      <c r="AF840">
        <v>3.85941644562334</v>
      </c>
      <c r="AG840">
        <v>4</v>
      </c>
      <c r="AH840">
        <v>1325</v>
      </c>
      <c r="AI840">
        <f t="shared" si="66"/>
        <v>2</v>
      </c>
      <c r="AJ840" t="str">
        <f t="shared" si="64"/>
        <v>504606X2</v>
      </c>
      <c r="AK840">
        <f t="shared" si="67"/>
        <v>93</v>
      </c>
      <c r="AL840" t="str">
        <f t="shared" si="65"/>
        <v>504606X93</v>
      </c>
    </row>
    <row r="841" spans="1:38" x14ac:dyDescent="0.35">
      <c r="A841" t="s">
        <v>11</v>
      </c>
      <c r="B841" t="s">
        <v>63</v>
      </c>
      <c r="C841" t="s">
        <v>64</v>
      </c>
      <c r="D841" t="s">
        <v>65</v>
      </c>
      <c r="F841" t="s">
        <v>66</v>
      </c>
      <c r="G841" t="s">
        <v>83</v>
      </c>
      <c r="H841">
        <v>300</v>
      </c>
      <c r="I841">
        <v>5</v>
      </c>
      <c r="J841">
        <v>0</v>
      </c>
      <c r="K841">
        <v>0</v>
      </c>
      <c r="L841">
        <v>1185</v>
      </c>
      <c r="M841">
        <v>5</v>
      </c>
      <c r="N841">
        <v>5</v>
      </c>
      <c r="O841">
        <v>0</v>
      </c>
      <c r="P841">
        <v>0</v>
      </c>
      <c r="Q841">
        <v>0</v>
      </c>
      <c r="W841">
        <v>43.03</v>
      </c>
      <c r="X841">
        <v>4.55</v>
      </c>
      <c r="Y841">
        <v>47.58</v>
      </c>
      <c r="Z841">
        <v>2840</v>
      </c>
      <c r="AA841">
        <v>885</v>
      </c>
      <c r="AB841" s="25">
        <f>SUM(K841:M841)-H841-I841</f>
        <v>885</v>
      </c>
      <c r="AC841">
        <v>1189.5</v>
      </c>
      <c r="AE841">
        <v>5.13</v>
      </c>
      <c r="AF841">
        <v>3.72005044136192</v>
      </c>
      <c r="AG841">
        <v>5</v>
      </c>
      <c r="AH841">
        <v>304.5</v>
      </c>
      <c r="AI841">
        <f t="shared" si="66"/>
        <v>3</v>
      </c>
      <c r="AJ841" t="str">
        <f t="shared" si="64"/>
        <v>533533A3</v>
      </c>
      <c r="AK841">
        <f t="shared" si="67"/>
        <v>93</v>
      </c>
      <c r="AL841" t="str">
        <f t="shared" si="65"/>
        <v>533533A93</v>
      </c>
    </row>
    <row r="842" spans="1:38" x14ac:dyDescent="0.35">
      <c r="A842" t="s">
        <v>12</v>
      </c>
      <c r="B842" t="s">
        <v>67</v>
      </c>
      <c r="C842" t="s">
        <v>64</v>
      </c>
      <c r="D842" t="s">
        <v>65</v>
      </c>
      <c r="F842" t="s">
        <v>66</v>
      </c>
      <c r="G842" t="s">
        <v>83</v>
      </c>
      <c r="H842">
        <v>75</v>
      </c>
      <c r="I842">
        <v>1520</v>
      </c>
      <c r="J842">
        <v>0</v>
      </c>
      <c r="K842">
        <v>4440</v>
      </c>
      <c r="L842">
        <v>7985</v>
      </c>
      <c r="M842">
        <v>31010</v>
      </c>
      <c r="N842">
        <v>35</v>
      </c>
      <c r="O842">
        <v>0</v>
      </c>
      <c r="P842">
        <v>0</v>
      </c>
      <c r="Q842">
        <v>0</v>
      </c>
      <c r="W842">
        <v>1730.68</v>
      </c>
      <c r="X842">
        <v>1.1399999999999999</v>
      </c>
      <c r="Y842">
        <v>1731.82</v>
      </c>
      <c r="Z842">
        <v>114225</v>
      </c>
      <c r="AA842">
        <v>41840</v>
      </c>
      <c r="AB842" s="25">
        <f>SUM(K842:M842)-H842-I842</f>
        <v>41840</v>
      </c>
      <c r="AC842">
        <v>43267</v>
      </c>
      <c r="AE842">
        <v>4.9400000000000004</v>
      </c>
      <c r="AF842">
        <v>4.8319109376263096</v>
      </c>
      <c r="AG842">
        <v>5</v>
      </c>
      <c r="AH842">
        <v>1455.5</v>
      </c>
      <c r="AI842">
        <f t="shared" si="66"/>
        <v>4</v>
      </c>
      <c r="AJ842" t="str">
        <f t="shared" si="64"/>
        <v>5335524</v>
      </c>
      <c r="AK842">
        <f t="shared" si="67"/>
        <v>93</v>
      </c>
      <c r="AL842" t="str">
        <f t="shared" si="65"/>
        <v>53355293</v>
      </c>
    </row>
    <row r="843" spans="1:38" x14ac:dyDescent="0.35">
      <c r="A843" t="s">
        <v>13</v>
      </c>
      <c r="B843" t="s">
        <v>68</v>
      </c>
      <c r="C843" t="s">
        <v>69</v>
      </c>
      <c r="D843" t="s">
        <v>65</v>
      </c>
      <c r="F843" t="s">
        <v>70</v>
      </c>
      <c r="G843" t="s">
        <v>83</v>
      </c>
      <c r="H843">
        <v>0</v>
      </c>
      <c r="I843">
        <v>20</v>
      </c>
      <c r="J843">
        <v>0</v>
      </c>
      <c r="K843">
        <v>0</v>
      </c>
      <c r="L843">
        <v>55</v>
      </c>
      <c r="M843">
        <v>140</v>
      </c>
      <c r="N843">
        <v>0</v>
      </c>
      <c r="O843">
        <v>0</v>
      </c>
      <c r="P843">
        <v>0</v>
      </c>
      <c r="Q843">
        <v>0</v>
      </c>
      <c r="W843">
        <v>9.5500000000000007</v>
      </c>
      <c r="X843">
        <v>0</v>
      </c>
      <c r="Y843">
        <v>9.5500000000000007</v>
      </c>
      <c r="Z843">
        <v>630</v>
      </c>
      <c r="AA843">
        <v>175</v>
      </c>
      <c r="AB843" s="25">
        <f>SUM(K843:M843)-H843-I843</f>
        <v>175</v>
      </c>
      <c r="AC843">
        <v>238.75</v>
      </c>
      <c r="AE843">
        <v>5.52</v>
      </c>
      <c r="AF843">
        <v>3.66492146596859</v>
      </c>
      <c r="AG843">
        <v>5</v>
      </c>
      <c r="AH843">
        <v>63.75</v>
      </c>
      <c r="AI843">
        <f t="shared" si="66"/>
        <v>5</v>
      </c>
      <c r="AJ843" t="str">
        <f t="shared" si="64"/>
        <v>534524T5</v>
      </c>
      <c r="AK843">
        <f t="shared" si="67"/>
        <v>93</v>
      </c>
      <c r="AL843" t="str">
        <f t="shared" si="65"/>
        <v>534524T93</v>
      </c>
    </row>
    <row r="844" spans="1:38" x14ac:dyDescent="0.35">
      <c r="A844" t="s">
        <v>14</v>
      </c>
      <c r="B844" t="s">
        <v>71</v>
      </c>
      <c r="C844" t="s">
        <v>72</v>
      </c>
      <c r="D844" t="s">
        <v>73</v>
      </c>
      <c r="F844" t="s">
        <v>74</v>
      </c>
      <c r="G844" t="s">
        <v>83</v>
      </c>
      <c r="H844">
        <v>0</v>
      </c>
      <c r="I844">
        <v>94</v>
      </c>
      <c r="J844">
        <v>0</v>
      </c>
      <c r="K844">
        <v>14</v>
      </c>
      <c r="L844">
        <v>259</v>
      </c>
      <c r="M844">
        <v>231</v>
      </c>
      <c r="N844">
        <v>0</v>
      </c>
      <c r="O844">
        <v>0</v>
      </c>
      <c r="P844">
        <v>0</v>
      </c>
      <c r="Q844">
        <v>0</v>
      </c>
      <c r="W844">
        <v>17.59</v>
      </c>
      <c r="X844">
        <v>0</v>
      </c>
      <c r="Y844">
        <v>17.59</v>
      </c>
      <c r="Z844">
        <v>1161</v>
      </c>
      <c r="AA844">
        <v>410</v>
      </c>
      <c r="AB844" s="25">
        <f>SUM(K844:M844)-H844-I844</f>
        <v>410</v>
      </c>
      <c r="AC844">
        <v>439.75</v>
      </c>
      <c r="AE844">
        <v>13.2</v>
      </c>
      <c r="AF844">
        <v>4.6617396247868097</v>
      </c>
      <c r="AG844">
        <v>5</v>
      </c>
      <c r="AH844">
        <v>29.75</v>
      </c>
      <c r="AI844">
        <f t="shared" si="66"/>
        <v>6</v>
      </c>
      <c r="AJ844" t="str">
        <f t="shared" si="64"/>
        <v>670037006</v>
      </c>
      <c r="AK844">
        <f t="shared" si="67"/>
        <v>93</v>
      </c>
      <c r="AL844" t="str">
        <f t="shared" si="65"/>
        <v>6700370093</v>
      </c>
    </row>
    <row r="845" spans="1:38" x14ac:dyDescent="0.35">
      <c r="A845" t="s">
        <v>15</v>
      </c>
      <c r="B845" t="s">
        <v>75</v>
      </c>
      <c r="C845" t="s">
        <v>72</v>
      </c>
      <c r="D845" t="s">
        <v>73</v>
      </c>
      <c r="F845" t="s">
        <v>76</v>
      </c>
      <c r="G845" t="s">
        <v>83</v>
      </c>
      <c r="H845">
        <v>18</v>
      </c>
      <c r="I845">
        <v>12444</v>
      </c>
      <c r="J845">
        <v>626</v>
      </c>
      <c r="K845">
        <v>756</v>
      </c>
      <c r="L845">
        <v>3932</v>
      </c>
      <c r="M845">
        <v>14449</v>
      </c>
      <c r="N845">
        <v>19</v>
      </c>
      <c r="O845">
        <v>0</v>
      </c>
      <c r="P845">
        <v>0</v>
      </c>
      <c r="Q845">
        <v>0</v>
      </c>
      <c r="W845">
        <v>568.77</v>
      </c>
      <c r="X845">
        <v>0.27</v>
      </c>
      <c r="Y845">
        <v>569.04</v>
      </c>
      <c r="Z845">
        <v>37539</v>
      </c>
      <c r="AA845">
        <v>6675</v>
      </c>
      <c r="AB845" s="25">
        <f>SUM(K845:M845)-H845-I845</f>
        <v>6675</v>
      </c>
      <c r="AC845">
        <v>11380.8</v>
      </c>
      <c r="AE845">
        <v>13.25</v>
      </c>
      <c r="AF845">
        <v>2.3460565162378701</v>
      </c>
      <c r="AG845">
        <v>4</v>
      </c>
      <c r="AH845">
        <v>4705.8</v>
      </c>
      <c r="AI845">
        <f t="shared" si="66"/>
        <v>7</v>
      </c>
      <c r="AJ845" t="str">
        <f t="shared" si="64"/>
        <v>670054007</v>
      </c>
      <c r="AK845">
        <f t="shared" si="67"/>
        <v>93</v>
      </c>
      <c r="AL845" t="str">
        <f t="shared" si="65"/>
        <v>6700540093</v>
      </c>
    </row>
    <row r="846" spans="1:38" x14ac:dyDescent="0.35">
      <c r="A846" t="s">
        <v>16</v>
      </c>
      <c r="B846" t="s">
        <v>77</v>
      </c>
      <c r="C846" t="s">
        <v>78</v>
      </c>
      <c r="D846" t="s">
        <v>73</v>
      </c>
      <c r="F846" t="s">
        <v>79</v>
      </c>
      <c r="G846" t="s">
        <v>83</v>
      </c>
      <c r="H846">
        <v>0</v>
      </c>
      <c r="I846">
        <v>33</v>
      </c>
      <c r="J846">
        <v>0</v>
      </c>
      <c r="K846">
        <v>0</v>
      </c>
      <c r="L846">
        <v>29</v>
      </c>
      <c r="M846">
        <v>60</v>
      </c>
      <c r="N846">
        <v>1</v>
      </c>
      <c r="O846">
        <v>0</v>
      </c>
      <c r="P846">
        <v>0</v>
      </c>
      <c r="Q846">
        <v>0</v>
      </c>
      <c r="W846">
        <v>1.88</v>
      </c>
      <c r="X846">
        <v>0</v>
      </c>
      <c r="Y846">
        <v>1.88</v>
      </c>
      <c r="Z846">
        <v>124</v>
      </c>
      <c r="AA846">
        <v>56</v>
      </c>
      <c r="AB846" s="25">
        <f>SUM(K846:M846)-H846-I846</f>
        <v>56</v>
      </c>
      <c r="AC846">
        <v>47</v>
      </c>
      <c r="AE846">
        <v>46.81</v>
      </c>
      <c r="AF846">
        <v>5.9574468085106398</v>
      </c>
      <c r="AG846">
        <v>5</v>
      </c>
      <c r="AH846">
        <v>0</v>
      </c>
      <c r="AI846">
        <f t="shared" si="66"/>
        <v>8</v>
      </c>
      <c r="AJ846" t="str">
        <f t="shared" si="64"/>
        <v>672082258</v>
      </c>
      <c r="AK846">
        <f t="shared" si="67"/>
        <v>93</v>
      </c>
      <c r="AL846" t="str">
        <f t="shared" si="65"/>
        <v>6720822593</v>
      </c>
    </row>
    <row r="847" spans="1:38" x14ac:dyDescent="0.35">
      <c r="A847" t="s">
        <v>17</v>
      </c>
      <c r="B847" t="s">
        <v>80</v>
      </c>
      <c r="C847" t="s">
        <v>78</v>
      </c>
      <c r="D847" t="s">
        <v>73</v>
      </c>
      <c r="F847" t="s">
        <v>79</v>
      </c>
      <c r="G847" t="s">
        <v>83</v>
      </c>
      <c r="H847">
        <v>0</v>
      </c>
      <c r="I847">
        <v>0</v>
      </c>
      <c r="J847">
        <v>0</v>
      </c>
      <c r="K847">
        <v>10</v>
      </c>
      <c r="L847">
        <v>11</v>
      </c>
      <c r="M847">
        <v>13</v>
      </c>
      <c r="N847">
        <v>0</v>
      </c>
      <c r="O847">
        <v>0</v>
      </c>
      <c r="P847">
        <v>0</v>
      </c>
      <c r="Q847">
        <v>0</v>
      </c>
      <c r="W847">
        <v>1.21</v>
      </c>
      <c r="X847">
        <v>0</v>
      </c>
      <c r="Y847">
        <v>1.21</v>
      </c>
      <c r="Z847">
        <v>80</v>
      </c>
      <c r="AA847">
        <v>34</v>
      </c>
      <c r="AB847" s="25">
        <f>SUM(K847:M847)-H847-I847</f>
        <v>34</v>
      </c>
      <c r="AC847">
        <v>30.25</v>
      </c>
      <c r="AE847">
        <v>38.26</v>
      </c>
      <c r="AF847">
        <v>5.6198347107437998</v>
      </c>
      <c r="AG847">
        <v>5</v>
      </c>
      <c r="AH847">
        <v>0</v>
      </c>
      <c r="AI847">
        <f t="shared" si="66"/>
        <v>9</v>
      </c>
      <c r="AJ847" t="str">
        <f t="shared" si="64"/>
        <v>672301009</v>
      </c>
      <c r="AK847">
        <f t="shared" si="67"/>
        <v>93</v>
      </c>
      <c r="AL847" t="str">
        <f t="shared" si="65"/>
        <v>6723010093</v>
      </c>
    </row>
    <row r="848" spans="1:38" x14ac:dyDescent="0.35">
      <c r="A848" t="s">
        <v>9</v>
      </c>
      <c r="B848" t="s">
        <v>52</v>
      </c>
      <c r="C848" t="s">
        <v>53</v>
      </c>
      <c r="D848" t="s">
        <v>54</v>
      </c>
      <c r="F848" t="s">
        <v>55</v>
      </c>
      <c r="G848" t="s">
        <v>82</v>
      </c>
      <c r="H848">
        <v>0</v>
      </c>
      <c r="I848">
        <v>0</v>
      </c>
      <c r="J848">
        <v>0</v>
      </c>
      <c r="K848">
        <v>10</v>
      </c>
      <c r="L848">
        <v>47</v>
      </c>
      <c r="M848">
        <v>96</v>
      </c>
      <c r="N848">
        <v>0</v>
      </c>
      <c r="O848">
        <v>0</v>
      </c>
      <c r="P848">
        <v>0</v>
      </c>
      <c r="Q848">
        <v>0</v>
      </c>
      <c r="W848">
        <v>5.03</v>
      </c>
      <c r="X848">
        <v>0</v>
      </c>
      <c r="Y848">
        <v>5.03</v>
      </c>
      <c r="Z848">
        <v>332</v>
      </c>
      <c r="AA848">
        <v>153</v>
      </c>
      <c r="AB848" s="25">
        <f>SUM(K848:M848)-H848-I848</f>
        <v>153</v>
      </c>
      <c r="AC848">
        <v>150.9</v>
      </c>
      <c r="AE848">
        <v>42.19</v>
      </c>
      <c r="AF848">
        <v>6.0834990059642102</v>
      </c>
      <c r="AG848">
        <v>6</v>
      </c>
      <c r="AH848">
        <v>0</v>
      </c>
      <c r="AI848">
        <f t="shared" si="66"/>
        <v>1</v>
      </c>
      <c r="AJ848" t="str">
        <f t="shared" si="64"/>
        <v>4400802S1</v>
      </c>
      <c r="AK848">
        <f t="shared" si="67"/>
        <v>94</v>
      </c>
      <c r="AL848" t="str">
        <f t="shared" si="65"/>
        <v>4400802S94</v>
      </c>
    </row>
    <row r="849" spans="1:38" x14ac:dyDescent="0.35">
      <c r="A849" t="s">
        <v>10</v>
      </c>
      <c r="B849" t="s">
        <v>58</v>
      </c>
      <c r="C849" t="s">
        <v>59</v>
      </c>
      <c r="D849" t="s">
        <v>60</v>
      </c>
      <c r="F849" t="s">
        <v>61</v>
      </c>
      <c r="G849" t="s">
        <v>83</v>
      </c>
      <c r="H849">
        <v>50</v>
      </c>
      <c r="I849">
        <v>30525</v>
      </c>
      <c r="J849">
        <v>375</v>
      </c>
      <c r="K849">
        <v>3595</v>
      </c>
      <c r="L849">
        <v>15990</v>
      </c>
      <c r="M849">
        <v>46755</v>
      </c>
      <c r="N849">
        <v>45</v>
      </c>
      <c r="O849">
        <v>0</v>
      </c>
      <c r="P849">
        <v>0</v>
      </c>
      <c r="Q849">
        <v>0</v>
      </c>
      <c r="W849">
        <v>1871.89</v>
      </c>
      <c r="X849">
        <v>0.76</v>
      </c>
      <c r="Y849">
        <v>1872.65</v>
      </c>
      <c r="Z849">
        <v>123545</v>
      </c>
      <c r="AA849">
        <v>35765</v>
      </c>
      <c r="AB849" s="25">
        <f>SUM(K849:M849)-H849-I849</f>
        <v>35765</v>
      </c>
      <c r="AC849">
        <v>37437.800000000003</v>
      </c>
      <c r="AE849">
        <v>4.7699999999999996</v>
      </c>
      <c r="AF849">
        <v>3.8197207166315099</v>
      </c>
      <c r="AG849">
        <v>4</v>
      </c>
      <c r="AH849">
        <v>1688</v>
      </c>
      <c r="AI849">
        <f t="shared" si="66"/>
        <v>2</v>
      </c>
      <c r="AJ849" t="str">
        <f t="shared" si="64"/>
        <v>504606X2</v>
      </c>
      <c r="AK849">
        <f t="shared" si="67"/>
        <v>94</v>
      </c>
      <c r="AL849" t="str">
        <f t="shared" si="65"/>
        <v>504606X94</v>
      </c>
    </row>
    <row r="850" spans="1:38" x14ac:dyDescent="0.35">
      <c r="A850" t="s">
        <v>11</v>
      </c>
      <c r="B850" t="s">
        <v>63</v>
      </c>
      <c r="C850" t="s">
        <v>64</v>
      </c>
      <c r="D850" t="s">
        <v>65</v>
      </c>
      <c r="F850" t="s">
        <v>66</v>
      </c>
      <c r="G850" t="s">
        <v>83</v>
      </c>
      <c r="H850">
        <v>300</v>
      </c>
      <c r="I850">
        <v>0</v>
      </c>
      <c r="J850">
        <v>0</v>
      </c>
      <c r="K850">
        <v>0</v>
      </c>
      <c r="L850">
        <v>1185</v>
      </c>
      <c r="M850">
        <v>0</v>
      </c>
      <c r="N850">
        <v>5</v>
      </c>
      <c r="O850">
        <v>0</v>
      </c>
      <c r="P850">
        <v>0</v>
      </c>
      <c r="Q850">
        <v>0</v>
      </c>
      <c r="W850">
        <v>42.05</v>
      </c>
      <c r="X850">
        <v>4.55</v>
      </c>
      <c r="Y850">
        <v>46.6</v>
      </c>
      <c r="Z850">
        <v>2775</v>
      </c>
      <c r="AA850">
        <v>885</v>
      </c>
      <c r="AB850" s="25">
        <f>SUM(K850:M850)-H850-I850</f>
        <v>885</v>
      </c>
      <c r="AC850">
        <v>1165</v>
      </c>
      <c r="AE850">
        <v>5.13</v>
      </c>
      <c r="AF850">
        <v>3.7982832618025801</v>
      </c>
      <c r="AG850">
        <v>5</v>
      </c>
      <c r="AH850">
        <v>280</v>
      </c>
      <c r="AI850">
        <f t="shared" si="66"/>
        <v>3</v>
      </c>
      <c r="AJ850" t="str">
        <f t="shared" si="64"/>
        <v>533533A3</v>
      </c>
      <c r="AK850">
        <f t="shared" si="67"/>
        <v>94</v>
      </c>
      <c r="AL850" t="str">
        <f t="shared" si="65"/>
        <v>533533A94</v>
      </c>
    </row>
    <row r="851" spans="1:38" x14ac:dyDescent="0.35">
      <c r="A851" t="s">
        <v>12</v>
      </c>
      <c r="B851" t="s">
        <v>67</v>
      </c>
      <c r="C851" t="s">
        <v>64</v>
      </c>
      <c r="D851" t="s">
        <v>65</v>
      </c>
      <c r="F851" t="s">
        <v>66</v>
      </c>
      <c r="G851" t="s">
        <v>83</v>
      </c>
      <c r="H851">
        <v>55</v>
      </c>
      <c r="I851">
        <v>710</v>
      </c>
      <c r="J851">
        <v>0</v>
      </c>
      <c r="K851">
        <v>1455</v>
      </c>
      <c r="L851">
        <v>10965</v>
      </c>
      <c r="M851">
        <v>28990</v>
      </c>
      <c r="N851">
        <v>35</v>
      </c>
      <c r="O851">
        <v>0</v>
      </c>
      <c r="P851">
        <v>0</v>
      </c>
      <c r="Q851">
        <v>0</v>
      </c>
      <c r="W851">
        <v>1696.21</v>
      </c>
      <c r="X851">
        <v>0.83</v>
      </c>
      <c r="Y851">
        <v>1697.04</v>
      </c>
      <c r="Z851">
        <v>111950</v>
      </c>
      <c r="AA851">
        <v>40645</v>
      </c>
      <c r="AB851" s="25">
        <f>SUM(K851:M851)-H851-I851</f>
        <v>40645</v>
      </c>
      <c r="AC851">
        <v>42405.25</v>
      </c>
      <c r="AE851">
        <v>4.9400000000000004</v>
      </c>
      <c r="AF851">
        <v>4.7901051242162804</v>
      </c>
      <c r="AG851">
        <v>5</v>
      </c>
      <c r="AH851">
        <v>1781</v>
      </c>
      <c r="AI851">
        <f t="shared" si="66"/>
        <v>4</v>
      </c>
      <c r="AJ851" t="str">
        <f t="shared" si="64"/>
        <v>5335524</v>
      </c>
      <c r="AK851">
        <f t="shared" si="67"/>
        <v>94</v>
      </c>
      <c r="AL851" t="str">
        <f t="shared" si="65"/>
        <v>53355294</v>
      </c>
    </row>
    <row r="852" spans="1:38" x14ac:dyDescent="0.35">
      <c r="A852" t="s">
        <v>13</v>
      </c>
      <c r="B852" t="s">
        <v>68</v>
      </c>
      <c r="C852" t="s">
        <v>69</v>
      </c>
      <c r="D852" t="s">
        <v>65</v>
      </c>
      <c r="F852" t="s">
        <v>70</v>
      </c>
      <c r="G852" t="s">
        <v>83</v>
      </c>
      <c r="H852">
        <v>0</v>
      </c>
      <c r="I852">
        <v>0</v>
      </c>
      <c r="J852">
        <v>0</v>
      </c>
      <c r="K852">
        <v>0</v>
      </c>
      <c r="L852">
        <v>55</v>
      </c>
      <c r="M852">
        <v>120</v>
      </c>
      <c r="N852">
        <v>0</v>
      </c>
      <c r="O852">
        <v>0</v>
      </c>
      <c r="P852">
        <v>0</v>
      </c>
      <c r="Q852">
        <v>0</v>
      </c>
      <c r="W852">
        <v>9.6999999999999993</v>
      </c>
      <c r="X852">
        <v>0</v>
      </c>
      <c r="Y852">
        <v>9.6999999999999993</v>
      </c>
      <c r="Z852">
        <v>640</v>
      </c>
      <c r="AA852">
        <v>175</v>
      </c>
      <c r="AB852" s="25">
        <f>SUM(K852:M852)-H852-I852</f>
        <v>175</v>
      </c>
      <c r="AC852">
        <v>242.5</v>
      </c>
      <c r="AE852">
        <v>5.52</v>
      </c>
      <c r="AF852">
        <v>3.6082474226804102</v>
      </c>
      <c r="AG852">
        <v>5</v>
      </c>
      <c r="AH852">
        <v>67.5</v>
      </c>
      <c r="AI852">
        <f t="shared" si="66"/>
        <v>5</v>
      </c>
      <c r="AJ852" t="str">
        <f t="shared" si="64"/>
        <v>534524T5</v>
      </c>
      <c r="AK852">
        <f t="shared" si="67"/>
        <v>94</v>
      </c>
      <c r="AL852" t="str">
        <f t="shared" si="65"/>
        <v>534524T94</v>
      </c>
    </row>
    <row r="853" spans="1:38" x14ac:dyDescent="0.35">
      <c r="A853" t="s">
        <v>14</v>
      </c>
      <c r="B853" t="s">
        <v>71</v>
      </c>
      <c r="C853" t="s">
        <v>72</v>
      </c>
      <c r="D853" t="s">
        <v>73</v>
      </c>
      <c r="F853" t="s">
        <v>74</v>
      </c>
      <c r="G853" t="s">
        <v>83</v>
      </c>
      <c r="H853">
        <v>0</v>
      </c>
      <c r="I853">
        <v>104</v>
      </c>
      <c r="J853">
        <v>0</v>
      </c>
      <c r="K853">
        <v>14</v>
      </c>
      <c r="L853">
        <v>35</v>
      </c>
      <c r="M853">
        <v>447</v>
      </c>
      <c r="N853">
        <v>0</v>
      </c>
      <c r="O853">
        <v>0</v>
      </c>
      <c r="P853">
        <v>0</v>
      </c>
      <c r="Q853">
        <v>0</v>
      </c>
      <c r="W853">
        <v>17.3</v>
      </c>
      <c r="X853">
        <v>0</v>
      </c>
      <c r="Y853">
        <v>17.3</v>
      </c>
      <c r="Z853">
        <v>1142</v>
      </c>
      <c r="AA853">
        <v>392</v>
      </c>
      <c r="AB853" s="25">
        <f>SUM(K853:M853)-H853-I853</f>
        <v>392</v>
      </c>
      <c r="AC853">
        <v>432.5</v>
      </c>
      <c r="AE853">
        <v>13.2</v>
      </c>
      <c r="AF853">
        <v>4.5317919075144504</v>
      </c>
      <c r="AG853">
        <v>5</v>
      </c>
      <c r="AH853">
        <v>40.5</v>
      </c>
      <c r="AI853">
        <f t="shared" si="66"/>
        <v>6</v>
      </c>
      <c r="AJ853" t="str">
        <f t="shared" si="64"/>
        <v>670037006</v>
      </c>
      <c r="AK853">
        <f t="shared" si="67"/>
        <v>94</v>
      </c>
      <c r="AL853" t="str">
        <f t="shared" si="65"/>
        <v>6700370094</v>
      </c>
    </row>
    <row r="854" spans="1:38" x14ac:dyDescent="0.35">
      <c r="A854" t="s">
        <v>15</v>
      </c>
      <c r="B854" t="s">
        <v>75</v>
      </c>
      <c r="C854" t="s">
        <v>72</v>
      </c>
      <c r="D854" t="s">
        <v>73</v>
      </c>
      <c r="F854" t="s">
        <v>76</v>
      </c>
      <c r="G854" t="s">
        <v>83</v>
      </c>
      <c r="H854">
        <v>9</v>
      </c>
      <c r="I854">
        <v>12391</v>
      </c>
      <c r="J854">
        <v>626</v>
      </c>
      <c r="K854">
        <v>756</v>
      </c>
      <c r="L854">
        <v>3932</v>
      </c>
      <c r="M854">
        <v>14209</v>
      </c>
      <c r="N854">
        <v>19</v>
      </c>
      <c r="O854">
        <v>0</v>
      </c>
      <c r="P854">
        <v>0</v>
      </c>
      <c r="Q854">
        <v>0</v>
      </c>
      <c r="W854">
        <v>562.76</v>
      </c>
      <c r="X854">
        <v>0.14000000000000001</v>
      </c>
      <c r="Y854">
        <v>562.9</v>
      </c>
      <c r="Z854">
        <v>37142</v>
      </c>
      <c r="AA854">
        <v>6497</v>
      </c>
      <c r="AB854" s="25">
        <f>SUM(K854:M854)-H854-I854</f>
        <v>6497</v>
      </c>
      <c r="AC854">
        <v>11258</v>
      </c>
      <c r="AE854">
        <v>13.25</v>
      </c>
      <c r="AF854">
        <v>2.3084029134837398</v>
      </c>
      <c r="AG854">
        <v>4</v>
      </c>
      <c r="AH854">
        <v>4761</v>
      </c>
      <c r="AI854">
        <f t="shared" si="66"/>
        <v>7</v>
      </c>
      <c r="AJ854" t="str">
        <f t="shared" si="64"/>
        <v>670054007</v>
      </c>
      <c r="AK854">
        <f t="shared" si="67"/>
        <v>94</v>
      </c>
      <c r="AL854" t="str">
        <f t="shared" si="65"/>
        <v>6700540094</v>
      </c>
    </row>
    <row r="855" spans="1:38" x14ac:dyDescent="0.35">
      <c r="A855" t="s">
        <v>16</v>
      </c>
      <c r="B855" t="s">
        <v>77</v>
      </c>
      <c r="C855" t="s">
        <v>78</v>
      </c>
      <c r="D855" t="s">
        <v>73</v>
      </c>
      <c r="F855" t="s">
        <v>79</v>
      </c>
      <c r="G855" t="s">
        <v>83</v>
      </c>
      <c r="H855">
        <v>0</v>
      </c>
      <c r="I855">
        <v>34</v>
      </c>
      <c r="J855">
        <v>0</v>
      </c>
      <c r="K855">
        <v>0</v>
      </c>
      <c r="L855">
        <v>29</v>
      </c>
      <c r="M855">
        <v>59</v>
      </c>
      <c r="N855">
        <v>1</v>
      </c>
      <c r="O855">
        <v>0</v>
      </c>
      <c r="P855">
        <v>0</v>
      </c>
      <c r="Q855">
        <v>0</v>
      </c>
      <c r="W855">
        <v>1.79</v>
      </c>
      <c r="X855">
        <v>0</v>
      </c>
      <c r="Y855">
        <v>1.79</v>
      </c>
      <c r="Z855">
        <v>118</v>
      </c>
      <c r="AA855">
        <v>54</v>
      </c>
      <c r="AB855" s="25">
        <f>SUM(K855:M855)-H855-I855</f>
        <v>54</v>
      </c>
      <c r="AC855">
        <v>44.75</v>
      </c>
      <c r="AE855">
        <v>46.81</v>
      </c>
      <c r="AF855">
        <v>6.0335195530726304</v>
      </c>
      <c r="AG855">
        <v>5</v>
      </c>
      <c r="AH855">
        <v>0</v>
      </c>
      <c r="AI855">
        <f t="shared" si="66"/>
        <v>8</v>
      </c>
      <c r="AJ855" t="str">
        <f t="shared" si="64"/>
        <v>672082258</v>
      </c>
      <c r="AK855">
        <f t="shared" si="67"/>
        <v>94</v>
      </c>
      <c r="AL855" t="str">
        <f t="shared" si="65"/>
        <v>6720822594</v>
      </c>
    </row>
    <row r="856" spans="1:38" x14ac:dyDescent="0.35">
      <c r="A856" t="s">
        <v>17</v>
      </c>
      <c r="B856" t="s">
        <v>80</v>
      </c>
      <c r="C856" t="s">
        <v>78</v>
      </c>
      <c r="D856" t="s">
        <v>73</v>
      </c>
      <c r="F856" t="s">
        <v>79</v>
      </c>
      <c r="G856" t="s">
        <v>83</v>
      </c>
      <c r="H856">
        <v>0</v>
      </c>
      <c r="I856">
        <v>0</v>
      </c>
      <c r="J856">
        <v>0</v>
      </c>
      <c r="K856">
        <v>10</v>
      </c>
      <c r="L856">
        <v>11</v>
      </c>
      <c r="M856">
        <v>13</v>
      </c>
      <c r="N856">
        <v>0</v>
      </c>
      <c r="O856">
        <v>0</v>
      </c>
      <c r="P856">
        <v>0</v>
      </c>
      <c r="Q856">
        <v>0</v>
      </c>
      <c r="W856">
        <v>1.2</v>
      </c>
      <c r="X856">
        <v>0</v>
      </c>
      <c r="Y856">
        <v>1.2</v>
      </c>
      <c r="Z856">
        <v>79</v>
      </c>
      <c r="AA856">
        <v>34</v>
      </c>
      <c r="AB856" s="25">
        <f>SUM(K856:M856)-H856-I856</f>
        <v>34</v>
      </c>
      <c r="AC856">
        <v>30</v>
      </c>
      <c r="AE856">
        <v>38.26</v>
      </c>
      <c r="AF856">
        <v>5.6666666666666696</v>
      </c>
      <c r="AG856">
        <v>5</v>
      </c>
      <c r="AH856">
        <v>0</v>
      </c>
      <c r="AI856">
        <f t="shared" si="66"/>
        <v>9</v>
      </c>
      <c r="AJ856" t="str">
        <f t="shared" si="64"/>
        <v>672301009</v>
      </c>
      <c r="AK856">
        <f t="shared" si="67"/>
        <v>94</v>
      </c>
      <c r="AL856" t="str">
        <f t="shared" si="65"/>
        <v>6723010094</v>
      </c>
    </row>
    <row r="857" spans="1:38" x14ac:dyDescent="0.35">
      <c r="A857" t="s">
        <v>9</v>
      </c>
      <c r="B857" t="s">
        <v>52</v>
      </c>
      <c r="C857" t="s">
        <v>53</v>
      </c>
      <c r="D857" t="s">
        <v>54</v>
      </c>
      <c r="F857" t="s">
        <v>55</v>
      </c>
      <c r="G857" t="s">
        <v>82</v>
      </c>
      <c r="H857">
        <v>0</v>
      </c>
      <c r="I857">
        <v>1</v>
      </c>
      <c r="J857">
        <v>0</v>
      </c>
      <c r="K857">
        <v>0</v>
      </c>
      <c r="L857">
        <v>57</v>
      </c>
      <c r="M857">
        <v>96</v>
      </c>
      <c r="N857">
        <v>0</v>
      </c>
      <c r="O857">
        <v>0</v>
      </c>
      <c r="P857">
        <v>0</v>
      </c>
      <c r="Q857">
        <v>0</v>
      </c>
      <c r="W857">
        <v>5.03</v>
      </c>
      <c r="X857">
        <v>0</v>
      </c>
      <c r="Y857">
        <v>5.03</v>
      </c>
      <c r="Z857">
        <v>332</v>
      </c>
      <c r="AA857">
        <v>152</v>
      </c>
      <c r="AB857" s="25">
        <f>SUM(K857:M857)-H857-I857</f>
        <v>152</v>
      </c>
      <c r="AC857">
        <v>150.9</v>
      </c>
      <c r="AE857">
        <v>42.19</v>
      </c>
      <c r="AF857">
        <v>6.0437375745526802</v>
      </c>
      <c r="AG857">
        <v>6</v>
      </c>
      <c r="AH857">
        <v>0</v>
      </c>
      <c r="AI857">
        <f t="shared" si="66"/>
        <v>1</v>
      </c>
      <c r="AJ857" t="str">
        <f t="shared" si="64"/>
        <v>4400802S1</v>
      </c>
      <c r="AK857">
        <f t="shared" si="67"/>
        <v>95</v>
      </c>
      <c r="AL857" t="str">
        <f t="shared" si="65"/>
        <v>4400802S95</v>
      </c>
    </row>
    <row r="858" spans="1:38" x14ac:dyDescent="0.35">
      <c r="A858" t="s">
        <v>10</v>
      </c>
      <c r="B858" t="s">
        <v>58</v>
      </c>
      <c r="C858" t="s">
        <v>59</v>
      </c>
      <c r="D858" t="s">
        <v>60</v>
      </c>
      <c r="F858" t="s">
        <v>61</v>
      </c>
      <c r="G858" t="s">
        <v>83</v>
      </c>
      <c r="H858">
        <v>135</v>
      </c>
      <c r="I858">
        <v>31145</v>
      </c>
      <c r="J858">
        <v>375</v>
      </c>
      <c r="K858">
        <v>1690</v>
      </c>
      <c r="L858">
        <v>19585</v>
      </c>
      <c r="M858">
        <v>46365</v>
      </c>
      <c r="N858">
        <v>45</v>
      </c>
      <c r="O858">
        <v>0</v>
      </c>
      <c r="P858">
        <v>0</v>
      </c>
      <c r="Q858">
        <v>0</v>
      </c>
      <c r="W858">
        <v>1879.17</v>
      </c>
      <c r="X858">
        <v>2.0499999999999998</v>
      </c>
      <c r="Y858">
        <v>1881.22</v>
      </c>
      <c r="Z858">
        <v>124025</v>
      </c>
      <c r="AA858">
        <v>36360</v>
      </c>
      <c r="AB858" s="25">
        <f>SUM(K858:M858)-H858-I858</f>
        <v>36360</v>
      </c>
      <c r="AC858">
        <v>37583.4</v>
      </c>
      <c r="AE858">
        <v>4.7699999999999996</v>
      </c>
      <c r="AF858">
        <v>3.86557659391246</v>
      </c>
      <c r="AG858">
        <v>4</v>
      </c>
      <c r="AH858">
        <v>1264.4000000000001</v>
      </c>
      <c r="AI858">
        <f t="shared" si="66"/>
        <v>2</v>
      </c>
      <c r="AJ858" t="str">
        <f t="shared" si="64"/>
        <v>504606X2</v>
      </c>
      <c r="AK858">
        <f t="shared" si="67"/>
        <v>95</v>
      </c>
      <c r="AL858" t="str">
        <f t="shared" si="65"/>
        <v>504606X95</v>
      </c>
    </row>
    <row r="859" spans="1:38" x14ac:dyDescent="0.35">
      <c r="A859" t="s">
        <v>11</v>
      </c>
      <c r="B859" t="s">
        <v>63</v>
      </c>
      <c r="C859" t="s">
        <v>64</v>
      </c>
      <c r="D859" t="s">
        <v>65</v>
      </c>
      <c r="F859" t="s">
        <v>66</v>
      </c>
      <c r="G859" t="s">
        <v>83</v>
      </c>
      <c r="H859">
        <v>300</v>
      </c>
      <c r="I859">
        <v>0</v>
      </c>
      <c r="J859">
        <v>0</v>
      </c>
      <c r="K859">
        <v>280</v>
      </c>
      <c r="L859">
        <v>1185</v>
      </c>
      <c r="M859">
        <v>0</v>
      </c>
      <c r="N859">
        <v>5</v>
      </c>
      <c r="O859">
        <v>0</v>
      </c>
      <c r="P859">
        <v>0</v>
      </c>
      <c r="Q859">
        <v>0</v>
      </c>
      <c r="W859">
        <v>42.05</v>
      </c>
      <c r="X859">
        <v>4.55</v>
      </c>
      <c r="Y859">
        <v>46.6</v>
      </c>
      <c r="Z859">
        <v>2775</v>
      </c>
      <c r="AA859">
        <v>1165</v>
      </c>
      <c r="AB859" s="25">
        <f>SUM(K859:M859)-H859-I859</f>
        <v>1165</v>
      </c>
      <c r="AC859">
        <v>1051.25</v>
      </c>
      <c r="AE859">
        <v>5.13</v>
      </c>
      <c r="AF859">
        <v>5</v>
      </c>
      <c r="AG859">
        <v>5</v>
      </c>
      <c r="AH859">
        <v>0</v>
      </c>
      <c r="AI859">
        <f t="shared" si="66"/>
        <v>3</v>
      </c>
      <c r="AJ859" t="str">
        <f t="shared" si="64"/>
        <v>533533A3</v>
      </c>
      <c r="AK859">
        <f t="shared" si="67"/>
        <v>95</v>
      </c>
      <c r="AL859" t="str">
        <f t="shared" si="65"/>
        <v>533533A95</v>
      </c>
    </row>
    <row r="860" spans="1:38" x14ac:dyDescent="0.35">
      <c r="A860" t="s">
        <v>12</v>
      </c>
      <c r="B860" t="s">
        <v>67</v>
      </c>
      <c r="C860" t="s">
        <v>64</v>
      </c>
      <c r="D860" t="s">
        <v>65</v>
      </c>
      <c r="F860" t="s">
        <v>66</v>
      </c>
      <c r="G860" t="s">
        <v>83</v>
      </c>
      <c r="H860">
        <v>40</v>
      </c>
      <c r="I860">
        <v>895</v>
      </c>
      <c r="J860">
        <v>0</v>
      </c>
      <c r="K860">
        <v>1785</v>
      </c>
      <c r="L860">
        <v>9900</v>
      </c>
      <c r="M860">
        <v>30445</v>
      </c>
      <c r="N860">
        <v>35</v>
      </c>
      <c r="O860">
        <v>0</v>
      </c>
      <c r="P860">
        <v>0</v>
      </c>
      <c r="Q860">
        <v>0</v>
      </c>
      <c r="W860">
        <v>1715.53</v>
      </c>
      <c r="X860">
        <v>0.61</v>
      </c>
      <c r="Y860">
        <v>1716.14</v>
      </c>
      <c r="Z860">
        <v>113225</v>
      </c>
      <c r="AA860">
        <v>41195</v>
      </c>
      <c r="AB860" s="25">
        <f>SUM(K860:M860)-H860-I860</f>
        <v>41195</v>
      </c>
      <c r="AC860">
        <v>42888.25</v>
      </c>
      <c r="AE860">
        <v>4.9400000000000004</v>
      </c>
      <c r="AF860">
        <v>4.80089037024951</v>
      </c>
      <c r="AG860">
        <v>5</v>
      </c>
      <c r="AH860">
        <v>1708.49999999999</v>
      </c>
      <c r="AI860">
        <f t="shared" si="66"/>
        <v>4</v>
      </c>
      <c r="AJ860" t="str">
        <f t="shared" si="64"/>
        <v>5335524</v>
      </c>
      <c r="AK860">
        <f t="shared" si="67"/>
        <v>95</v>
      </c>
      <c r="AL860" t="str">
        <f t="shared" si="65"/>
        <v>53355295</v>
      </c>
    </row>
    <row r="861" spans="1:38" x14ac:dyDescent="0.35">
      <c r="A861" t="s">
        <v>13</v>
      </c>
      <c r="B861" t="s">
        <v>68</v>
      </c>
      <c r="C861" t="s">
        <v>69</v>
      </c>
      <c r="D861" t="s">
        <v>65</v>
      </c>
      <c r="F861" t="s">
        <v>70</v>
      </c>
      <c r="G861" t="s">
        <v>83</v>
      </c>
      <c r="H861">
        <v>0</v>
      </c>
      <c r="I861">
        <v>15</v>
      </c>
      <c r="J861">
        <v>0</v>
      </c>
      <c r="K861">
        <v>10</v>
      </c>
      <c r="L861">
        <v>55</v>
      </c>
      <c r="M861">
        <v>120</v>
      </c>
      <c r="N861">
        <v>0</v>
      </c>
      <c r="O861">
        <v>0</v>
      </c>
      <c r="P861">
        <v>0</v>
      </c>
      <c r="Q861">
        <v>0</v>
      </c>
      <c r="W861">
        <v>9.6999999999999993</v>
      </c>
      <c r="X861">
        <v>0</v>
      </c>
      <c r="Y861">
        <v>9.6999999999999993</v>
      </c>
      <c r="Z861">
        <v>640</v>
      </c>
      <c r="AA861">
        <v>170</v>
      </c>
      <c r="AB861" s="25">
        <f>SUM(K861:M861)-H861-I861</f>
        <v>170</v>
      </c>
      <c r="AC861">
        <v>242.5</v>
      </c>
      <c r="AE861">
        <v>5.52</v>
      </c>
      <c r="AF861">
        <v>3.5051546391752599</v>
      </c>
      <c r="AG861">
        <v>5</v>
      </c>
      <c r="AH861">
        <v>72.5</v>
      </c>
      <c r="AI861">
        <f t="shared" si="66"/>
        <v>5</v>
      </c>
      <c r="AJ861" t="str">
        <f t="shared" si="64"/>
        <v>534524T5</v>
      </c>
      <c r="AK861">
        <f t="shared" si="67"/>
        <v>95</v>
      </c>
      <c r="AL861" t="str">
        <f t="shared" si="65"/>
        <v>534524T95</v>
      </c>
    </row>
    <row r="862" spans="1:38" x14ac:dyDescent="0.35">
      <c r="A862" t="s">
        <v>14</v>
      </c>
      <c r="B862" t="s">
        <v>71</v>
      </c>
      <c r="C862" t="s">
        <v>72</v>
      </c>
      <c r="D862" t="s">
        <v>73</v>
      </c>
      <c r="F862" t="s">
        <v>74</v>
      </c>
      <c r="G862" t="s">
        <v>83</v>
      </c>
      <c r="H862">
        <v>0</v>
      </c>
      <c r="I862">
        <v>87</v>
      </c>
      <c r="J862">
        <v>0</v>
      </c>
      <c r="K862">
        <v>55</v>
      </c>
      <c r="L862">
        <v>0</v>
      </c>
      <c r="M862">
        <v>464</v>
      </c>
      <c r="N862">
        <v>0</v>
      </c>
      <c r="O862">
        <v>0</v>
      </c>
      <c r="P862">
        <v>0</v>
      </c>
      <c r="Q862">
        <v>0</v>
      </c>
      <c r="W862">
        <v>17.579999999999998</v>
      </c>
      <c r="X862">
        <v>0</v>
      </c>
      <c r="Y862">
        <v>17.579999999999998</v>
      </c>
      <c r="Z862">
        <v>1160</v>
      </c>
      <c r="AA862">
        <v>432</v>
      </c>
      <c r="AB862" s="25">
        <f>SUM(K862:M862)-H862-I862</f>
        <v>432</v>
      </c>
      <c r="AC862">
        <v>439.5</v>
      </c>
      <c r="AE862">
        <v>13.2</v>
      </c>
      <c r="AF862">
        <v>4.9146757679180899</v>
      </c>
      <c r="AG862">
        <v>5</v>
      </c>
      <c r="AH862">
        <v>7.4999999999999698</v>
      </c>
      <c r="AI862">
        <f t="shared" si="66"/>
        <v>6</v>
      </c>
      <c r="AJ862" t="str">
        <f t="shared" si="64"/>
        <v>670037006</v>
      </c>
      <c r="AK862">
        <f t="shared" si="67"/>
        <v>95</v>
      </c>
      <c r="AL862" t="str">
        <f t="shared" si="65"/>
        <v>6700370095</v>
      </c>
    </row>
    <row r="863" spans="1:38" x14ac:dyDescent="0.35">
      <c r="A863" t="s">
        <v>15</v>
      </c>
      <c r="B863" t="s">
        <v>75</v>
      </c>
      <c r="C863" t="s">
        <v>72</v>
      </c>
      <c r="D863" t="s">
        <v>73</v>
      </c>
      <c r="F863" t="s">
        <v>76</v>
      </c>
      <c r="G863" t="s">
        <v>83</v>
      </c>
      <c r="H863">
        <v>12</v>
      </c>
      <c r="I863">
        <v>12487</v>
      </c>
      <c r="J863">
        <v>626</v>
      </c>
      <c r="K863">
        <v>164</v>
      </c>
      <c r="L863">
        <v>4688</v>
      </c>
      <c r="M863">
        <v>14096</v>
      </c>
      <c r="N863">
        <v>19</v>
      </c>
      <c r="O863">
        <v>0</v>
      </c>
      <c r="P863">
        <v>0</v>
      </c>
      <c r="Q863">
        <v>0</v>
      </c>
      <c r="W863">
        <v>564.47</v>
      </c>
      <c r="X863">
        <v>0.18</v>
      </c>
      <c r="Y863">
        <v>564.65</v>
      </c>
      <c r="Z863">
        <v>37255</v>
      </c>
      <c r="AA863">
        <v>6449</v>
      </c>
      <c r="AB863" s="25">
        <f>SUM(K863:M863)-H863-I863</f>
        <v>6449</v>
      </c>
      <c r="AC863">
        <v>11293</v>
      </c>
      <c r="AE863">
        <v>13.25</v>
      </c>
      <c r="AF863">
        <v>2.2842468785973602</v>
      </c>
      <c r="AG863">
        <v>4</v>
      </c>
      <c r="AH863">
        <v>4844</v>
      </c>
      <c r="AI863">
        <f t="shared" si="66"/>
        <v>7</v>
      </c>
      <c r="AJ863" t="str">
        <f t="shared" si="64"/>
        <v>670054007</v>
      </c>
      <c r="AK863">
        <f t="shared" si="67"/>
        <v>95</v>
      </c>
      <c r="AL863" t="str">
        <f t="shared" si="65"/>
        <v>6700540095</v>
      </c>
    </row>
    <row r="864" spans="1:38" x14ac:dyDescent="0.35">
      <c r="A864" t="s">
        <v>16</v>
      </c>
      <c r="B864" t="s">
        <v>77</v>
      </c>
      <c r="C864" t="s">
        <v>78</v>
      </c>
      <c r="D864" t="s">
        <v>73</v>
      </c>
      <c r="F864" t="s">
        <v>79</v>
      </c>
      <c r="G864" t="s">
        <v>83</v>
      </c>
      <c r="H864">
        <v>0</v>
      </c>
      <c r="I864">
        <v>34</v>
      </c>
      <c r="J864">
        <v>0</v>
      </c>
      <c r="K864">
        <v>0</v>
      </c>
      <c r="L864">
        <v>29</v>
      </c>
      <c r="M864">
        <v>59</v>
      </c>
      <c r="N864">
        <v>1</v>
      </c>
      <c r="O864">
        <v>0</v>
      </c>
      <c r="P864">
        <v>0</v>
      </c>
      <c r="Q864">
        <v>0</v>
      </c>
      <c r="W864">
        <v>1.79</v>
      </c>
      <c r="X864">
        <v>0</v>
      </c>
      <c r="Y864">
        <v>1.79</v>
      </c>
      <c r="Z864">
        <v>118</v>
      </c>
      <c r="AA864">
        <v>54</v>
      </c>
      <c r="AB864" s="25">
        <f>SUM(K864:M864)-H864-I864</f>
        <v>54</v>
      </c>
      <c r="AC864">
        <v>44.75</v>
      </c>
      <c r="AE864">
        <v>46.81</v>
      </c>
      <c r="AF864">
        <v>6.0335195530726304</v>
      </c>
      <c r="AG864">
        <v>5</v>
      </c>
      <c r="AH864">
        <v>0</v>
      </c>
      <c r="AI864">
        <f t="shared" si="66"/>
        <v>8</v>
      </c>
      <c r="AJ864" t="str">
        <f t="shared" si="64"/>
        <v>672082258</v>
      </c>
      <c r="AK864">
        <f t="shared" si="67"/>
        <v>95</v>
      </c>
      <c r="AL864" t="str">
        <f t="shared" si="65"/>
        <v>6720822595</v>
      </c>
    </row>
    <row r="865" spans="1:38" x14ac:dyDescent="0.35">
      <c r="A865" t="s">
        <v>17</v>
      </c>
      <c r="B865" t="s">
        <v>80</v>
      </c>
      <c r="C865" t="s">
        <v>78</v>
      </c>
      <c r="D865" t="s">
        <v>73</v>
      </c>
      <c r="F865" t="s">
        <v>79</v>
      </c>
      <c r="G865" t="s">
        <v>83</v>
      </c>
      <c r="H865">
        <v>0</v>
      </c>
      <c r="I865">
        <v>0</v>
      </c>
      <c r="J865">
        <v>0</v>
      </c>
      <c r="K865">
        <v>0</v>
      </c>
      <c r="L865">
        <v>21</v>
      </c>
      <c r="M865">
        <v>7</v>
      </c>
      <c r="N865">
        <v>0</v>
      </c>
      <c r="O865">
        <v>0</v>
      </c>
      <c r="P865">
        <v>0</v>
      </c>
      <c r="Q865">
        <v>0</v>
      </c>
      <c r="W865">
        <v>1.29</v>
      </c>
      <c r="X865">
        <v>0</v>
      </c>
      <c r="Y865">
        <v>1.29</v>
      </c>
      <c r="Z865">
        <v>85</v>
      </c>
      <c r="AA865">
        <v>28</v>
      </c>
      <c r="AB865" s="25">
        <f>SUM(K865:M865)-H865-I865</f>
        <v>28</v>
      </c>
      <c r="AC865">
        <v>32.25</v>
      </c>
      <c r="AE865">
        <v>38.26</v>
      </c>
      <c r="AF865">
        <v>4.3410852713178301</v>
      </c>
      <c r="AG865">
        <v>5</v>
      </c>
      <c r="AH865">
        <v>4.25</v>
      </c>
      <c r="AI865">
        <f t="shared" si="66"/>
        <v>9</v>
      </c>
      <c r="AJ865" t="str">
        <f t="shared" si="64"/>
        <v>672301009</v>
      </c>
      <c r="AK865">
        <f t="shared" si="67"/>
        <v>95</v>
      </c>
      <c r="AL865" t="str">
        <f t="shared" si="65"/>
        <v>6723010095</v>
      </c>
    </row>
    <row r="866" spans="1:38" x14ac:dyDescent="0.35">
      <c r="A866" t="s">
        <v>9</v>
      </c>
      <c r="B866" t="s">
        <v>52</v>
      </c>
      <c r="C866" t="s">
        <v>53</v>
      </c>
      <c r="D866" t="s">
        <v>54</v>
      </c>
      <c r="F866" t="s">
        <v>55</v>
      </c>
      <c r="G866" t="s">
        <v>82</v>
      </c>
      <c r="H866">
        <v>0</v>
      </c>
      <c r="I866">
        <v>1</v>
      </c>
      <c r="J866">
        <v>0</v>
      </c>
      <c r="K866">
        <v>0</v>
      </c>
      <c r="L866">
        <v>54</v>
      </c>
      <c r="M866">
        <v>97</v>
      </c>
      <c r="N866">
        <v>0</v>
      </c>
      <c r="O866">
        <v>0</v>
      </c>
      <c r="P866">
        <v>0</v>
      </c>
      <c r="Q866">
        <v>0</v>
      </c>
      <c r="W866">
        <v>5.0199999999999996</v>
      </c>
      <c r="X866">
        <v>0</v>
      </c>
      <c r="Y866">
        <v>5.0199999999999996</v>
      </c>
      <c r="Z866">
        <v>331</v>
      </c>
      <c r="AA866">
        <v>150</v>
      </c>
      <c r="AB866" s="25">
        <f>SUM(K866:M866)-H866-I866</f>
        <v>150</v>
      </c>
      <c r="AC866">
        <v>150.6</v>
      </c>
      <c r="AE866">
        <v>42.19</v>
      </c>
      <c r="AF866">
        <v>5.9760956175298796</v>
      </c>
      <c r="AG866">
        <v>6</v>
      </c>
      <c r="AH866">
        <v>0.599999999999977</v>
      </c>
      <c r="AI866">
        <f t="shared" si="66"/>
        <v>1</v>
      </c>
      <c r="AJ866" t="str">
        <f t="shared" si="64"/>
        <v>4400802S1</v>
      </c>
      <c r="AK866">
        <f t="shared" si="67"/>
        <v>96</v>
      </c>
      <c r="AL866" t="str">
        <f t="shared" si="65"/>
        <v>4400802S96</v>
      </c>
    </row>
    <row r="867" spans="1:38" x14ac:dyDescent="0.35">
      <c r="A867" t="s">
        <v>10</v>
      </c>
      <c r="B867" t="s">
        <v>58</v>
      </c>
      <c r="C867" t="s">
        <v>59</v>
      </c>
      <c r="D867" t="s">
        <v>60</v>
      </c>
      <c r="F867" t="s">
        <v>61</v>
      </c>
      <c r="G867" t="s">
        <v>83</v>
      </c>
      <c r="H867">
        <v>25</v>
      </c>
      <c r="I867">
        <v>30800</v>
      </c>
      <c r="J867">
        <v>375</v>
      </c>
      <c r="K867">
        <v>1690</v>
      </c>
      <c r="L867">
        <v>19585</v>
      </c>
      <c r="M867">
        <v>44545</v>
      </c>
      <c r="N867">
        <v>45</v>
      </c>
      <c r="O867">
        <v>0</v>
      </c>
      <c r="P867">
        <v>0</v>
      </c>
      <c r="Q867">
        <v>0</v>
      </c>
      <c r="W867">
        <v>1908.26</v>
      </c>
      <c r="X867">
        <v>0.38</v>
      </c>
      <c r="Y867">
        <v>1908.64</v>
      </c>
      <c r="Z867">
        <v>125945</v>
      </c>
      <c r="AA867">
        <v>34995</v>
      </c>
      <c r="AB867" s="25">
        <f>SUM(K867:M867)-H867-I867</f>
        <v>34995</v>
      </c>
      <c r="AC867">
        <v>38165.199999999997</v>
      </c>
      <c r="AE867">
        <v>4.7699999999999996</v>
      </c>
      <c r="AF867">
        <v>3.6670089697376098</v>
      </c>
      <c r="AG867">
        <v>4</v>
      </c>
      <c r="AH867">
        <v>3177.8</v>
      </c>
      <c r="AI867">
        <f t="shared" si="66"/>
        <v>2</v>
      </c>
      <c r="AJ867" t="str">
        <f t="shared" si="64"/>
        <v>504606X2</v>
      </c>
      <c r="AK867">
        <f t="shared" si="67"/>
        <v>96</v>
      </c>
      <c r="AL867" t="str">
        <f t="shared" si="65"/>
        <v>504606X96</v>
      </c>
    </row>
    <row r="868" spans="1:38" x14ac:dyDescent="0.35">
      <c r="A868" t="s">
        <v>11</v>
      </c>
      <c r="B868" t="s">
        <v>63</v>
      </c>
      <c r="C868" t="s">
        <v>64</v>
      </c>
      <c r="D868" t="s">
        <v>65</v>
      </c>
      <c r="F868" t="s">
        <v>66</v>
      </c>
      <c r="G868" t="s">
        <v>83</v>
      </c>
      <c r="H868">
        <v>310</v>
      </c>
      <c r="I868">
        <v>0</v>
      </c>
      <c r="J868">
        <v>0</v>
      </c>
      <c r="K868">
        <v>280</v>
      </c>
      <c r="L868">
        <v>1185</v>
      </c>
      <c r="M868">
        <v>0</v>
      </c>
      <c r="N868">
        <v>5</v>
      </c>
      <c r="O868">
        <v>0</v>
      </c>
      <c r="P868">
        <v>0</v>
      </c>
      <c r="Q868">
        <v>0</v>
      </c>
      <c r="W868">
        <v>42.05</v>
      </c>
      <c r="X868">
        <v>4.7</v>
      </c>
      <c r="Y868">
        <v>46.75</v>
      </c>
      <c r="Z868">
        <v>2775</v>
      </c>
      <c r="AA868">
        <v>1155</v>
      </c>
      <c r="AB868" s="25">
        <f>SUM(K868:M868)-H868-I868</f>
        <v>1155</v>
      </c>
      <c r="AC868">
        <v>1051.25</v>
      </c>
      <c r="AE868">
        <v>5.13</v>
      </c>
      <c r="AF868">
        <v>4.9411764705882399</v>
      </c>
      <c r="AG868">
        <v>5</v>
      </c>
      <c r="AH868">
        <v>13.75</v>
      </c>
      <c r="AI868">
        <f t="shared" si="66"/>
        <v>3</v>
      </c>
      <c r="AJ868" t="str">
        <f t="shared" si="64"/>
        <v>533533A3</v>
      </c>
      <c r="AK868">
        <f t="shared" si="67"/>
        <v>96</v>
      </c>
      <c r="AL868" t="str">
        <f t="shared" si="65"/>
        <v>533533A96</v>
      </c>
    </row>
    <row r="869" spans="1:38" x14ac:dyDescent="0.35">
      <c r="A869" t="s">
        <v>12</v>
      </c>
      <c r="B869" t="s">
        <v>67</v>
      </c>
      <c r="C869" t="s">
        <v>64</v>
      </c>
      <c r="D869" t="s">
        <v>65</v>
      </c>
      <c r="F869" t="s">
        <v>66</v>
      </c>
      <c r="G869" t="s">
        <v>83</v>
      </c>
      <c r="H869">
        <v>30</v>
      </c>
      <c r="I869">
        <v>1020</v>
      </c>
      <c r="J869">
        <v>0</v>
      </c>
      <c r="K869">
        <v>1785</v>
      </c>
      <c r="L869">
        <v>9900</v>
      </c>
      <c r="M869">
        <v>29165</v>
      </c>
      <c r="N869">
        <v>35</v>
      </c>
      <c r="O869">
        <v>0</v>
      </c>
      <c r="P869">
        <v>0</v>
      </c>
      <c r="Q869">
        <v>0</v>
      </c>
      <c r="W869">
        <v>1695.38</v>
      </c>
      <c r="X869">
        <v>0.45</v>
      </c>
      <c r="Y869">
        <v>1695.83</v>
      </c>
      <c r="Z869">
        <v>111895</v>
      </c>
      <c r="AA869">
        <v>39800</v>
      </c>
      <c r="AB869" s="25">
        <f>SUM(K869:M869)-H869-I869</f>
        <v>39800</v>
      </c>
      <c r="AC869">
        <v>42384.5</v>
      </c>
      <c r="AE869">
        <v>4.9400000000000004</v>
      </c>
      <c r="AF869">
        <v>4.6938667201311404</v>
      </c>
      <c r="AG869">
        <v>5</v>
      </c>
      <c r="AH869">
        <v>2595.75</v>
      </c>
      <c r="AI869">
        <f t="shared" si="66"/>
        <v>4</v>
      </c>
      <c r="AJ869" t="str">
        <f t="shared" si="64"/>
        <v>5335524</v>
      </c>
      <c r="AK869">
        <f t="shared" si="67"/>
        <v>96</v>
      </c>
      <c r="AL869" t="str">
        <f t="shared" si="65"/>
        <v>53355296</v>
      </c>
    </row>
    <row r="870" spans="1:38" x14ac:dyDescent="0.35">
      <c r="A870" t="s">
        <v>13</v>
      </c>
      <c r="B870" t="s">
        <v>68</v>
      </c>
      <c r="C870" t="s">
        <v>69</v>
      </c>
      <c r="D870" t="s">
        <v>65</v>
      </c>
      <c r="F870" t="s">
        <v>70</v>
      </c>
      <c r="G870" t="s">
        <v>83</v>
      </c>
      <c r="H870">
        <v>0</v>
      </c>
      <c r="I870">
        <v>0</v>
      </c>
      <c r="J870">
        <v>0</v>
      </c>
      <c r="K870">
        <v>10</v>
      </c>
      <c r="L870">
        <v>55</v>
      </c>
      <c r="M870">
        <v>100</v>
      </c>
      <c r="N870">
        <v>0</v>
      </c>
      <c r="O870">
        <v>0</v>
      </c>
      <c r="P870">
        <v>0</v>
      </c>
      <c r="Q870">
        <v>0</v>
      </c>
      <c r="W870">
        <v>9.92</v>
      </c>
      <c r="X870">
        <v>0</v>
      </c>
      <c r="Y870">
        <v>9.92</v>
      </c>
      <c r="Z870">
        <v>655</v>
      </c>
      <c r="AA870">
        <v>165</v>
      </c>
      <c r="AB870" s="25">
        <f>SUM(K870:M870)-H870-I870</f>
        <v>165</v>
      </c>
      <c r="AC870">
        <v>248</v>
      </c>
      <c r="AE870">
        <v>5.52</v>
      </c>
      <c r="AF870">
        <v>3.32661290322581</v>
      </c>
      <c r="AG870">
        <v>5</v>
      </c>
      <c r="AH870">
        <v>83</v>
      </c>
      <c r="AI870">
        <f t="shared" si="66"/>
        <v>5</v>
      </c>
      <c r="AJ870" t="str">
        <f t="shared" si="64"/>
        <v>534524T5</v>
      </c>
      <c r="AK870">
        <f t="shared" si="67"/>
        <v>96</v>
      </c>
      <c r="AL870" t="str">
        <f t="shared" si="65"/>
        <v>534524T96</v>
      </c>
    </row>
    <row r="871" spans="1:38" x14ac:dyDescent="0.35">
      <c r="A871" t="s">
        <v>14</v>
      </c>
      <c r="B871" t="s">
        <v>71</v>
      </c>
      <c r="C871" t="s">
        <v>72</v>
      </c>
      <c r="D871" t="s">
        <v>73</v>
      </c>
      <c r="F871" t="s">
        <v>74</v>
      </c>
      <c r="G871" t="s">
        <v>83</v>
      </c>
      <c r="H871">
        <v>0</v>
      </c>
      <c r="I871">
        <v>41</v>
      </c>
      <c r="J871">
        <v>0</v>
      </c>
      <c r="K871">
        <v>55</v>
      </c>
      <c r="L871">
        <v>0</v>
      </c>
      <c r="M871">
        <v>407</v>
      </c>
      <c r="N871">
        <v>0</v>
      </c>
      <c r="O871">
        <v>0</v>
      </c>
      <c r="P871">
        <v>0</v>
      </c>
      <c r="Q871">
        <v>0</v>
      </c>
      <c r="W871">
        <v>18.02</v>
      </c>
      <c r="X871">
        <v>0</v>
      </c>
      <c r="Y871">
        <v>18.02</v>
      </c>
      <c r="Z871">
        <v>1189</v>
      </c>
      <c r="AA871">
        <v>421</v>
      </c>
      <c r="AB871" s="25">
        <f>SUM(K871:M871)-H871-I871</f>
        <v>421</v>
      </c>
      <c r="AC871">
        <v>450.5</v>
      </c>
      <c r="AE871">
        <v>13.2</v>
      </c>
      <c r="AF871">
        <v>4.6725860155382897</v>
      </c>
      <c r="AG871">
        <v>5</v>
      </c>
      <c r="AH871">
        <v>29.499999999999901</v>
      </c>
      <c r="AI871">
        <f t="shared" si="66"/>
        <v>6</v>
      </c>
      <c r="AJ871" t="str">
        <f t="shared" si="64"/>
        <v>670037006</v>
      </c>
      <c r="AK871">
        <f t="shared" si="67"/>
        <v>96</v>
      </c>
      <c r="AL871" t="str">
        <f t="shared" si="65"/>
        <v>6700370096</v>
      </c>
    </row>
    <row r="872" spans="1:38" x14ac:dyDescent="0.35">
      <c r="A872" t="s">
        <v>15</v>
      </c>
      <c r="B872" t="s">
        <v>75</v>
      </c>
      <c r="C872" t="s">
        <v>72</v>
      </c>
      <c r="D872" t="s">
        <v>73</v>
      </c>
      <c r="F872" t="s">
        <v>76</v>
      </c>
      <c r="G872" t="s">
        <v>83</v>
      </c>
      <c r="H872">
        <v>1</v>
      </c>
      <c r="I872">
        <v>11986</v>
      </c>
      <c r="J872">
        <v>626</v>
      </c>
      <c r="K872">
        <v>164</v>
      </c>
      <c r="L872">
        <v>3899</v>
      </c>
      <c r="M872">
        <v>13940</v>
      </c>
      <c r="N872">
        <v>19</v>
      </c>
      <c r="O872">
        <v>0</v>
      </c>
      <c r="P872">
        <v>0</v>
      </c>
      <c r="Q872">
        <v>0</v>
      </c>
      <c r="W872">
        <v>564.39</v>
      </c>
      <c r="X872">
        <v>0.02</v>
      </c>
      <c r="Y872">
        <v>564.41</v>
      </c>
      <c r="Z872">
        <v>37250</v>
      </c>
      <c r="AA872">
        <v>6016</v>
      </c>
      <c r="AB872" s="25">
        <f>SUM(K872:M872)-H872-I872</f>
        <v>6016</v>
      </c>
      <c r="AC872">
        <v>11288.2</v>
      </c>
      <c r="AE872">
        <v>13.25</v>
      </c>
      <c r="AF872">
        <v>2.1317836324657602</v>
      </c>
      <c r="AG872">
        <v>4</v>
      </c>
      <c r="AH872">
        <v>5272.2</v>
      </c>
      <c r="AI872">
        <f t="shared" si="66"/>
        <v>7</v>
      </c>
      <c r="AJ872" t="str">
        <f t="shared" si="64"/>
        <v>670054007</v>
      </c>
      <c r="AK872">
        <f t="shared" si="67"/>
        <v>96</v>
      </c>
      <c r="AL872" t="str">
        <f t="shared" si="65"/>
        <v>6700540096</v>
      </c>
    </row>
    <row r="873" spans="1:38" x14ac:dyDescent="0.35">
      <c r="A873" t="s">
        <v>16</v>
      </c>
      <c r="B873" t="s">
        <v>77</v>
      </c>
      <c r="C873" t="s">
        <v>78</v>
      </c>
      <c r="D873" t="s">
        <v>73</v>
      </c>
      <c r="F873" t="s">
        <v>79</v>
      </c>
      <c r="G873" t="s">
        <v>83</v>
      </c>
      <c r="H873">
        <v>0</v>
      </c>
      <c r="I873">
        <v>26</v>
      </c>
      <c r="J873">
        <v>0</v>
      </c>
      <c r="K873">
        <v>0</v>
      </c>
      <c r="L873">
        <v>22</v>
      </c>
      <c r="M873">
        <v>58</v>
      </c>
      <c r="N873">
        <v>1</v>
      </c>
      <c r="O873">
        <v>0</v>
      </c>
      <c r="P873">
        <v>0</v>
      </c>
      <c r="Q873">
        <v>0</v>
      </c>
      <c r="W873">
        <v>1.91</v>
      </c>
      <c r="X873">
        <v>0</v>
      </c>
      <c r="Y873">
        <v>1.91</v>
      </c>
      <c r="Z873">
        <v>126</v>
      </c>
      <c r="AA873">
        <v>54</v>
      </c>
      <c r="AB873" s="25">
        <f>SUM(K873:M873)-H873-I873</f>
        <v>54</v>
      </c>
      <c r="AC873">
        <v>47.75</v>
      </c>
      <c r="AE873">
        <v>46.81</v>
      </c>
      <c r="AF873">
        <v>5.6544502617800996</v>
      </c>
      <c r="AG873">
        <v>5</v>
      </c>
      <c r="AH873">
        <v>0</v>
      </c>
      <c r="AI873">
        <f t="shared" si="66"/>
        <v>8</v>
      </c>
      <c r="AJ873" t="str">
        <f t="shared" si="64"/>
        <v>672082258</v>
      </c>
      <c r="AK873">
        <f t="shared" si="67"/>
        <v>96</v>
      </c>
      <c r="AL873" t="str">
        <f t="shared" si="65"/>
        <v>6720822596</v>
      </c>
    </row>
    <row r="874" spans="1:38" x14ac:dyDescent="0.35">
      <c r="A874" t="s">
        <v>17</v>
      </c>
      <c r="B874" t="s">
        <v>80</v>
      </c>
      <c r="C874" t="s">
        <v>78</v>
      </c>
      <c r="D874" t="s">
        <v>73</v>
      </c>
      <c r="F874" t="s">
        <v>79</v>
      </c>
      <c r="G874" t="s">
        <v>83</v>
      </c>
      <c r="H874">
        <v>0</v>
      </c>
      <c r="I874">
        <v>0</v>
      </c>
      <c r="J874">
        <v>0</v>
      </c>
      <c r="K874">
        <v>0</v>
      </c>
      <c r="L874">
        <v>18</v>
      </c>
      <c r="M874">
        <v>10</v>
      </c>
      <c r="N874">
        <v>0</v>
      </c>
      <c r="O874">
        <v>0</v>
      </c>
      <c r="P874">
        <v>0</v>
      </c>
      <c r="Q874">
        <v>0</v>
      </c>
      <c r="W874">
        <v>1.29</v>
      </c>
      <c r="X874">
        <v>0</v>
      </c>
      <c r="Y874">
        <v>1.29</v>
      </c>
      <c r="Z874">
        <v>85</v>
      </c>
      <c r="AA874">
        <v>28</v>
      </c>
      <c r="AB874" s="25">
        <f>SUM(K874:M874)-H874-I874</f>
        <v>28</v>
      </c>
      <c r="AC874">
        <v>32.25</v>
      </c>
      <c r="AE874">
        <v>38.26</v>
      </c>
      <c r="AF874">
        <v>4.3410852713178301</v>
      </c>
      <c r="AG874">
        <v>5</v>
      </c>
      <c r="AH874">
        <v>4.25</v>
      </c>
      <c r="AI874">
        <f t="shared" si="66"/>
        <v>9</v>
      </c>
      <c r="AJ874" t="str">
        <f t="shared" si="64"/>
        <v>672301009</v>
      </c>
      <c r="AK874">
        <f t="shared" si="67"/>
        <v>96</v>
      </c>
      <c r="AL874" t="str">
        <f t="shared" si="65"/>
        <v>6723010096</v>
      </c>
    </row>
    <row r="875" spans="1:38" x14ac:dyDescent="0.35">
      <c r="A875" t="s">
        <v>9</v>
      </c>
      <c r="B875" t="s">
        <v>52</v>
      </c>
      <c r="C875" t="s">
        <v>53</v>
      </c>
      <c r="D875" t="s">
        <v>54</v>
      </c>
      <c r="F875" t="s">
        <v>55</v>
      </c>
      <c r="G875" t="s">
        <v>82</v>
      </c>
      <c r="H875">
        <v>0</v>
      </c>
      <c r="I875">
        <v>0</v>
      </c>
      <c r="J875">
        <v>0</v>
      </c>
      <c r="K875">
        <v>1</v>
      </c>
      <c r="L875">
        <v>54</v>
      </c>
      <c r="M875">
        <v>96</v>
      </c>
      <c r="N875">
        <v>0</v>
      </c>
      <c r="O875">
        <v>0</v>
      </c>
      <c r="P875">
        <v>0</v>
      </c>
      <c r="Q875">
        <v>0</v>
      </c>
      <c r="W875">
        <v>4.97</v>
      </c>
      <c r="X875">
        <v>0</v>
      </c>
      <c r="Y875">
        <v>4.97</v>
      </c>
      <c r="Z875">
        <v>328</v>
      </c>
      <c r="AA875">
        <v>151</v>
      </c>
      <c r="AB875" s="25">
        <f>SUM(K875:M875)-H875-I875</f>
        <v>151</v>
      </c>
      <c r="AC875">
        <v>149.1</v>
      </c>
      <c r="AE875">
        <v>42.19</v>
      </c>
      <c r="AF875">
        <v>6.0764587525150899</v>
      </c>
      <c r="AG875">
        <v>6</v>
      </c>
      <c r="AH875">
        <v>0</v>
      </c>
      <c r="AI875">
        <f t="shared" si="66"/>
        <v>1</v>
      </c>
      <c r="AJ875" t="str">
        <f t="shared" si="64"/>
        <v>4400802S1</v>
      </c>
      <c r="AK875">
        <f t="shared" si="67"/>
        <v>97</v>
      </c>
      <c r="AL875" t="str">
        <f t="shared" si="65"/>
        <v>4400802S97</v>
      </c>
    </row>
    <row r="876" spans="1:38" x14ac:dyDescent="0.35">
      <c r="A876" t="s">
        <v>10</v>
      </c>
      <c r="B876" t="s">
        <v>58</v>
      </c>
      <c r="C876" t="s">
        <v>59</v>
      </c>
      <c r="D876" t="s">
        <v>60</v>
      </c>
      <c r="F876" t="s">
        <v>61</v>
      </c>
      <c r="G876" t="s">
        <v>83</v>
      </c>
      <c r="H876">
        <v>190</v>
      </c>
      <c r="I876">
        <v>29715</v>
      </c>
      <c r="J876">
        <v>375</v>
      </c>
      <c r="K876">
        <v>3180</v>
      </c>
      <c r="L876">
        <v>21275</v>
      </c>
      <c r="M876">
        <v>42820</v>
      </c>
      <c r="N876">
        <v>50</v>
      </c>
      <c r="O876">
        <v>0</v>
      </c>
      <c r="P876">
        <v>0</v>
      </c>
      <c r="Q876">
        <v>0</v>
      </c>
      <c r="W876">
        <v>1937.88</v>
      </c>
      <c r="X876">
        <v>2.88</v>
      </c>
      <c r="Y876">
        <v>1940.76</v>
      </c>
      <c r="Z876">
        <v>127900</v>
      </c>
      <c r="AA876">
        <v>37370</v>
      </c>
      <c r="AB876" s="25">
        <f>SUM(K876:M876)-H876-I876</f>
        <v>37370</v>
      </c>
      <c r="AC876">
        <v>48519</v>
      </c>
      <c r="AE876">
        <v>4.7699999999999996</v>
      </c>
      <c r="AF876">
        <v>3.8510686535171801</v>
      </c>
      <c r="AG876">
        <v>5</v>
      </c>
      <c r="AH876">
        <v>11149</v>
      </c>
      <c r="AI876">
        <f t="shared" si="66"/>
        <v>2</v>
      </c>
      <c r="AJ876" t="str">
        <f t="shared" si="64"/>
        <v>504606X2</v>
      </c>
      <c r="AK876">
        <f t="shared" si="67"/>
        <v>97</v>
      </c>
      <c r="AL876" t="str">
        <f t="shared" si="65"/>
        <v>504606X97</v>
      </c>
    </row>
    <row r="877" spans="1:38" x14ac:dyDescent="0.35">
      <c r="A877" t="s">
        <v>11</v>
      </c>
      <c r="B877" t="s">
        <v>63</v>
      </c>
      <c r="C877" t="s">
        <v>64</v>
      </c>
      <c r="D877" t="s">
        <v>65</v>
      </c>
      <c r="F877" t="s">
        <v>66</v>
      </c>
      <c r="G877" t="s">
        <v>83</v>
      </c>
      <c r="H877">
        <v>350</v>
      </c>
      <c r="I877">
        <v>0</v>
      </c>
      <c r="J877">
        <v>0</v>
      </c>
      <c r="K877">
        <v>295</v>
      </c>
      <c r="L877">
        <v>1185</v>
      </c>
      <c r="M877">
        <v>0</v>
      </c>
      <c r="N877">
        <v>5</v>
      </c>
      <c r="O877">
        <v>0</v>
      </c>
      <c r="P877">
        <v>0</v>
      </c>
      <c r="Q877">
        <v>0</v>
      </c>
      <c r="W877">
        <v>37.35</v>
      </c>
      <c r="X877">
        <v>5.3</v>
      </c>
      <c r="Y877">
        <v>42.65</v>
      </c>
      <c r="Z877">
        <v>2465</v>
      </c>
      <c r="AA877">
        <v>1130</v>
      </c>
      <c r="AB877" s="25">
        <f>SUM(K877:M877)-H877-I877</f>
        <v>1130</v>
      </c>
      <c r="AC877">
        <v>933.75</v>
      </c>
      <c r="AE877">
        <v>5.13</v>
      </c>
      <c r="AF877">
        <v>5.2989449003517004</v>
      </c>
      <c r="AG877">
        <v>5</v>
      </c>
      <c r="AH877">
        <v>0</v>
      </c>
      <c r="AI877">
        <f t="shared" si="66"/>
        <v>3</v>
      </c>
      <c r="AJ877" t="str">
        <f t="shared" si="64"/>
        <v>533533A3</v>
      </c>
      <c r="AK877">
        <f t="shared" si="67"/>
        <v>97</v>
      </c>
      <c r="AL877" t="str">
        <f t="shared" si="65"/>
        <v>533533A97</v>
      </c>
    </row>
    <row r="878" spans="1:38" x14ac:dyDescent="0.35">
      <c r="A878" t="s">
        <v>12</v>
      </c>
      <c r="B878" t="s">
        <v>67</v>
      </c>
      <c r="C878" t="s">
        <v>64</v>
      </c>
      <c r="D878" t="s">
        <v>65</v>
      </c>
      <c r="F878" t="s">
        <v>66</v>
      </c>
      <c r="G878" t="s">
        <v>83</v>
      </c>
      <c r="H878">
        <v>5</v>
      </c>
      <c r="I878">
        <v>750</v>
      </c>
      <c r="J878">
        <v>0</v>
      </c>
      <c r="K878">
        <v>4385</v>
      </c>
      <c r="L878">
        <v>9900</v>
      </c>
      <c r="M878">
        <v>27930</v>
      </c>
      <c r="N878">
        <v>40</v>
      </c>
      <c r="O878">
        <v>0</v>
      </c>
      <c r="P878">
        <v>0</v>
      </c>
      <c r="Q878">
        <v>0</v>
      </c>
      <c r="W878">
        <v>1696.59</v>
      </c>
      <c r="X878">
        <v>0.08</v>
      </c>
      <c r="Y878">
        <v>1696.67</v>
      </c>
      <c r="Z878">
        <v>111975</v>
      </c>
      <c r="AA878">
        <v>41460</v>
      </c>
      <c r="AB878" s="25">
        <f>SUM(K878:M878)-H878-I878</f>
        <v>41460</v>
      </c>
      <c r="AC878">
        <v>42414.75</v>
      </c>
      <c r="AE878">
        <v>4.9400000000000004</v>
      </c>
      <c r="AF878">
        <v>4.8872202608639297</v>
      </c>
      <c r="AG878">
        <v>5</v>
      </c>
      <c r="AH878">
        <v>956.74999999998897</v>
      </c>
      <c r="AI878">
        <f t="shared" si="66"/>
        <v>4</v>
      </c>
      <c r="AJ878" t="str">
        <f t="shared" si="64"/>
        <v>5335524</v>
      </c>
      <c r="AK878">
        <f t="shared" si="67"/>
        <v>97</v>
      </c>
      <c r="AL878" t="str">
        <f t="shared" si="65"/>
        <v>53355297</v>
      </c>
    </row>
    <row r="879" spans="1:38" x14ac:dyDescent="0.35">
      <c r="A879" t="s">
        <v>13</v>
      </c>
      <c r="B879" t="s">
        <v>68</v>
      </c>
      <c r="C879" t="s">
        <v>69</v>
      </c>
      <c r="D879" t="s">
        <v>65</v>
      </c>
      <c r="F879" t="s">
        <v>70</v>
      </c>
      <c r="G879" t="s">
        <v>83</v>
      </c>
      <c r="H879">
        <v>0</v>
      </c>
      <c r="I879">
        <v>5</v>
      </c>
      <c r="J879">
        <v>0</v>
      </c>
      <c r="K879">
        <v>40</v>
      </c>
      <c r="L879">
        <v>55</v>
      </c>
      <c r="M879">
        <v>110</v>
      </c>
      <c r="N879">
        <v>0</v>
      </c>
      <c r="O879">
        <v>0</v>
      </c>
      <c r="P879">
        <v>0</v>
      </c>
      <c r="Q879">
        <v>0</v>
      </c>
      <c r="W879">
        <v>9.92</v>
      </c>
      <c r="X879">
        <v>0</v>
      </c>
      <c r="Y879">
        <v>9.92</v>
      </c>
      <c r="Z879">
        <v>655</v>
      </c>
      <c r="AA879">
        <v>200</v>
      </c>
      <c r="AB879" s="25">
        <f>SUM(K879:M879)-H879-I879</f>
        <v>200</v>
      </c>
      <c r="AC879">
        <v>248</v>
      </c>
      <c r="AE879">
        <v>5.52</v>
      </c>
      <c r="AF879">
        <v>4.0322580645161299</v>
      </c>
      <c r="AG879">
        <v>5</v>
      </c>
      <c r="AH879">
        <v>48</v>
      </c>
      <c r="AI879">
        <f t="shared" si="66"/>
        <v>5</v>
      </c>
      <c r="AJ879" t="str">
        <f t="shared" si="64"/>
        <v>534524T5</v>
      </c>
      <c r="AK879">
        <f t="shared" si="67"/>
        <v>97</v>
      </c>
      <c r="AL879" t="str">
        <f t="shared" si="65"/>
        <v>534524T97</v>
      </c>
    </row>
    <row r="880" spans="1:38" x14ac:dyDescent="0.35">
      <c r="A880" t="s">
        <v>14</v>
      </c>
      <c r="B880" t="s">
        <v>71</v>
      </c>
      <c r="C880" t="s">
        <v>72</v>
      </c>
      <c r="D880" t="s">
        <v>73</v>
      </c>
      <c r="F880" t="s">
        <v>74</v>
      </c>
      <c r="G880" t="s">
        <v>83</v>
      </c>
      <c r="H880">
        <v>0</v>
      </c>
      <c r="I880">
        <v>38</v>
      </c>
      <c r="J880">
        <v>0</v>
      </c>
      <c r="K880">
        <v>23</v>
      </c>
      <c r="L880">
        <v>55</v>
      </c>
      <c r="M880">
        <v>397</v>
      </c>
      <c r="N880">
        <v>0</v>
      </c>
      <c r="O880">
        <v>0</v>
      </c>
      <c r="P880">
        <v>0</v>
      </c>
      <c r="Q880">
        <v>0</v>
      </c>
      <c r="W880">
        <v>17.920000000000002</v>
      </c>
      <c r="X880">
        <v>0</v>
      </c>
      <c r="Y880">
        <v>17.920000000000002</v>
      </c>
      <c r="Z880">
        <v>1183</v>
      </c>
      <c r="AA880">
        <v>437</v>
      </c>
      <c r="AB880" s="25">
        <f>SUM(K880:M880)-H880-I880</f>
        <v>437</v>
      </c>
      <c r="AC880">
        <v>448</v>
      </c>
      <c r="AE880">
        <v>13.2</v>
      </c>
      <c r="AF880">
        <v>4.8772321428571397</v>
      </c>
      <c r="AG880">
        <v>5</v>
      </c>
      <c r="AH880">
        <v>11</v>
      </c>
      <c r="AI880">
        <f t="shared" si="66"/>
        <v>6</v>
      </c>
      <c r="AJ880" t="str">
        <f t="shared" si="64"/>
        <v>670037006</v>
      </c>
      <c r="AK880">
        <f t="shared" si="67"/>
        <v>97</v>
      </c>
      <c r="AL880" t="str">
        <f t="shared" si="65"/>
        <v>6700370097</v>
      </c>
    </row>
    <row r="881" spans="1:38" x14ac:dyDescent="0.35">
      <c r="A881" t="s">
        <v>15</v>
      </c>
      <c r="B881" t="s">
        <v>75</v>
      </c>
      <c r="C881" t="s">
        <v>72</v>
      </c>
      <c r="D881" t="s">
        <v>73</v>
      </c>
      <c r="F881" t="s">
        <v>76</v>
      </c>
      <c r="G881" t="s">
        <v>83</v>
      </c>
      <c r="H881">
        <v>11</v>
      </c>
      <c r="I881">
        <v>12385</v>
      </c>
      <c r="J881">
        <v>626</v>
      </c>
      <c r="K881">
        <v>2537</v>
      </c>
      <c r="L881">
        <v>3883</v>
      </c>
      <c r="M881">
        <v>13862</v>
      </c>
      <c r="N881">
        <v>19</v>
      </c>
      <c r="O881">
        <v>0</v>
      </c>
      <c r="P881">
        <v>0</v>
      </c>
      <c r="Q881">
        <v>0</v>
      </c>
      <c r="W881">
        <v>563.65</v>
      </c>
      <c r="X881">
        <v>0.17</v>
      </c>
      <c r="Y881">
        <v>563.82000000000005</v>
      </c>
      <c r="Z881">
        <v>37201</v>
      </c>
      <c r="AA881">
        <v>7886</v>
      </c>
      <c r="AB881" s="25">
        <f>SUM(K881:M881)-H881-I881</f>
        <v>7886</v>
      </c>
      <c r="AC881">
        <v>14095.5</v>
      </c>
      <c r="AE881">
        <v>13.25</v>
      </c>
      <c r="AF881">
        <v>2.7973466709233401</v>
      </c>
      <c r="AG881">
        <v>5</v>
      </c>
      <c r="AH881">
        <v>6209.5</v>
      </c>
      <c r="AI881">
        <f t="shared" si="66"/>
        <v>7</v>
      </c>
      <c r="AJ881" t="str">
        <f t="shared" si="64"/>
        <v>670054007</v>
      </c>
      <c r="AK881">
        <f t="shared" si="67"/>
        <v>97</v>
      </c>
      <c r="AL881" t="str">
        <f t="shared" si="65"/>
        <v>6700540097</v>
      </c>
    </row>
    <row r="882" spans="1:38" x14ac:dyDescent="0.35">
      <c r="A882" t="s">
        <v>16</v>
      </c>
      <c r="B882" t="s">
        <v>77</v>
      </c>
      <c r="C882" t="s">
        <v>78</v>
      </c>
      <c r="D882" t="s">
        <v>73</v>
      </c>
      <c r="F882" t="s">
        <v>79</v>
      </c>
      <c r="G882" t="s">
        <v>83</v>
      </c>
      <c r="H882">
        <v>0</v>
      </c>
      <c r="I882">
        <v>29</v>
      </c>
      <c r="J882">
        <v>0</v>
      </c>
      <c r="K882">
        <v>0</v>
      </c>
      <c r="L882">
        <v>22</v>
      </c>
      <c r="M882">
        <v>58</v>
      </c>
      <c r="N882">
        <v>1</v>
      </c>
      <c r="O882">
        <v>0</v>
      </c>
      <c r="P882">
        <v>0</v>
      </c>
      <c r="Q882">
        <v>0</v>
      </c>
      <c r="W882">
        <v>1.91</v>
      </c>
      <c r="X882">
        <v>0</v>
      </c>
      <c r="Y882">
        <v>1.91</v>
      </c>
      <c r="Z882">
        <v>126</v>
      </c>
      <c r="AA882">
        <v>51</v>
      </c>
      <c r="AB882" s="25">
        <f>SUM(K882:M882)-H882-I882</f>
        <v>51</v>
      </c>
      <c r="AC882">
        <v>47.75</v>
      </c>
      <c r="AE882">
        <v>46.81</v>
      </c>
      <c r="AF882">
        <v>5.3403141361256496</v>
      </c>
      <c r="AG882">
        <v>5</v>
      </c>
      <c r="AH882">
        <v>0</v>
      </c>
      <c r="AI882">
        <f t="shared" si="66"/>
        <v>8</v>
      </c>
      <c r="AJ882" t="str">
        <f t="shared" si="64"/>
        <v>672082258</v>
      </c>
      <c r="AK882">
        <f t="shared" si="67"/>
        <v>97</v>
      </c>
      <c r="AL882" t="str">
        <f t="shared" si="65"/>
        <v>6720822597</v>
      </c>
    </row>
    <row r="883" spans="1:38" x14ac:dyDescent="0.35">
      <c r="A883" t="s">
        <v>17</v>
      </c>
      <c r="B883" t="s">
        <v>80</v>
      </c>
      <c r="C883" t="s">
        <v>78</v>
      </c>
      <c r="D883" t="s">
        <v>73</v>
      </c>
      <c r="F883" t="s">
        <v>79</v>
      </c>
      <c r="G883" t="s">
        <v>83</v>
      </c>
      <c r="H883">
        <v>0</v>
      </c>
      <c r="I883">
        <v>0</v>
      </c>
      <c r="J883">
        <v>0</v>
      </c>
      <c r="K883">
        <v>5</v>
      </c>
      <c r="L883">
        <v>18</v>
      </c>
      <c r="M883">
        <v>10</v>
      </c>
      <c r="N883">
        <v>0</v>
      </c>
      <c r="O883">
        <v>0</v>
      </c>
      <c r="P883">
        <v>0</v>
      </c>
      <c r="Q883">
        <v>0</v>
      </c>
      <c r="W883">
        <v>1.29</v>
      </c>
      <c r="X883">
        <v>0</v>
      </c>
      <c r="Y883">
        <v>1.29</v>
      </c>
      <c r="Z883">
        <v>85</v>
      </c>
      <c r="AA883">
        <v>33</v>
      </c>
      <c r="AB883" s="25">
        <f>SUM(K883:M883)-H883-I883</f>
        <v>33</v>
      </c>
      <c r="AC883">
        <v>32.25</v>
      </c>
      <c r="AE883">
        <v>38.26</v>
      </c>
      <c r="AF883">
        <v>5.1162790697674403</v>
      </c>
      <c r="AG883">
        <v>5</v>
      </c>
      <c r="AH883">
        <v>0</v>
      </c>
      <c r="AI883">
        <f t="shared" si="66"/>
        <v>9</v>
      </c>
      <c r="AJ883" t="str">
        <f t="shared" si="64"/>
        <v>672301009</v>
      </c>
      <c r="AK883">
        <f t="shared" si="67"/>
        <v>97</v>
      </c>
      <c r="AL883" t="str">
        <f t="shared" si="65"/>
        <v>6723010097</v>
      </c>
    </row>
    <row r="884" spans="1:38" x14ac:dyDescent="0.35">
      <c r="A884" t="s">
        <v>9</v>
      </c>
      <c r="B884" t="s">
        <v>52</v>
      </c>
      <c r="C884" t="s">
        <v>53</v>
      </c>
      <c r="D884" t="s">
        <v>54</v>
      </c>
      <c r="F884" t="s">
        <v>55</v>
      </c>
      <c r="G884" t="s">
        <v>82</v>
      </c>
      <c r="H884">
        <v>0</v>
      </c>
      <c r="I884">
        <v>1</v>
      </c>
      <c r="J884">
        <v>0</v>
      </c>
      <c r="K884">
        <v>1</v>
      </c>
      <c r="L884">
        <v>54</v>
      </c>
      <c r="M884">
        <v>96</v>
      </c>
      <c r="N884">
        <v>0</v>
      </c>
      <c r="O884">
        <v>0</v>
      </c>
      <c r="P884">
        <v>0</v>
      </c>
      <c r="Q884">
        <v>0</v>
      </c>
      <c r="W884">
        <v>4.95</v>
      </c>
      <c r="X884">
        <v>0</v>
      </c>
      <c r="Y884">
        <v>4.95</v>
      </c>
      <c r="Z884">
        <v>327</v>
      </c>
      <c r="AA884">
        <v>150</v>
      </c>
      <c r="AB884" s="25">
        <f>SUM(K884:M884)-H884-I884</f>
        <v>150</v>
      </c>
      <c r="AC884">
        <v>148.5</v>
      </c>
      <c r="AE884">
        <v>42.19</v>
      </c>
      <c r="AF884">
        <v>6.0606060606060597</v>
      </c>
      <c r="AG884">
        <v>6</v>
      </c>
      <c r="AH884">
        <v>0</v>
      </c>
      <c r="AI884">
        <f t="shared" si="66"/>
        <v>1</v>
      </c>
      <c r="AJ884" t="str">
        <f t="shared" si="64"/>
        <v>4400802S1</v>
      </c>
      <c r="AK884">
        <f t="shared" si="67"/>
        <v>98</v>
      </c>
      <c r="AL884" t="str">
        <f t="shared" si="65"/>
        <v>4400802S98</v>
      </c>
    </row>
    <row r="885" spans="1:38" x14ac:dyDescent="0.35">
      <c r="A885" t="s">
        <v>10</v>
      </c>
      <c r="B885" t="s">
        <v>58</v>
      </c>
      <c r="C885" t="s">
        <v>59</v>
      </c>
      <c r="D885" t="s">
        <v>60</v>
      </c>
      <c r="F885" t="s">
        <v>61</v>
      </c>
      <c r="G885" t="s">
        <v>83</v>
      </c>
      <c r="H885">
        <v>170</v>
      </c>
      <c r="I885">
        <v>31420</v>
      </c>
      <c r="J885">
        <v>375</v>
      </c>
      <c r="K885">
        <v>3180</v>
      </c>
      <c r="L885">
        <v>16395</v>
      </c>
      <c r="M885">
        <v>46915</v>
      </c>
      <c r="N885">
        <v>50</v>
      </c>
      <c r="O885">
        <v>0</v>
      </c>
      <c r="P885">
        <v>0</v>
      </c>
      <c r="Q885">
        <v>0</v>
      </c>
      <c r="W885">
        <v>1953.71</v>
      </c>
      <c r="X885">
        <v>2.58</v>
      </c>
      <c r="Y885">
        <v>1956.29</v>
      </c>
      <c r="Z885">
        <v>128945</v>
      </c>
      <c r="AA885">
        <v>34900</v>
      </c>
      <c r="AB885" s="25">
        <f>SUM(K885:M885)-H885-I885</f>
        <v>34900</v>
      </c>
      <c r="AC885">
        <v>48907.25</v>
      </c>
      <c r="AE885">
        <v>4.7699999999999996</v>
      </c>
      <c r="AF885">
        <v>3.5679781627468299</v>
      </c>
      <c r="AG885">
        <v>5</v>
      </c>
      <c r="AH885">
        <v>14007.25</v>
      </c>
      <c r="AI885">
        <f t="shared" si="66"/>
        <v>2</v>
      </c>
      <c r="AJ885" t="str">
        <f t="shared" si="64"/>
        <v>504606X2</v>
      </c>
      <c r="AK885">
        <f t="shared" si="67"/>
        <v>98</v>
      </c>
      <c r="AL885" t="str">
        <f t="shared" si="65"/>
        <v>504606X98</v>
      </c>
    </row>
    <row r="886" spans="1:38" x14ac:dyDescent="0.35">
      <c r="A886" t="s">
        <v>11</v>
      </c>
      <c r="B886" t="s">
        <v>63</v>
      </c>
      <c r="C886" t="s">
        <v>64</v>
      </c>
      <c r="D886" t="s">
        <v>65</v>
      </c>
      <c r="F886" t="s">
        <v>66</v>
      </c>
      <c r="G886" t="s">
        <v>83</v>
      </c>
      <c r="H886">
        <v>350</v>
      </c>
      <c r="I886">
        <v>0</v>
      </c>
      <c r="J886">
        <v>0</v>
      </c>
      <c r="K886">
        <v>15</v>
      </c>
      <c r="L886">
        <v>1465</v>
      </c>
      <c r="M886">
        <v>0</v>
      </c>
      <c r="N886">
        <v>5</v>
      </c>
      <c r="O886">
        <v>0</v>
      </c>
      <c r="P886">
        <v>0</v>
      </c>
      <c r="Q886">
        <v>0</v>
      </c>
      <c r="W886">
        <v>34.92</v>
      </c>
      <c r="X886">
        <v>5.3</v>
      </c>
      <c r="Y886">
        <v>40.22</v>
      </c>
      <c r="Z886">
        <v>2305</v>
      </c>
      <c r="AA886">
        <v>1130</v>
      </c>
      <c r="AB886" s="25">
        <f>SUM(K886:M886)-H886-I886</f>
        <v>1130</v>
      </c>
      <c r="AC886">
        <v>873</v>
      </c>
      <c r="AE886">
        <v>5.13</v>
      </c>
      <c r="AF886">
        <v>5.6190949776230701</v>
      </c>
      <c r="AG886">
        <v>5</v>
      </c>
      <c r="AH886">
        <v>0</v>
      </c>
      <c r="AI886">
        <f t="shared" si="66"/>
        <v>3</v>
      </c>
      <c r="AJ886" t="str">
        <f t="shared" si="64"/>
        <v>533533A3</v>
      </c>
      <c r="AK886">
        <f t="shared" si="67"/>
        <v>98</v>
      </c>
      <c r="AL886" t="str">
        <f t="shared" si="65"/>
        <v>533533A98</v>
      </c>
    </row>
    <row r="887" spans="1:38" x14ac:dyDescent="0.35">
      <c r="A887" t="s">
        <v>12</v>
      </c>
      <c r="B887" t="s">
        <v>67</v>
      </c>
      <c r="C887" t="s">
        <v>64</v>
      </c>
      <c r="D887" t="s">
        <v>65</v>
      </c>
      <c r="F887" t="s">
        <v>66</v>
      </c>
      <c r="G887" t="s">
        <v>83</v>
      </c>
      <c r="H887">
        <v>100</v>
      </c>
      <c r="I887">
        <v>1490</v>
      </c>
      <c r="J887">
        <v>0</v>
      </c>
      <c r="K887">
        <v>4385</v>
      </c>
      <c r="L887">
        <v>8190</v>
      </c>
      <c r="M887">
        <v>28750</v>
      </c>
      <c r="N887">
        <v>40</v>
      </c>
      <c r="O887">
        <v>0</v>
      </c>
      <c r="P887">
        <v>0</v>
      </c>
      <c r="Q887">
        <v>0</v>
      </c>
      <c r="W887">
        <v>1687.35</v>
      </c>
      <c r="X887">
        <v>1.52</v>
      </c>
      <c r="Y887">
        <v>1688.87</v>
      </c>
      <c r="Z887">
        <v>111365</v>
      </c>
      <c r="AA887">
        <v>39735</v>
      </c>
      <c r="AB887" s="25">
        <f>SUM(K887:M887)-H887-I887</f>
        <v>39735</v>
      </c>
      <c r="AC887">
        <v>42183.75</v>
      </c>
      <c r="AE887">
        <v>4.9400000000000004</v>
      </c>
      <c r="AF887">
        <v>4.7055131537655397</v>
      </c>
      <c r="AG887">
        <v>5</v>
      </c>
      <c r="AH887">
        <v>2486.74999999999</v>
      </c>
      <c r="AI887">
        <f t="shared" si="66"/>
        <v>4</v>
      </c>
      <c r="AJ887" t="str">
        <f t="shared" si="64"/>
        <v>5335524</v>
      </c>
      <c r="AK887">
        <f t="shared" si="67"/>
        <v>98</v>
      </c>
      <c r="AL887" t="str">
        <f t="shared" si="65"/>
        <v>53355298</v>
      </c>
    </row>
    <row r="888" spans="1:38" x14ac:dyDescent="0.35">
      <c r="A888" t="s">
        <v>13</v>
      </c>
      <c r="B888" t="s">
        <v>68</v>
      </c>
      <c r="C888" t="s">
        <v>69</v>
      </c>
      <c r="D888" t="s">
        <v>65</v>
      </c>
      <c r="F888" t="s">
        <v>70</v>
      </c>
      <c r="G888" t="s">
        <v>83</v>
      </c>
      <c r="H888">
        <v>0</v>
      </c>
      <c r="I888">
        <v>30</v>
      </c>
      <c r="J888">
        <v>0</v>
      </c>
      <c r="K888">
        <v>40</v>
      </c>
      <c r="L888">
        <v>55</v>
      </c>
      <c r="M888">
        <v>100</v>
      </c>
      <c r="N888">
        <v>0</v>
      </c>
      <c r="O888">
        <v>0</v>
      </c>
      <c r="P888">
        <v>0</v>
      </c>
      <c r="Q888">
        <v>0</v>
      </c>
      <c r="W888">
        <v>9.6999999999999993</v>
      </c>
      <c r="X888">
        <v>0</v>
      </c>
      <c r="Y888">
        <v>9.6999999999999993</v>
      </c>
      <c r="Z888">
        <v>640</v>
      </c>
      <c r="AA888">
        <v>165</v>
      </c>
      <c r="AB888" s="25">
        <f>SUM(K888:M888)-H888-I888</f>
        <v>165</v>
      </c>
      <c r="AC888">
        <v>242.5</v>
      </c>
      <c r="AE888">
        <v>5.52</v>
      </c>
      <c r="AF888">
        <v>3.4020618556700999</v>
      </c>
      <c r="AG888">
        <v>5</v>
      </c>
      <c r="AH888">
        <v>77.5</v>
      </c>
      <c r="AI888">
        <f t="shared" si="66"/>
        <v>5</v>
      </c>
      <c r="AJ888" t="str">
        <f t="shared" si="64"/>
        <v>534524T5</v>
      </c>
      <c r="AK888">
        <f t="shared" si="67"/>
        <v>98</v>
      </c>
      <c r="AL888" t="str">
        <f t="shared" si="65"/>
        <v>534524T98</v>
      </c>
    </row>
    <row r="889" spans="1:38" x14ac:dyDescent="0.35">
      <c r="A889" t="s">
        <v>14</v>
      </c>
      <c r="B889" t="s">
        <v>71</v>
      </c>
      <c r="C889" t="s">
        <v>72</v>
      </c>
      <c r="D889" t="s">
        <v>73</v>
      </c>
      <c r="F889" t="s">
        <v>74</v>
      </c>
      <c r="G889" t="s">
        <v>83</v>
      </c>
      <c r="H889">
        <v>0</v>
      </c>
      <c r="I889">
        <v>32</v>
      </c>
      <c r="J889">
        <v>0</v>
      </c>
      <c r="K889">
        <v>23</v>
      </c>
      <c r="L889">
        <v>55</v>
      </c>
      <c r="M889">
        <v>389</v>
      </c>
      <c r="N889">
        <v>0</v>
      </c>
      <c r="O889">
        <v>0</v>
      </c>
      <c r="P889">
        <v>0</v>
      </c>
      <c r="Q889">
        <v>0</v>
      </c>
      <c r="W889">
        <v>17.86</v>
      </c>
      <c r="X889">
        <v>0</v>
      </c>
      <c r="Y889">
        <v>17.86</v>
      </c>
      <c r="Z889">
        <v>1179</v>
      </c>
      <c r="AA889">
        <v>435</v>
      </c>
      <c r="AB889" s="25">
        <f>SUM(K889:M889)-H889-I889</f>
        <v>435</v>
      </c>
      <c r="AC889">
        <v>446.5</v>
      </c>
      <c r="AE889">
        <v>13.2</v>
      </c>
      <c r="AF889">
        <v>4.8712206047032502</v>
      </c>
      <c r="AG889">
        <v>5</v>
      </c>
      <c r="AH889">
        <v>11.5</v>
      </c>
      <c r="AI889">
        <f t="shared" si="66"/>
        <v>6</v>
      </c>
      <c r="AJ889" t="str">
        <f t="shared" si="64"/>
        <v>670037006</v>
      </c>
      <c r="AK889">
        <f t="shared" si="67"/>
        <v>98</v>
      </c>
      <c r="AL889" t="str">
        <f t="shared" si="65"/>
        <v>6700370098</v>
      </c>
    </row>
    <row r="890" spans="1:38" x14ac:dyDescent="0.35">
      <c r="A890" t="s">
        <v>15</v>
      </c>
      <c r="B890" t="s">
        <v>75</v>
      </c>
      <c r="C890" t="s">
        <v>72</v>
      </c>
      <c r="D890" t="s">
        <v>73</v>
      </c>
      <c r="F890" t="s">
        <v>76</v>
      </c>
      <c r="G890" t="s">
        <v>83</v>
      </c>
      <c r="H890">
        <v>13</v>
      </c>
      <c r="I890">
        <v>12404</v>
      </c>
      <c r="J890">
        <v>626</v>
      </c>
      <c r="K890">
        <v>2487</v>
      </c>
      <c r="L890">
        <v>3883</v>
      </c>
      <c r="M890">
        <v>13525</v>
      </c>
      <c r="N890">
        <v>20</v>
      </c>
      <c r="O890">
        <v>0</v>
      </c>
      <c r="P890">
        <v>0</v>
      </c>
      <c r="Q890">
        <v>0</v>
      </c>
      <c r="W890">
        <v>565.59</v>
      </c>
      <c r="X890">
        <v>0.2</v>
      </c>
      <c r="Y890">
        <v>565.79</v>
      </c>
      <c r="Z890">
        <v>37329</v>
      </c>
      <c r="AA890">
        <v>7478</v>
      </c>
      <c r="AB890" s="25">
        <f>SUM(K890:M890)-H890-I890</f>
        <v>7478</v>
      </c>
      <c r="AC890">
        <v>14144.75</v>
      </c>
      <c r="AE890">
        <v>13.25</v>
      </c>
      <c r="AF890">
        <v>2.6433835875501499</v>
      </c>
      <c r="AG890">
        <v>5</v>
      </c>
      <c r="AH890">
        <v>6666.75</v>
      </c>
      <c r="AI890">
        <f t="shared" si="66"/>
        <v>7</v>
      </c>
      <c r="AJ890" t="str">
        <f t="shared" si="64"/>
        <v>670054007</v>
      </c>
      <c r="AK890">
        <f t="shared" si="67"/>
        <v>98</v>
      </c>
      <c r="AL890" t="str">
        <f t="shared" si="65"/>
        <v>6700540098</v>
      </c>
    </row>
    <row r="891" spans="1:38" x14ac:dyDescent="0.35">
      <c r="A891" t="s">
        <v>16</v>
      </c>
      <c r="B891" t="s">
        <v>77</v>
      </c>
      <c r="C891" t="s">
        <v>78</v>
      </c>
      <c r="D891" t="s">
        <v>73</v>
      </c>
      <c r="F891" t="s">
        <v>79</v>
      </c>
      <c r="G891" t="s">
        <v>83</v>
      </c>
      <c r="H891">
        <v>0</v>
      </c>
      <c r="I891">
        <v>30</v>
      </c>
      <c r="J891">
        <v>0</v>
      </c>
      <c r="K891">
        <v>0</v>
      </c>
      <c r="L891">
        <v>22</v>
      </c>
      <c r="M891">
        <v>57</v>
      </c>
      <c r="N891">
        <v>1</v>
      </c>
      <c r="O891">
        <v>0</v>
      </c>
      <c r="P891">
        <v>0</v>
      </c>
      <c r="Q891">
        <v>0</v>
      </c>
      <c r="W891">
        <v>1.92</v>
      </c>
      <c r="X891">
        <v>0</v>
      </c>
      <c r="Y891">
        <v>1.92</v>
      </c>
      <c r="Z891">
        <v>127</v>
      </c>
      <c r="AA891">
        <v>49</v>
      </c>
      <c r="AB891" s="25">
        <f>SUM(K891:M891)-H891-I891</f>
        <v>49</v>
      </c>
      <c r="AC891">
        <v>48</v>
      </c>
      <c r="AE891">
        <v>46.81</v>
      </c>
      <c r="AF891">
        <v>5.1041666666666696</v>
      </c>
      <c r="AG891">
        <v>5</v>
      </c>
      <c r="AH891">
        <v>0</v>
      </c>
      <c r="AI891">
        <f t="shared" si="66"/>
        <v>8</v>
      </c>
      <c r="AJ891" t="str">
        <f t="shared" si="64"/>
        <v>672082258</v>
      </c>
      <c r="AK891">
        <f t="shared" si="67"/>
        <v>98</v>
      </c>
      <c r="AL891" t="str">
        <f t="shared" si="65"/>
        <v>6720822598</v>
      </c>
    </row>
    <row r="892" spans="1:38" x14ac:dyDescent="0.35">
      <c r="A892" t="s">
        <v>17</v>
      </c>
      <c r="B892" t="s">
        <v>80</v>
      </c>
      <c r="C892" t="s">
        <v>78</v>
      </c>
      <c r="D892" t="s">
        <v>73</v>
      </c>
      <c r="F892" t="s">
        <v>79</v>
      </c>
      <c r="G892" t="s">
        <v>83</v>
      </c>
      <c r="H892">
        <v>0</v>
      </c>
      <c r="I892">
        <v>0</v>
      </c>
      <c r="J892">
        <v>0</v>
      </c>
      <c r="K892">
        <v>5</v>
      </c>
      <c r="L892">
        <v>18</v>
      </c>
      <c r="M892">
        <v>10</v>
      </c>
      <c r="N892">
        <v>0</v>
      </c>
      <c r="O892">
        <v>0</v>
      </c>
      <c r="P892">
        <v>0</v>
      </c>
      <c r="Q892">
        <v>0</v>
      </c>
      <c r="W892">
        <v>1.18</v>
      </c>
      <c r="X892">
        <v>0</v>
      </c>
      <c r="Y892">
        <v>1.18</v>
      </c>
      <c r="Z892">
        <v>78</v>
      </c>
      <c r="AA892">
        <v>33</v>
      </c>
      <c r="AB892" s="25">
        <f>SUM(K892:M892)-H892-I892</f>
        <v>33</v>
      </c>
      <c r="AC892">
        <v>29.5</v>
      </c>
      <c r="AE892">
        <v>38.26</v>
      </c>
      <c r="AF892">
        <v>5.5932203389830502</v>
      </c>
      <c r="AG892">
        <v>5</v>
      </c>
      <c r="AH892">
        <v>0</v>
      </c>
      <c r="AI892">
        <f t="shared" si="66"/>
        <v>9</v>
      </c>
      <c r="AJ892" t="str">
        <f t="shared" si="64"/>
        <v>672301009</v>
      </c>
      <c r="AK892">
        <f t="shared" si="67"/>
        <v>98</v>
      </c>
      <c r="AL892" t="str">
        <f t="shared" si="65"/>
        <v>6723010098</v>
      </c>
    </row>
    <row r="893" spans="1:38" x14ac:dyDescent="0.35">
      <c r="A893" t="s">
        <v>9</v>
      </c>
      <c r="B893" t="s">
        <v>52</v>
      </c>
      <c r="C893" t="s">
        <v>53</v>
      </c>
      <c r="D893" t="s">
        <v>54</v>
      </c>
      <c r="F893" t="s">
        <v>55</v>
      </c>
      <c r="G893" t="s">
        <v>82</v>
      </c>
      <c r="H893">
        <v>0</v>
      </c>
      <c r="I893">
        <v>0</v>
      </c>
      <c r="J893">
        <v>0</v>
      </c>
      <c r="K893">
        <v>0</v>
      </c>
      <c r="L893">
        <v>34</v>
      </c>
      <c r="M893">
        <v>113</v>
      </c>
      <c r="N893">
        <v>0</v>
      </c>
      <c r="O893">
        <v>0</v>
      </c>
      <c r="P893">
        <v>0</v>
      </c>
      <c r="Q893">
        <v>0</v>
      </c>
      <c r="W893">
        <v>4.53</v>
      </c>
      <c r="X893">
        <v>0</v>
      </c>
      <c r="Y893">
        <v>4.53</v>
      </c>
      <c r="Z893">
        <v>299</v>
      </c>
      <c r="AA893">
        <v>147</v>
      </c>
      <c r="AB893" s="25">
        <f>SUM(K893:M893)-H893-I893</f>
        <v>147</v>
      </c>
      <c r="AC893">
        <v>135.9</v>
      </c>
      <c r="AE893">
        <v>42.19</v>
      </c>
      <c r="AF893">
        <v>6.4900662251655596</v>
      </c>
      <c r="AG893">
        <v>6</v>
      </c>
      <c r="AH893">
        <v>0</v>
      </c>
      <c r="AI893">
        <f t="shared" si="66"/>
        <v>1</v>
      </c>
      <c r="AJ893" t="str">
        <f t="shared" si="64"/>
        <v>4400802S1</v>
      </c>
      <c r="AK893">
        <f t="shared" si="67"/>
        <v>99</v>
      </c>
      <c r="AL893" t="str">
        <f t="shared" si="65"/>
        <v>4400802S99</v>
      </c>
    </row>
    <row r="894" spans="1:38" x14ac:dyDescent="0.35">
      <c r="A894" t="s">
        <v>10</v>
      </c>
      <c r="B894" t="s">
        <v>58</v>
      </c>
      <c r="C894" t="s">
        <v>59</v>
      </c>
      <c r="D894" t="s">
        <v>60</v>
      </c>
      <c r="F894" t="s">
        <v>61</v>
      </c>
      <c r="G894" t="s">
        <v>83</v>
      </c>
      <c r="H894">
        <v>470</v>
      </c>
      <c r="I894">
        <v>7185</v>
      </c>
      <c r="J894">
        <v>300</v>
      </c>
      <c r="K894">
        <v>11560</v>
      </c>
      <c r="L894">
        <v>15550</v>
      </c>
      <c r="M894">
        <v>23565</v>
      </c>
      <c r="N894">
        <v>25</v>
      </c>
      <c r="O894">
        <v>0</v>
      </c>
      <c r="P894">
        <v>0</v>
      </c>
      <c r="Q894">
        <v>0</v>
      </c>
      <c r="W894">
        <v>2128.56</v>
      </c>
      <c r="X894">
        <v>7.12</v>
      </c>
      <c r="Y894">
        <v>2135.6799999999998</v>
      </c>
      <c r="Z894">
        <v>140485</v>
      </c>
      <c r="AA894">
        <v>43020</v>
      </c>
      <c r="AB894" s="25">
        <f>SUM(K894:M894)-H894-I894</f>
        <v>43020</v>
      </c>
      <c r="AC894">
        <v>53392</v>
      </c>
      <c r="AE894">
        <v>4.7699999999999996</v>
      </c>
      <c r="AF894">
        <v>4.0286934372190597</v>
      </c>
      <c r="AG894">
        <v>5</v>
      </c>
      <c r="AH894">
        <v>10372</v>
      </c>
      <c r="AI894">
        <f t="shared" si="66"/>
        <v>2</v>
      </c>
      <c r="AJ894" t="str">
        <f t="shared" si="64"/>
        <v>504606X2</v>
      </c>
      <c r="AK894">
        <f t="shared" si="67"/>
        <v>99</v>
      </c>
      <c r="AL894" t="str">
        <f t="shared" si="65"/>
        <v>504606X99</v>
      </c>
    </row>
    <row r="895" spans="1:38" x14ac:dyDescent="0.35">
      <c r="A895" t="s">
        <v>11</v>
      </c>
      <c r="B895" t="s">
        <v>63</v>
      </c>
      <c r="C895" t="s">
        <v>64</v>
      </c>
      <c r="D895" t="s">
        <v>65</v>
      </c>
      <c r="F895" t="s">
        <v>66</v>
      </c>
      <c r="G895" t="s">
        <v>83</v>
      </c>
      <c r="H895">
        <v>0</v>
      </c>
      <c r="I895">
        <v>630</v>
      </c>
      <c r="J895">
        <v>0</v>
      </c>
      <c r="K895">
        <v>0</v>
      </c>
      <c r="L895">
        <v>330</v>
      </c>
      <c r="M895">
        <v>1130</v>
      </c>
      <c r="N895">
        <v>5</v>
      </c>
      <c r="O895">
        <v>0</v>
      </c>
      <c r="P895">
        <v>0</v>
      </c>
      <c r="Q895">
        <v>0</v>
      </c>
      <c r="W895">
        <v>35.229999999999997</v>
      </c>
      <c r="X895">
        <v>0</v>
      </c>
      <c r="Y895">
        <v>35.229999999999997</v>
      </c>
      <c r="Z895">
        <v>2325</v>
      </c>
      <c r="AA895">
        <v>830</v>
      </c>
      <c r="AB895" s="25">
        <f>SUM(K895:M895)-H895-I895</f>
        <v>830</v>
      </c>
      <c r="AC895">
        <v>880.75</v>
      </c>
      <c r="AE895">
        <v>5.13</v>
      </c>
      <c r="AF895">
        <v>4.7118932727788803</v>
      </c>
      <c r="AG895">
        <v>5</v>
      </c>
      <c r="AH895">
        <v>50.749999999999901</v>
      </c>
      <c r="AI895">
        <f t="shared" si="66"/>
        <v>3</v>
      </c>
      <c r="AJ895" t="str">
        <f t="shared" si="64"/>
        <v>533533A3</v>
      </c>
      <c r="AK895">
        <f t="shared" si="67"/>
        <v>99</v>
      </c>
      <c r="AL895" t="str">
        <f t="shared" si="65"/>
        <v>533533A99</v>
      </c>
    </row>
    <row r="896" spans="1:38" x14ac:dyDescent="0.35">
      <c r="A896" t="s">
        <v>12</v>
      </c>
      <c r="B896" t="s">
        <v>67</v>
      </c>
      <c r="C896" t="s">
        <v>64</v>
      </c>
      <c r="D896" t="s">
        <v>65</v>
      </c>
      <c r="F896" t="s">
        <v>66</v>
      </c>
      <c r="G896" t="s">
        <v>83</v>
      </c>
      <c r="H896">
        <v>0</v>
      </c>
      <c r="I896">
        <v>6275</v>
      </c>
      <c r="J896">
        <v>0</v>
      </c>
      <c r="K896">
        <v>2490</v>
      </c>
      <c r="L896">
        <v>11685</v>
      </c>
      <c r="M896">
        <v>26490</v>
      </c>
      <c r="N896">
        <v>40</v>
      </c>
      <c r="O896">
        <v>0</v>
      </c>
      <c r="P896">
        <v>0</v>
      </c>
      <c r="Q896">
        <v>0</v>
      </c>
      <c r="W896">
        <v>1695.61</v>
      </c>
      <c r="X896">
        <v>0</v>
      </c>
      <c r="Y896">
        <v>1695.61</v>
      </c>
      <c r="Z896">
        <v>111910</v>
      </c>
      <c r="AA896">
        <v>34390</v>
      </c>
      <c r="AB896" s="25">
        <f>SUM(K896:M896)-H896-I896</f>
        <v>34390</v>
      </c>
      <c r="AC896">
        <v>42390.25</v>
      </c>
      <c r="AE896">
        <v>4.9400000000000004</v>
      </c>
      <c r="AF896">
        <v>4.0563572991430803</v>
      </c>
      <c r="AG896">
        <v>5</v>
      </c>
      <c r="AH896">
        <v>8000.25</v>
      </c>
      <c r="AI896">
        <f t="shared" si="66"/>
        <v>4</v>
      </c>
      <c r="AJ896" t="str">
        <f t="shared" si="64"/>
        <v>5335524</v>
      </c>
      <c r="AK896">
        <f t="shared" si="67"/>
        <v>99</v>
      </c>
      <c r="AL896" t="str">
        <f t="shared" si="65"/>
        <v>53355299</v>
      </c>
    </row>
    <row r="897" spans="1:38" x14ac:dyDescent="0.35">
      <c r="A897" t="s">
        <v>13</v>
      </c>
      <c r="B897" t="s">
        <v>68</v>
      </c>
      <c r="C897" t="s">
        <v>69</v>
      </c>
      <c r="D897" t="s">
        <v>65</v>
      </c>
      <c r="F897" t="s">
        <v>70</v>
      </c>
      <c r="G897" t="s">
        <v>83</v>
      </c>
      <c r="H897">
        <v>0</v>
      </c>
      <c r="I897">
        <v>0</v>
      </c>
      <c r="J897">
        <v>0</v>
      </c>
      <c r="K897">
        <v>25</v>
      </c>
      <c r="L897">
        <v>80</v>
      </c>
      <c r="M897">
        <v>85</v>
      </c>
      <c r="N897">
        <v>0</v>
      </c>
      <c r="O897">
        <v>0</v>
      </c>
      <c r="P897">
        <v>0</v>
      </c>
      <c r="Q897">
        <v>0</v>
      </c>
      <c r="W897">
        <v>9.92</v>
      </c>
      <c r="X897">
        <v>0</v>
      </c>
      <c r="Y897">
        <v>9.92</v>
      </c>
      <c r="Z897">
        <v>655</v>
      </c>
      <c r="AA897">
        <v>190</v>
      </c>
      <c r="AB897" s="25">
        <f>SUM(K897:M897)-H897-I897</f>
        <v>190</v>
      </c>
      <c r="AC897">
        <v>248</v>
      </c>
      <c r="AE897">
        <v>5.52</v>
      </c>
      <c r="AF897">
        <v>3.8306451612903198</v>
      </c>
      <c r="AG897">
        <v>5</v>
      </c>
      <c r="AH897">
        <v>58</v>
      </c>
      <c r="AI897">
        <f t="shared" si="66"/>
        <v>5</v>
      </c>
      <c r="AJ897" t="str">
        <f t="shared" si="64"/>
        <v>534524T5</v>
      </c>
      <c r="AK897">
        <f t="shared" si="67"/>
        <v>99</v>
      </c>
      <c r="AL897" t="str">
        <f t="shared" si="65"/>
        <v>534524T99</v>
      </c>
    </row>
    <row r="898" spans="1:38" x14ac:dyDescent="0.35">
      <c r="A898" t="s">
        <v>14</v>
      </c>
      <c r="B898" t="s">
        <v>71</v>
      </c>
      <c r="C898" t="s">
        <v>72</v>
      </c>
      <c r="D898" t="s">
        <v>73</v>
      </c>
      <c r="F898" t="s">
        <v>74</v>
      </c>
      <c r="G898" t="s">
        <v>83</v>
      </c>
      <c r="H898">
        <v>0</v>
      </c>
      <c r="I898">
        <v>132</v>
      </c>
      <c r="J898">
        <v>266</v>
      </c>
      <c r="K898">
        <v>5</v>
      </c>
      <c r="L898">
        <v>78</v>
      </c>
      <c r="M898">
        <v>370</v>
      </c>
      <c r="N898">
        <v>12</v>
      </c>
      <c r="O898">
        <v>0</v>
      </c>
      <c r="P898">
        <v>0</v>
      </c>
      <c r="Q898">
        <v>0</v>
      </c>
      <c r="W898">
        <v>17.73</v>
      </c>
      <c r="X898">
        <v>0</v>
      </c>
      <c r="Y898">
        <v>17.73</v>
      </c>
      <c r="Z898">
        <v>1170</v>
      </c>
      <c r="AA898">
        <v>321</v>
      </c>
      <c r="AB898" s="25">
        <f>SUM(K898:M898)-H898-I898</f>
        <v>321</v>
      </c>
      <c r="AC898">
        <v>443.25</v>
      </c>
      <c r="AE898">
        <v>13.2</v>
      </c>
      <c r="AF898">
        <v>3.6209813874788499</v>
      </c>
      <c r="AG898">
        <v>5</v>
      </c>
      <c r="AH898">
        <v>122.25</v>
      </c>
      <c r="AI898">
        <f t="shared" si="66"/>
        <v>6</v>
      </c>
      <c r="AJ898" t="str">
        <f t="shared" si="64"/>
        <v>670037006</v>
      </c>
      <c r="AK898">
        <f t="shared" si="67"/>
        <v>99</v>
      </c>
      <c r="AL898" t="str">
        <f t="shared" si="65"/>
        <v>6700370099</v>
      </c>
    </row>
    <row r="899" spans="1:38" x14ac:dyDescent="0.35">
      <c r="A899" t="s">
        <v>15</v>
      </c>
      <c r="B899" t="s">
        <v>75</v>
      </c>
      <c r="C899" t="s">
        <v>72</v>
      </c>
      <c r="D899" t="s">
        <v>73</v>
      </c>
      <c r="F899" t="s">
        <v>76</v>
      </c>
      <c r="G899" t="s">
        <v>83</v>
      </c>
      <c r="H899">
        <v>0</v>
      </c>
      <c r="I899">
        <v>12009</v>
      </c>
      <c r="J899">
        <v>7176</v>
      </c>
      <c r="K899">
        <v>2205</v>
      </c>
      <c r="L899">
        <v>5845</v>
      </c>
      <c r="M899">
        <v>12113</v>
      </c>
      <c r="N899">
        <v>23</v>
      </c>
      <c r="O899">
        <v>0</v>
      </c>
      <c r="P899">
        <v>0</v>
      </c>
      <c r="Q899">
        <v>0</v>
      </c>
      <c r="W899">
        <v>583.38</v>
      </c>
      <c r="X899">
        <v>0</v>
      </c>
      <c r="Y899">
        <v>583.38</v>
      </c>
      <c r="Z899">
        <v>38503</v>
      </c>
      <c r="AA899">
        <v>8154</v>
      </c>
      <c r="AB899" s="25">
        <f>SUM(K899:M899)-H899-I899</f>
        <v>8154</v>
      </c>
      <c r="AC899">
        <v>14584.5</v>
      </c>
      <c r="AE899">
        <v>13.25</v>
      </c>
      <c r="AF899">
        <v>2.7954335081764898</v>
      </c>
      <c r="AG899">
        <v>5</v>
      </c>
      <c r="AH899">
        <v>6430.5</v>
      </c>
      <c r="AI899">
        <f t="shared" si="66"/>
        <v>7</v>
      </c>
      <c r="AJ899" t="str">
        <f t="shared" ref="AJ899:AJ962" si="68">A899&amp;AI899</f>
        <v>670054007</v>
      </c>
      <c r="AK899">
        <f t="shared" si="67"/>
        <v>99</v>
      </c>
      <c r="AL899" t="str">
        <f t="shared" ref="AL899:AL962" si="69">A899&amp;AK899</f>
        <v>6700540099</v>
      </c>
    </row>
    <row r="900" spans="1:38" x14ac:dyDescent="0.35">
      <c r="A900" t="s">
        <v>16</v>
      </c>
      <c r="B900" t="s">
        <v>77</v>
      </c>
      <c r="C900" t="s">
        <v>78</v>
      </c>
      <c r="D900" t="s">
        <v>73</v>
      </c>
      <c r="F900" t="s">
        <v>79</v>
      </c>
      <c r="G900" t="s">
        <v>83</v>
      </c>
      <c r="H900">
        <v>0</v>
      </c>
      <c r="I900">
        <v>28</v>
      </c>
      <c r="J900">
        <v>0</v>
      </c>
      <c r="K900">
        <v>0</v>
      </c>
      <c r="L900">
        <v>15</v>
      </c>
      <c r="M900">
        <v>62</v>
      </c>
      <c r="N900">
        <v>1</v>
      </c>
      <c r="O900">
        <v>0</v>
      </c>
      <c r="P900">
        <v>0</v>
      </c>
      <c r="Q900">
        <v>0</v>
      </c>
      <c r="W900">
        <v>1.64</v>
      </c>
      <c r="X900">
        <v>0</v>
      </c>
      <c r="Y900">
        <v>1.64</v>
      </c>
      <c r="Z900">
        <v>108</v>
      </c>
      <c r="AA900">
        <v>49</v>
      </c>
      <c r="AB900" s="25">
        <f>SUM(K900:M900)-H900-I900</f>
        <v>49</v>
      </c>
      <c r="AC900">
        <v>41</v>
      </c>
      <c r="AE900">
        <v>46.81</v>
      </c>
      <c r="AF900">
        <v>5.9756097560975601</v>
      </c>
      <c r="AG900">
        <v>5</v>
      </c>
      <c r="AH900">
        <v>0</v>
      </c>
      <c r="AI900">
        <f t="shared" ref="AI900:AI963" si="70">IF(A900=$A$2,1,AI899+1)</f>
        <v>8</v>
      </c>
      <c r="AJ900" t="str">
        <f t="shared" si="68"/>
        <v>672082258</v>
      </c>
      <c r="AK900">
        <f t="shared" ref="AK900:AK963" si="71">IF(AI901=2,AK899+1,AK899)</f>
        <v>99</v>
      </c>
      <c r="AL900" t="str">
        <f t="shared" si="69"/>
        <v>6720822599</v>
      </c>
    </row>
    <row r="901" spans="1:38" x14ac:dyDescent="0.35">
      <c r="A901" t="s">
        <v>17</v>
      </c>
      <c r="B901" t="s">
        <v>80</v>
      </c>
      <c r="C901" t="s">
        <v>78</v>
      </c>
      <c r="D901" t="s">
        <v>73</v>
      </c>
      <c r="F901" t="s">
        <v>79</v>
      </c>
      <c r="G901" t="s">
        <v>83</v>
      </c>
      <c r="H901">
        <v>0</v>
      </c>
      <c r="I901">
        <v>0</v>
      </c>
      <c r="J901">
        <v>0</v>
      </c>
      <c r="K901">
        <v>0</v>
      </c>
      <c r="L901">
        <v>19</v>
      </c>
      <c r="M901">
        <v>9</v>
      </c>
      <c r="N901">
        <v>0</v>
      </c>
      <c r="O901">
        <v>0</v>
      </c>
      <c r="P901">
        <v>0</v>
      </c>
      <c r="Q901">
        <v>0</v>
      </c>
      <c r="W901">
        <v>1.26</v>
      </c>
      <c r="X901">
        <v>0</v>
      </c>
      <c r="Y901">
        <v>1.26</v>
      </c>
      <c r="Z901">
        <v>83</v>
      </c>
      <c r="AA901">
        <v>28</v>
      </c>
      <c r="AB901" s="25">
        <f>SUM(K901:M901)-H901-I901</f>
        <v>28</v>
      </c>
      <c r="AC901">
        <v>31.5</v>
      </c>
      <c r="AE901">
        <v>38.26</v>
      </c>
      <c r="AF901">
        <v>4.4444444444444402</v>
      </c>
      <c r="AG901">
        <v>5</v>
      </c>
      <c r="AH901">
        <v>3.5</v>
      </c>
      <c r="AI901">
        <f t="shared" si="70"/>
        <v>9</v>
      </c>
      <c r="AJ901" t="str">
        <f t="shared" si="68"/>
        <v>672301009</v>
      </c>
      <c r="AK901">
        <f t="shared" si="71"/>
        <v>99</v>
      </c>
      <c r="AL901" t="str">
        <f t="shared" si="69"/>
        <v>6723010099</v>
      </c>
    </row>
    <row r="902" spans="1:38" x14ac:dyDescent="0.35">
      <c r="A902" t="s">
        <v>9</v>
      </c>
      <c r="B902" t="s">
        <v>52</v>
      </c>
      <c r="C902" t="s">
        <v>53</v>
      </c>
      <c r="D902" t="s">
        <v>54</v>
      </c>
      <c r="F902" t="s">
        <v>55</v>
      </c>
      <c r="G902" t="s">
        <v>82</v>
      </c>
      <c r="H902">
        <v>0</v>
      </c>
      <c r="I902">
        <v>0</v>
      </c>
      <c r="J902">
        <v>0</v>
      </c>
      <c r="K902">
        <v>0</v>
      </c>
      <c r="L902">
        <v>24</v>
      </c>
      <c r="M902">
        <v>123</v>
      </c>
      <c r="N902">
        <v>0</v>
      </c>
      <c r="O902">
        <v>0</v>
      </c>
      <c r="P902">
        <v>0</v>
      </c>
      <c r="Q902">
        <v>0</v>
      </c>
      <c r="W902">
        <v>4.47</v>
      </c>
      <c r="X902">
        <v>0</v>
      </c>
      <c r="Y902">
        <v>4.47</v>
      </c>
      <c r="Z902">
        <v>295</v>
      </c>
      <c r="AA902">
        <v>147</v>
      </c>
      <c r="AB902" s="25">
        <f>SUM(K902:M902)-H902-I902</f>
        <v>147</v>
      </c>
      <c r="AC902">
        <v>134.1</v>
      </c>
      <c r="AE902">
        <v>42.19</v>
      </c>
      <c r="AF902">
        <v>6.5771812080536902</v>
      </c>
      <c r="AG902">
        <v>6</v>
      </c>
      <c r="AH902">
        <v>0</v>
      </c>
      <c r="AI902">
        <f t="shared" si="70"/>
        <v>1</v>
      </c>
      <c r="AJ902" t="str">
        <f t="shared" si="68"/>
        <v>4400802S1</v>
      </c>
      <c r="AK902">
        <f t="shared" si="71"/>
        <v>100</v>
      </c>
      <c r="AL902" t="str">
        <f t="shared" si="69"/>
        <v>4400802S100</v>
      </c>
    </row>
    <row r="903" spans="1:38" x14ac:dyDescent="0.35">
      <c r="A903" t="s">
        <v>10</v>
      </c>
      <c r="B903" t="s">
        <v>58</v>
      </c>
      <c r="C903" t="s">
        <v>59</v>
      </c>
      <c r="D903" t="s">
        <v>60</v>
      </c>
      <c r="F903" t="s">
        <v>61</v>
      </c>
      <c r="G903" t="s">
        <v>83</v>
      </c>
      <c r="H903">
        <v>450</v>
      </c>
      <c r="I903">
        <v>6995</v>
      </c>
      <c r="J903">
        <v>300</v>
      </c>
      <c r="K903">
        <v>4960</v>
      </c>
      <c r="L903">
        <v>27100</v>
      </c>
      <c r="M903">
        <v>22350</v>
      </c>
      <c r="N903">
        <v>25</v>
      </c>
      <c r="O903">
        <v>0</v>
      </c>
      <c r="P903">
        <v>0</v>
      </c>
      <c r="Q903">
        <v>0</v>
      </c>
      <c r="W903">
        <v>2075.91</v>
      </c>
      <c r="X903">
        <v>6.82</v>
      </c>
      <c r="Y903">
        <v>2082.73</v>
      </c>
      <c r="Z903">
        <v>137010</v>
      </c>
      <c r="AA903">
        <v>46965</v>
      </c>
      <c r="AB903" s="25">
        <f>SUM(K903:M903)-H903-I903</f>
        <v>46965</v>
      </c>
      <c r="AC903">
        <v>51897.75</v>
      </c>
      <c r="AE903">
        <v>4.7699999999999996</v>
      </c>
      <c r="AF903">
        <v>4.5099460803848803</v>
      </c>
      <c r="AG903">
        <v>5</v>
      </c>
      <c r="AH903">
        <v>5103.25</v>
      </c>
      <c r="AI903">
        <f t="shared" si="70"/>
        <v>2</v>
      </c>
      <c r="AJ903" t="str">
        <f t="shared" si="68"/>
        <v>504606X2</v>
      </c>
      <c r="AK903">
        <f t="shared" si="71"/>
        <v>100</v>
      </c>
      <c r="AL903" t="str">
        <f t="shared" si="69"/>
        <v>504606X100</v>
      </c>
    </row>
    <row r="904" spans="1:38" x14ac:dyDescent="0.35">
      <c r="A904" t="s">
        <v>11</v>
      </c>
      <c r="B904" t="s">
        <v>63</v>
      </c>
      <c r="C904" t="s">
        <v>64</v>
      </c>
      <c r="D904" t="s">
        <v>65</v>
      </c>
      <c r="F904" t="s">
        <v>66</v>
      </c>
      <c r="G904" t="s">
        <v>83</v>
      </c>
      <c r="H904">
        <v>0</v>
      </c>
      <c r="I904">
        <v>25</v>
      </c>
      <c r="J904">
        <v>0</v>
      </c>
      <c r="K904">
        <v>55</v>
      </c>
      <c r="L904">
        <v>330</v>
      </c>
      <c r="M904">
        <v>500</v>
      </c>
      <c r="N904">
        <v>5</v>
      </c>
      <c r="O904">
        <v>0</v>
      </c>
      <c r="P904">
        <v>0</v>
      </c>
      <c r="Q904">
        <v>0</v>
      </c>
      <c r="W904">
        <v>44.02</v>
      </c>
      <c r="X904">
        <v>0</v>
      </c>
      <c r="Y904">
        <v>44.02</v>
      </c>
      <c r="Z904">
        <v>2905</v>
      </c>
      <c r="AA904">
        <v>860</v>
      </c>
      <c r="AB904" s="25">
        <f>SUM(K904:M904)-H904-I904</f>
        <v>860</v>
      </c>
      <c r="AC904">
        <v>1100.5</v>
      </c>
      <c r="AE904">
        <v>5.13</v>
      </c>
      <c r="AF904">
        <v>3.9073148568832301</v>
      </c>
      <c r="AG904">
        <v>5</v>
      </c>
      <c r="AH904">
        <v>240.5</v>
      </c>
      <c r="AI904">
        <f t="shared" si="70"/>
        <v>3</v>
      </c>
      <c r="AJ904" t="str">
        <f t="shared" si="68"/>
        <v>533533A3</v>
      </c>
      <c r="AK904">
        <f t="shared" si="71"/>
        <v>100</v>
      </c>
      <c r="AL904" t="str">
        <f t="shared" si="69"/>
        <v>533533A100</v>
      </c>
    </row>
    <row r="905" spans="1:38" x14ac:dyDescent="0.35">
      <c r="A905" t="s">
        <v>12</v>
      </c>
      <c r="B905" t="s">
        <v>67</v>
      </c>
      <c r="C905" t="s">
        <v>64</v>
      </c>
      <c r="D905" t="s">
        <v>65</v>
      </c>
      <c r="F905" t="s">
        <v>66</v>
      </c>
      <c r="G905" t="s">
        <v>83</v>
      </c>
      <c r="H905">
        <v>90</v>
      </c>
      <c r="I905">
        <v>3500</v>
      </c>
      <c r="J905">
        <v>0</v>
      </c>
      <c r="K905">
        <v>10495</v>
      </c>
      <c r="L905">
        <v>11685</v>
      </c>
      <c r="M905">
        <v>24180</v>
      </c>
      <c r="N905">
        <v>40</v>
      </c>
      <c r="O905">
        <v>0</v>
      </c>
      <c r="P905">
        <v>0</v>
      </c>
      <c r="Q905">
        <v>0</v>
      </c>
      <c r="W905">
        <v>1709.92</v>
      </c>
      <c r="X905">
        <v>1.36</v>
      </c>
      <c r="Y905">
        <v>1711.28</v>
      </c>
      <c r="Z905">
        <v>112855</v>
      </c>
      <c r="AA905">
        <v>42770</v>
      </c>
      <c r="AB905" s="25">
        <f>SUM(K905:M905)-H905-I905</f>
        <v>42770</v>
      </c>
      <c r="AC905">
        <v>42748</v>
      </c>
      <c r="AE905">
        <v>4.9400000000000004</v>
      </c>
      <c r="AF905">
        <v>4.9985975410219297</v>
      </c>
      <c r="AG905">
        <v>5</v>
      </c>
      <c r="AH905">
        <v>11.999999999999099</v>
      </c>
      <c r="AI905">
        <f t="shared" si="70"/>
        <v>4</v>
      </c>
      <c r="AJ905" t="str">
        <f t="shared" si="68"/>
        <v>5335524</v>
      </c>
      <c r="AK905">
        <f t="shared" si="71"/>
        <v>100</v>
      </c>
      <c r="AL905" t="str">
        <f t="shared" si="69"/>
        <v>533552100</v>
      </c>
    </row>
    <row r="906" spans="1:38" x14ac:dyDescent="0.35">
      <c r="A906" t="s">
        <v>13</v>
      </c>
      <c r="B906" t="s">
        <v>68</v>
      </c>
      <c r="C906" t="s">
        <v>69</v>
      </c>
      <c r="D906" t="s">
        <v>65</v>
      </c>
      <c r="F906" t="s">
        <v>70</v>
      </c>
      <c r="G906" t="s">
        <v>83</v>
      </c>
      <c r="H906">
        <v>0</v>
      </c>
      <c r="I906">
        <v>5</v>
      </c>
      <c r="J906">
        <v>0</v>
      </c>
      <c r="K906">
        <v>35</v>
      </c>
      <c r="L906">
        <v>80</v>
      </c>
      <c r="M906">
        <v>85</v>
      </c>
      <c r="N906">
        <v>0</v>
      </c>
      <c r="O906">
        <v>0</v>
      </c>
      <c r="P906">
        <v>0</v>
      </c>
      <c r="Q906">
        <v>0</v>
      </c>
      <c r="W906">
        <v>9.92</v>
      </c>
      <c r="X906">
        <v>0</v>
      </c>
      <c r="Y906">
        <v>9.92</v>
      </c>
      <c r="Z906">
        <v>655</v>
      </c>
      <c r="AA906">
        <v>195</v>
      </c>
      <c r="AB906" s="25">
        <f>SUM(K906:M906)-H906-I906</f>
        <v>195</v>
      </c>
      <c r="AC906">
        <v>248</v>
      </c>
      <c r="AE906">
        <v>5.52</v>
      </c>
      <c r="AF906">
        <v>3.93145161290323</v>
      </c>
      <c r="AG906">
        <v>5</v>
      </c>
      <c r="AH906">
        <v>53</v>
      </c>
      <c r="AI906">
        <f t="shared" si="70"/>
        <v>5</v>
      </c>
      <c r="AJ906" t="str">
        <f t="shared" si="68"/>
        <v>534524T5</v>
      </c>
      <c r="AK906">
        <f t="shared" si="71"/>
        <v>100</v>
      </c>
      <c r="AL906" t="str">
        <f t="shared" si="69"/>
        <v>534524T100</v>
      </c>
    </row>
    <row r="907" spans="1:38" x14ac:dyDescent="0.35">
      <c r="A907" t="s">
        <v>14</v>
      </c>
      <c r="B907" t="s">
        <v>71</v>
      </c>
      <c r="C907" t="s">
        <v>72</v>
      </c>
      <c r="D907" t="s">
        <v>73</v>
      </c>
      <c r="F907" t="s">
        <v>74</v>
      </c>
      <c r="G907" t="s">
        <v>83</v>
      </c>
      <c r="H907">
        <v>0</v>
      </c>
      <c r="I907">
        <v>140</v>
      </c>
      <c r="J907">
        <v>266</v>
      </c>
      <c r="K907">
        <v>5</v>
      </c>
      <c r="L907">
        <v>78</v>
      </c>
      <c r="M907">
        <v>368</v>
      </c>
      <c r="N907">
        <v>12</v>
      </c>
      <c r="O907">
        <v>0</v>
      </c>
      <c r="P907">
        <v>0</v>
      </c>
      <c r="Q907">
        <v>0</v>
      </c>
      <c r="W907">
        <v>17.73</v>
      </c>
      <c r="X907">
        <v>0</v>
      </c>
      <c r="Y907">
        <v>17.73</v>
      </c>
      <c r="Z907">
        <v>1170</v>
      </c>
      <c r="AA907">
        <v>311</v>
      </c>
      <c r="AB907" s="25">
        <f>SUM(K907:M907)-H907-I907</f>
        <v>311</v>
      </c>
      <c r="AC907">
        <v>443.25</v>
      </c>
      <c r="AE907">
        <v>13.2</v>
      </c>
      <c r="AF907">
        <v>3.5081782289904102</v>
      </c>
      <c r="AG907">
        <v>5</v>
      </c>
      <c r="AH907">
        <v>132.25</v>
      </c>
      <c r="AI907">
        <f t="shared" si="70"/>
        <v>6</v>
      </c>
      <c r="AJ907" t="str">
        <f t="shared" si="68"/>
        <v>670037006</v>
      </c>
      <c r="AK907">
        <f t="shared" si="71"/>
        <v>100</v>
      </c>
      <c r="AL907" t="str">
        <f t="shared" si="69"/>
        <v>67003700100</v>
      </c>
    </row>
    <row r="908" spans="1:38" x14ac:dyDescent="0.35">
      <c r="A908" t="s">
        <v>15</v>
      </c>
      <c r="B908" t="s">
        <v>75</v>
      </c>
      <c r="C908" t="s">
        <v>72</v>
      </c>
      <c r="D908" t="s">
        <v>73</v>
      </c>
      <c r="F908" t="s">
        <v>76</v>
      </c>
      <c r="G908" t="s">
        <v>83</v>
      </c>
      <c r="H908">
        <v>0</v>
      </c>
      <c r="I908">
        <v>12945</v>
      </c>
      <c r="J908">
        <v>7176</v>
      </c>
      <c r="K908">
        <v>604</v>
      </c>
      <c r="L908">
        <v>6864</v>
      </c>
      <c r="M908">
        <v>12801</v>
      </c>
      <c r="N908">
        <v>49</v>
      </c>
      <c r="O908">
        <v>0</v>
      </c>
      <c r="P908">
        <v>0</v>
      </c>
      <c r="Q908">
        <v>0</v>
      </c>
      <c r="W908">
        <v>585.16999999999996</v>
      </c>
      <c r="X908">
        <v>0</v>
      </c>
      <c r="Y908">
        <v>585.16999999999996</v>
      </c>
      <c r="Z908">
        <v>38621</v>
      </c>
      <c r="AA908">
        <v>7324</v>
      </c>
      <c r="AB908" s="25">
        <f>SUM(K908:M908)-H908-I908</f>
        <v>7324</v>
      </c>
      <c r="AC908">
        <v>14629.25</v>
      </c>
      <c r="AE908">
        <v>13.25</v>
      </c>
      <c r="AF908">
        <v>2.5032041970709402</v>
      </c>
      <c r="AG908">
        <v>5</v>
      </c>
      <c r="AH908">
        <v>7305.25</v>
      </c>
      <c r="AI908">
        <f t="shared" si="70"/>
        <v>7</v>
      </c>
      <c r="AJ908" t="str">
        <f t="shared" si="68"/>
        <v>670054007</v>
      </c>
      <c r="AK908">
        <f t="shared" si="71"/>
        <v>100</v>
      </c>
      <c r="AL908" t="str">
        <f t="shared" si="69"/>
        <v>67005400100</v>
      </c>
    </row>
    <row r="909" spans="1:38" x14ac:dyDescent="0.35">
      <c r="A909" t="s">
        <v>16</v>
      </c>
      <c r="B909" t="s">
        <v>77</v>
      </c>
      <c r="C909" t="s">
        <v>78</v>
      </c>
      <c r="D909" t="s">
        <v>73</v>
      </c>
      <c r="F909" t="s">
        <v>79</v>
      </c>
      <c r="G909" t="s">
        <v>83</v>
      </c>
      <c r="H909">
        <v>0</v>
      </c>
      <c r="I909">
        <v>3</v>
      </c>
      <c r="J909">
        <v>0</v>
      </c>
      <c r="K909">
        <v>0</v>
      </c>
      <c r="L909">
        <v>15</v>
      </c>
      <c r="M909">
        <v>37</v>
      </c>
      <c r="N909">
        <v>1</v>
      </c>
      <c r="O909">
        <v>0</v>
      </c>
      <c r="P909">
        <v>0</v>
      </c>
      <c r="Q909">
        <v>0</v>
      </c>
      <c r="W909">
        <v>2.02</v>
      </c>
      <c r="X909">
        <v>0</v>
      </c>
      <c r="Y909">
        <v>2.02</v>
      </c>
      <c r="Z909">
        <v>133</v>
      </c>
      <c r="AA909">
        <v>49</v>
      </c>
      <c r="AB909" s="25">
        <f>SUM(K909:M909)-H909-I909</f>
        <v>49</v>
      </c>
      <c r="AC909">
        <v>50.5</v>
      </c>
      <c r="AE909">
        <v>46.81</v>
      </c>
      <c r="AF909">
        <v>4.8514851485148496</v>
      </c>
      <c r="AG909">
        <v>5</v>
      </c>
      <c r="AH909">
        <v>1.5</v>
      </c>
      <c r="AI909">
        <f t="shared" si="70"/>
        <v>8</v>
      </c>
      <c r="AJ909" t="str">
        <f t="shared" si="68"/>
        <v>672082258</v>
      </c>
      <c r="AK909">
        <f t="shared" si="71"/>
        <v>100</v>
      </c>
      <c r="AL909" t="str">
        <f t="shared" si="69"/>
        <v>67208225100</v>
      </c>
    </row>
    <row r="910" spans="1:38" x14ac:dyDescent="0.35">
      <c r="A910" t="s">
        <v>17</v>
      </c>
      <c r="B910" t="s">
        <v>80</v>
      </c>
      <c r="C910" t="s">
        <v>78</v>
      </c>
      <c r="D910" t="s">
        <v>73</v>
      </c>
      <c r="F910" t="s">
        <v>79</v>
      </c>
      <c r="G910" t="s">
        <v>83</v>
      </c>
      <c r="H910">
        <v>0</v>
      </c>
      <c r="I910">
        <v>0</v>
      </c>
      <c r="J910">
        <v>0</v>
      </c>
      <c r="K910">
        <v>4</v>
      </c>
      <c r="L910">
        <v>19</v>
      </c>
      <c r="M910">
        <v>8</v>
      </c>
      <c r="N910">
        <v>0</v>
      </c>
      <c r="O910">
        <v>0</v>
      </c>
      <c r="P910">
        <v>0</v>
      </c>
      <c r="Q910">
        <v>0</v>
      </c>
      <c r="W910">
        <v>1.27</v>
      </c>
      <c r="X910">
        <v>0</v>
      </c>
      <c r="Y910">
        <v>1.27</v>
      </c>
      <c r="Z910">
        <v>84</v>
      </c>
      <c r="AA910">
        <v>31</v>
      </c>
      <c r="AB910" s="25">
        <f>SUM(K910:M910)-H910-I910</f>
        <v>31</v>
      </c>
      <c r="AC910">
        <v>31.75</v>
      </c>
      <c r="AE910">
        <v>38.26</v>
      </c>
      <c r="AF910">
        <v>4.8818897637795304</v>
      </c>
      <c r="AG910">
        <v>5</v>
      </c>
      <c r="AH910">
        <v>0.749999999999999</v>
      </c>
      <c r="AI910">
        <f t="shared" si="70"/>
        <v>9</v>
      </c>
      <c r="AJ910" t="str">
        <f t="shared" si="68"/>
        <v>672301009</v>
      </c>
      <c r="AK910">
        <f t="shared" si="71"/>
        <v>100</v>
      </c>
      <c r="AL910" t="str">
        <f t="shared" si="69"/>
        <v>67230100100</v>
      </c>
    </row>
    <row r="911" spans="1:38" x14ac:dyDescent="0.35">
      <c r="A911" t="s">
        <v>9</v>
      </c>
      <c r="B911" t="s">
        <v>52</v>
      </c>
      <c r="C911" t="s">
        <v>53</v>
      </c>
      <c r="D911" t="s">
        <v>54</v>
      </c>
      <c r="F911" t="s">
        <v>55</v>
      </c>
      <c r="G911" t="s">
        <v>82</v>
      </c>
      <c r="H911">
        <v>0</v>
      </c>
      <c r="I911">
        <v>0</v>
      </c>
      <c r="J911">
        <v>0</v>
      </c>
      <c r="K911">
        <v>0</v>
      </c>
      <c r="L911">
        <v>15</v>
      </c>
      <c r="M911">
        <v>132</v>
      </c>
      <c r="N911">
        <v>0</v>
      </c>
      <c r="O911">
        <v>0</v>
      </c>
      <c r="P911">
        <v>0</v>
      </c>
      <c r="Q911">
        <v>0</v>
      </c>
      <c r="W911">
        <v>4.45</v>
      </c>
      <c r="X911">
        <v>0</v>
      </c>
      <c r="Y911">
        <v>4.45</v>
      </c>
      <c r="Z911">
        <v>294</v>
      </c>
      <c r="AA911">
        <v>147</v>
      </c>
      <c r="AB911" s="25">
        <f>SUM(K911:M911)-H911-I911</f>
        <v>147</v>
      </c>
      <c r="AC911">
        <v>133.5</v>
      </c>
      <c r="AE911">
        <v>42.19</v>
      </c>
      <c r="AF911">
        <v>6.6067415730337098</v>
      </c>
      <c r="AG911">
        <v>6</v>
      </c>
      <c r="AH911">
        <v>0</v>
      </c>
      <c r="AI911">
        <f t="shared" si="70"/>
        <v>1</v>
      </c>
      <c r="AJ911" t="str">
        <f t="shared" si="68"/>
        <v>4400802S1</v>
      </c>
      <c r="AK911">
        <f t="shared" si="71"/>
        <v>101</v>
      </c>
      <c r="AL911" t="str">
        <f t="shared" si="69"/>
        <v>4400802S101</v>
      </c>
    </row>
    <row r="912" spans="1:38" x14ac:dyDescent="0.35">
      <c r="A912" t="s">
        <v>10</v>
      </c>
      <c r="B912" t="s">
        <v>58</v>
      </c>
      <c r="C912" t="s">
        <v>59</v>
      </c>
      <c r="D912" t="s">
        <v>60</v>
      </c>
      <c r="F912" t="s">
        <v>61</v>
      </c>
      <c r="G912" t="s">
        <v>83</v>
      </c>
      <c r="H912">
        <v>5</v>
      </c>
      <c r="I912">
        <v>6985</v>
      </c>
      <c r="J912">
        <v>300</v>
      </c>
      <c r="K912">
        <v>2055</v>
      </c>
      <c r="L912">
        <v>26410</v>
      </c>
      <c r="M912">
        <v>25050</v>
      </c>
      <c r="N912">
        <v>25</v>
      </c>
      <c r="O912">
        <v>0</v>
      </c>
      <c r="P912">
        <v>0</v>
      </c>
      <c r="Q912">
        <v>0</v>
      </c>
      <c r="W912">
        <v>2015.38</v>
      </c>
      <c r="X912">
        <v>0.08</v>
      </c>
      <c r="Y912">
        <v>2015.46</v>
      </c>
      <c r="Z912">
        <v>133015</v>
      </c>
      <c r="AA912">
        <v>46525</v>
      </c>
      <c r="AB912" s="25">
        <f>SUM(K912:M912)-H912-I912</f>
        <v>46525</v>
      </c>
      <c r="AC912">
        <v>50384.5</v>
      </c>
      <c r="AE912">
        <v>4.7699999999999996</v>
      </c>
      <c r="AF912">
        <v>4.6168120429083199</v>
      </c>
      <c r="AG912">
        <v>5</v>
      </c>
      <c r="AH912">
        <v>3861.5</v>
      </c>
      <c r="AI912">
        <f t="shared" si="70"/>
        <v>2</v>
      </c>
      <c r="AJ912" t="str">
        <f t="shared" si="68"/>
        <v>504606X2</v>
      </c>
      <c r="AK912">
        <f t="shared" si="71"/>
        <v>101</v>
      </c>
      <c r="AL912" t="str">
        <f t="shared" si="69"/>
        <v>504606X101</v>
      </c>
    </row>
    <row r="913" spans="1:38" x14ac:dyDescent="0.35">
      <c r="A913" t="s">
        <v>11</v>
      </c>
      <c r="B913" t="s">
        <v>63</v>
      </c>
      <c r="C913" t="s">
        <v>64</v>
      </c>
      <c r="D913" t="s">
        <v>65</v>
      </c>
      <c r="F913" t="s">
        <v>66</v>
      </c>
      <c r="G913" t="s">
        <v>83</v>
      </c>
      <c r="H913">
        <v>0</v>
      </c>
      <c r="I913">
        <v>0</v>
      </c>
      <c r="J913">
        <v>0</v>
      </c>
      <c r="K913">
        <v>0</v>
      </c>
      <c r="L913">
        <v>385</v>
      </c>
      <c r="M913">
        <v>475</v>
      </c>
      <c r="N913">
        <v>5</v>
      </c>
      <c r="O913">
        <v>0</v>
      </c>
      <c r="P913">
        <v>0</v>
      </c>
      <c r="Q913">
        <v>0</v>
      </c>
      <c r="W913">
        <v>44.24</v>
      </c>
      <c r="X913">
        <v>0</v>
      </c>
      <c r="Y913">
        <v>44.24</v>
      </c>
      <c r="Z913">
        <v>2920</v>
      </c>
      <c r="AA913">
        <v>860</v>
      </c>
      <c r="AB913" s="25">
        <f>SUM(K913:M913)-H913-I913</f>
        <v>860</v>
      </c>
      <c r="AC913">
        <v>1106</v>
      </c>
      <c r="AE913">
        <v>5.13</v>
      </c>
      <c r="AF913">
        <v>3.8878842676311001</v>
      </c>
      <c r="AG913">
        <v>5</v>
      </c>
      <c r="AH913">
        <v>246</v>
      </c>
      <c r="AI913">
        <f t="shared" si="70"/>
        <v>3</v>
      </c>
      <c r="AJ913" t="str">
        <f t="shared" si="68"/>
        <v>533533A3</v>
      </c>
      <c r="AK913">
        <f t="shared" si="71"/>
        <v>101</v>
      </c>
      <c r="AL913" t="str">
        <f t="shared" si="69"/>
        <v>533533A101</v>
      </c>
    </row>
    <row r="914" spans="1:38" x14ac:dyDescent="0.35">
      <c r="A914" t="s">
        <v>12</v>
      </c>
      <c r="B914" t="s">
        <v>67</v>
      </c>
      <c r="C914" t="s">
        <v>64</v>
      </c>
      <c r="D914" t="s">
        <v>65</v>
      </c>
      <c r="F914" t="s">
        <v>66</v>
      </c>
      <c r="G914" t="s">
        <v>83</v>
      </c>
      <c r="H914">
        <v>100</v>
      </c>
      <c r="I914">
        <v>6085</v>
      </c>
      <c r="J914">
        <v>0</v>
      </c>
      <c r="K914">
        <v>6345</v>
      </c>
      <c r="L914">
        <v>15835</v>
      </c>
      <c r="M914">
        <v>23115</v>
      </c>
      <c r="N914">
        <v>40</v>
      </c>
      <c r="O914">
        <v>0</v>
      </c>
      <c r="P914">
        <v>0</v>
      </c>
      <c r="Q914">
        <v>0</v>
      </c>
      <c r="W914">
        <v>1699.92</v>
      </c>
      <c r="X914">
        <v>1.52</v>
      </c>
      <c r="Y914">
        <v>1701.44</v>
      </c>
      <c r="Z914">
        <v>112195</v>
      </c>
      <c r="AA914">
        <v>39110</v>
      </c>
      <c r="AB914" s="25">
        <f>SUM(K914:M914)-H914-I914</f>
        <v>39110</v>
      </c>
      <c r="AC914">
        <v>42498</v>
      </c>
      <c r="AE914">
        <v>4.9400000000000004</v>
      </c>
      <c r="AF914">
        <v>4.5972823020500302</v>
      </c>
      <c r="AG914">
        <v>5</v>
      </c>
      <c r="AH914">
        <v>3426.00000000001</v>
      </c>
      <c r="AI914">
        <f t="shared" si="70"/>
        <v>4</v>
      </c>
      <c r="AJ914" t="str">
        <f t="shared" si="68"/>
        <v>5335524</v>
      </c>
      <c r="AK914">
        <f t="shared" si="71"/>
        <v>101</v>
      </c>
      <c r="AL914" t="str">
        <f t="shared" si="69"/>
        <v>533552101</v>
      </c>
    </row>
    <row r="915" spans="1:38" x14ac:dyDescent="0.35">
      <c r="A915" t="s">
        <v>13</v>
      </c>
      <c r="B915" t="s">
        <v>68</v>
      </c>
      <c r="C915" t="s">
        <v>69</v>
      </c>
      <c r="D915" t="s">
        <v>65</v>
      </c>
      <c r="F915" t="s">
        <v>70</v>
      </c>
      <c r="G915" t="s">
        <v>83</v>
      </c>
      <c r="H915">
        <v>0</v>
      </c>
      <c r="I915">
        <v>5</v>
      </c>
      <c r="J915">
        <v>0</v>
      </c>
      <c r="K915">
        <v>10</v>
      </c>
      <c r="L915">
        <v>80</v>
      </c>
      <c r="M915">
        <v>105</v>
      </c>
      <c r="N915">
        <v>0</v>
      </c>
      <c r="O915">
        <v>0</v>
      </c>
      <c r="P915">
        <v>0</v>
      </c>
      <c r="Q915">
        <v>0</v>
      </c>
      <c r="W915">
        <v>9.85</v>
      </c>
      <c r="X915">
        <v>0</v>
      </c>
      <c r="Y915">
        <v>9.85</v>
      </c>
      <c r="Z915">
        <v>650</v>
      </c>
      <c r="AA915">
        <v>190</v>
      </c>
      <c r="AB915" s="25">
        <f>SUM(K915:M915)-H915-I915</f>
        <v>190</v>
      </c>
      <c r="AC915">
        <v>246.25</v>
      </c>
      <c r="AE915">
        <v>5.52</v>
      </c>
      <c r="AF915">
        <v>3.8578680203045699</v>
      </c>
      <c r="AG915">
        <v>5</v>
      </c>
      <c r="AH915">
        <v>56.25</v>
      </c>
      <c r="AI915">
        <f t="shared" si="70"/>
        <v>5</v>
      </c>
      <c r="AJ915" t="str">
        <f t="shared" si="68"/>
        <v>534524T5</v>
      </c>
      <c r="AK915">
        <f t="shared" si="71"/>
        <v>101</v>
      </c>
      <c r="AL915" t="str">
        <f t="shared" si="69"/>
        <v>534524T101</v>
      </c>
    </row>
    <row r="916" spans="1:38" x14ac:dyDescent="0.35">
      <c r="A916" t="s">
        <v>14</v>
      </c>
      <c r="B916" t="s">
        <v>71</v>
      </c>
      <c r="C916" t="s">
        <v>72</v>
      </c>
      <c r="D916" t="s">
        <v>73</v>
      </c>
      <c r="F916" t="s">
        <v>74</v>
      </c>
      <c r="G916" t="s">
        <v>83</v>
      </c>
      <c r="H916">
        <v>0</v>
      </c>
      <c r="I916">
        <v>142</v>
      </c>
      <c r="J916">
        <v>266</v>
      </c>
      <c r="K916">
        <v>0</v>
      </c>
      <c r="L916">
        <v>83</v>
      </c>
      <c r="M916">
        <v>355</v>
      </c>
      <c r="N916">
        <v>12</v>
      </c>
      <c r="O916">
        <v>0</v>
      </c>
      <c r="P916">
        <v>0</v>
      </c>
      <c r="Q916">
        <v>0</v>
      </c>
      <c r="W916">
        <v>17.77</v>
      </c>
      <c r="X916">
        <v>0</v>
      </c>
      <c r="Y916">
        <v>17.77</v>
      </c>
      <c r="Z916">
        <v>1173</v>
      </c>
      <c r="AA916">
        <v>296</v>
      </c>
      <c r="AB916" s="25">
        <f>SUM(K916:M916)-H916-I916</f>
        <v>296</v>
      </c>
      <c r="AC916">
        <v>444.25</v>
      </c>
      <c r="AE916">
        <v>13.2</v>
      </c>
      <c r="AF916">
        <v>3.3314575126617898</v>
      </c>
      <c r="AG916">
        <v>5</v>
      </c>
      <c r="AH916">
        <v>148.25</v>
      </c>
      <c r="AI916">
        <f t="shared" si="70"/>
        <v>6</v>
      </c>
      <c r="AJ916" t="str">
        <f t="shared" si="68"/>
        <v>670037006</v>
      </c>
      <c r="AK916">
        <f t="shared" si="71"/>
        <v>101</v>
      </c>
      <c r="AL916" t="str">
        <f t="shared" si="69"/>
        <v>67003700101</v>
      </c>
    </row>
    <row r="917" spans="1:38" x14ac:dyDescent="0.35">
      <c r="A917" t="s">
        <v>15</v>
      </c>
      <c r="B917" t="s">
        <v>75</v>
      </c>
      <c r="C917" t="s">
        <v>72</v>
      </c>
      <c r="D917" t="s">
        <v>73</v>
      </c>
      <c r="F917" t="s">
        <v>76</v>
      </c>
      <c r="G917" t="s">
        <v>83</v>
      </c>
      <c r="H917">
        <v>9</v>
      </c>
      <c r="I917">
        <v>12960</v>
      </c>
      <c r="J917">
        <v>7176</v>
      </c>
      <c r="K917">
        <v>0</v>
      </c>
      <c r="L917">
        <v>7468</v>
      </c>
      <c r="M917">
        <v>12643</v>
      </c>
      <c r="N917">
        <v>49</v>
      </c>
      <c r="O917">
        <v>0</v>
      </c>
      <c r="P917">
        <v>0</v>
      </c>
      <c r="Q917">
        <v>0</v>
      </c>
      <c r="W917">
        <v>560.86</v>
      </c>
      <c r="X917">
        <v>0.14000000000000001</v>
      </c>
      <c r="Y917">
        <v>561</v>
      </c>
      <c r="Z917">
        <v>37017</v>
      </c>
      <c r="AA917">
        <v>7142</v>
      </c>
      <c r="AB917" s="25">
        <f>SUM(K917:M917)-H917-I917</f>
        <v>7142</v>
      </c>
      <c r="AC917">
        <v>14025</v>
      </c>
      <c r="AE917">
        <v>13.25</v>
      </c>
      <c r="AF917">
        <v>2.54616755793226</v>
      </c>
      <c r="AG917">
        <v>5</v>
      </c>
      <c r="AH917">
        <v>6883</v>
      </c>
      <c r="AI917">
        <f t="shared" si="70"/>
        <v>7</v>
      </c>
      <c r="AJ917" t="str">
        <f t="shared" si="68"/>
        <v>670054007</v>
      </c>
      <c r="AK917">
        <f t="shared" si="71"/>
        <v>101</v>
      </c>
      <c r="AL917" t="str">
        <f t="shared" si="69"/>
        <v>67005400101</v>
      </c>
    </row>
    <row r="918" spans="1:38" x14ac:dyDescent="0.35">
      <c r="A918" t="s">
        <v>16</v>
      </c>
      <c r="B918" t="s">
        <v>77</v>
      </c>
      <c r="C918" t="s">
        <v>78</v>
      </c>
      <c r="D918" t="s">
        <v>73</v>
      </c>
      <c r="F918" t="s">
        <v>79</v>
      </c>
      <c r="G918" t="s">
        <v>83</v>
      </c>
      <c r="H918">
        <v>0</v>
      </c>
      <c r="I918">
        <v>3</v>
      </c>
      <c r="J918">
        <v>0</v>
      </c>
      <c r="K918">
        <v>0</v>
      </c>
      <c r="L918">
        <v>14</v>
      </c>
      <c r="M918">
        <v>38</v>
      </c>
      <c r="N918">
        <v>1</v>
      </c>
      <c r="O918">
        <v>0</v>
      </c>
      <c r="P918">
        <v>0</v>
      </c>
      <c r="Q918">
        <v>0</v>
      </c>
      <c r="W918">
        <v>1.89</v>
      </c>
      <c r="X918">
        <v>0</v>
      </c>
      <c r="Y918">
        <v>1.89</v>
      </c>
      <c r="Z918">
        <v>125</v>
      </c>
      <c r="AA918">
        <v>49</v>
      </c>
      <c r="AB918" s="25">
        <f>SUM(K918:M918)-H918-I918</f>
        <v>49</v>
      </c>
      <c r="AC918">
        <v>47.25</v>
      </c>
      <c r="AE918">
        <v>46.81</v>
      </c>
      <c r="AF918">
        <v>5.1851851851851798</v>
      </c>
      <c r="AG918">
        <v>5</v>
      </c>
      <c r="AH918">
        <v>0</v>
      </c>
      <c r="AI918">
        <f t="shared" si="70"/>
        <v>8</v>
      </c>
      <c r="AJ918" t="str">
        <f t="shared" si="68"/>
        <v>672082258</v>
      </c>
      <c r="AK918">
        <f t="shared" si="71"/>
        <v>101</v>
      </c>
      <c r="AL918" t="str">
        <f t="shared" si="69"/>
        <v>67208225101</v>
      </c>
    </row>
    <row r="919" spans="1:38" x14ac:dyDescent="0.35">
      <c r="A919" t="s">
        <v>17</v>
      </c>
      <c r="B919" t="s">
        <v>80</v>
      </c>
      <c r="C919" t="s">
        <v>78</v>
      </c>
      <c r="D919" t="s">
        <v>73</v>
      </c>
      <c r="F919" t="s">
        <v>79</v>
      </c>
      <c r="G919" t="s">
        <v>83</v>
      </c>
      <c r="H919">
        <v>0</v>
      </c>
      <c r="I919">
        <v>0</v>
      </c>
      <c r="J919">
        <v>0</v>
      </c>
      <c r="K919">
        <v>4</v>
      </c>
      <c r="L919">
        <v>19</v>
      </c>
      <c r="M919">
        <v>8</v>
      </c>
      <c r="N919">
        <v>0</v>
      </c>
      <c r="O919">
        <v>0</v>
      </c>
      <c r="P919">
        <v>0</v>
      </c>
      <c r="Q919">
        <v>0</v>
      </c>
      <c r="W919">
        <v>1.27</v>
      </c>
      <c r="X919">
        <v>0</v>
      </c>
      <c r="Y919">
        <v>1.27</v>
      </c>
      <c r="Z919">
        <v>84</v>
      </c>
      <c r="AA919">
        <v>31</v>
      </c>
      <c r="AB919" s="25">
        <f>SUM(K919:M919)-H919-I919</f>
        <v>31</v>
      </c>
      <c r="AC919">
        <v>31.75</v>
      </c>
      <c r="AE919">
        <v>38.26</v>
      </c>
      <c r="AF919">
        <v>4.8818897637795304</v>
      </c>
      <c r="AG919">
        <v>5</v>
      </c>
      <c r="AH919">
        <v>0.749999999999999</v>
      </c>
      <c r="AI919">
        <f t="shared" si="70"/>
        <v>9</v>
      </c>
      <c r="AJ919" t="str">
        <f t="shared" si="68"/>
        <v>672301009</v>
      </c>
      <c r="AK919">
        <f t="shared" si="71"/>
        <v>101</v>
      </c>
      <c r="AL919" t="str">
        <f t="shared" si="69"/>
        <v>67230100101</v>
      </c>
    </row>
    <row r="920" spans="1:38" x14ac:dyDescent="0.35">
      <c r="A920" t="s">
        <v>9</v>
      </c>
      <c r="B920" t="s">
        <v>52</v>
      </c>
      <c r="C920" t="s">
        <v>53</v>
      </c>
      <c r="D920" t="s">
        <v>54</v>
      </c>
      <c r="F920" t="s">
        <v>55</v>
      </c>
      <c r="G920" t="s">
        <v>82</v>
      </c>
      <c r="H920">
        <v>0</v>
      </c>
      <c r="I920">
        <v>3</v>
      </c>
      <c r="J920">
        <v>0</v>
      </c>
      <c r="K920">
        <v>0</v>
      </c>
      <c r="L920">
        <v>15</v>
      </c>
      <c r="M920">
        <v>132</v>
      </c>
      <c r="N920">
        <v>0</v>
      </c>
      <c r="O920">
        <v>0</v>
      </c>
      <c r="P920">
        <v>0</v>
      </c>
      <c r="Q920">
        <v>0</v>
      </c>
      <c r="W920">
        <v>4.41</v>
      </c>
      <c r="X920">
        <v>0</v>
      </c>
      <c r="Y920">
        <v>4.41</v>
      </c>
      <c r="Z920">
        <v>291</v>
      </c>
      <c r="AA920">
        <v>144</v>
      </c>
      <c r="AB920" s="25">
        <f>SUM(K920:M920)-H920-I920</f>
        <v>144</v>
      </c>
      <c r="AC920">
        <v>132.30000000000001</v>
      </c>
      <c r="AE920">
        <v>42.19</v>
      </c>
      <c r="AF920">
        <v>6.5306122448979602</v>
      </c>
      <c r="AG920">
        <v>6</v>
      </c>
      <c r="AH920">
        <v>0</v>
      </c>
      <c r="AI920">
        <f t="shared" si="70"/>
        <v>1</v>
      </c>
      <c r="AJ920" t="str">
        <f t="shared" si="68"/>
        <v>4400802S1</v>
      </c>
      <c r="AK920">
        <f t="shared" si="71"/>
        <v>102</v>
      </c>
      <c r="AL920" t="str">
        <f t="shared" si="69"/>
        <v>4400802S102</v>
      </c>
    </row>
    <row r="921" spans="1:38" x14ac:dyDescent="0.35">
      <c r="A921" t="s">
        <v>10</v>
      </c>
      <c r="B921" t="s">
        <v>58</v>
      </c>
      <c r="C921" t="s">
        <v>59</v>
      </c>
      <c r="D921" t="s">
        <v>60</v>
      </c>
      <c r="F921" t="s">
        <v>61</v>
      </c>
      <c r="G921" t="s">
        <v>83</v>
      </c>
      <c r="H921">
        <v>40</v>
      </c>
      <c r="I921">
        <v>6530</v>
      </c>
      <c r="J921">
        <v>300</v>
      </c>
      <c r="K921">
        <v>1890</v>
      </c>
      <c r="L921">
        <v>28465</v>
      </c>
      <c r="M921">
        <v>23515</v>
      </c>
      <c r="N921">
        <v>25</v>
      </c>
      <c r="O921">
        <v>0</v>
      </c>
      <c r="P921">
        <v>0</v>
      </c>
      <c r="Q921">
        <v>0</v>
      </c>
      <c r="W921">
        <v>2008.79</v>
      </c>
      <c r="X921">
        <v>0.61</v>
      </c>
      <c r="Y921">
        <v>2009.4</v>
      </c>
      <c r="Z921">
        <v>132580</v>
      </c>
      <c r="AA921">
        <v>47300</v>
      </c>
      <c r="AB921" s="25">
        <f>SUM(K921:M921)-H921-I921</f>
        <v>47300</v>
      </c>
      <c r="AC921">
        <v>50219.75</v>
      </c>
      <c r="AE921">
        <v>4.7699999999999996</v>
      </c>
      <c r="AF921">
        <v>4.7078729969145003</v>
      </c>
      <c r="AG921">
        <v>5</v>
      </c>
      <c r="AH921">
        <v>2935</v>
      </c>
      <c r="AI921">
        <f t="shared" si="70"/>
        <v>2</v>
      </c>
      <c r="AJ921" t="str">
        <f t="shared" si="68"/>
        <v>504606X2</v>
      </c>
      <c r="AK921">
        <f t="shared" si="71"/>
        <v>102</v>
      </c>
      <c r="AL921" t="str">
        <f t="shared" si="69"/>
        <v>504606X102</v>
      </c>
    </row>
    <row r="922" spans="1:38" x14ac:dyDescent="0.35">
      <c r="A922" t="s">
        <v>11</v>
      </c>
      <c r="B922" t="s">
        <v>63</v>
      </c>
      <c r="C922" t="s">
        <v>64</v>
      </c>
      <c r="D922" t="s">
        <v>65</v>
      </c>
      <c r="F922" t="s">
        <v>66</v>
      </c>
      <c r="G922" t="s">
        <v>83</v>
      </c>
      <c r="H922">
        <v>5</v>
      </c>
      <c r="I922">
        <v>25</v>
      </c>
      <c r="J922">
        <v>0</v>
      </c>
      <c r="K922">
        <v>250</v>
      </c>
      <c r="L922">
        <v>355</v>
      </c>
      <c r="M922">
        <v>505</v>
      </c>
      <c r="N922">
        <v>5</v>
      </c>
      <c r="O922">
        <v>0</v>
      </c>
      <c r="P922">
        <v>0</v>
      </c>
      <c r="Q922">
        <v>0</v>
      </c>
      <c r="W922">
        <v>43.79</v>
      </c>
      <c r="X922">
        <v>0.08</v>
      </c>
      <c r="Y922">
        <v>43.87</v>
      </c>
      <c r="Z922">
        <v>2890</v>
      </c>
      <c r="AA922">
        <v>1080</v>
      </c>
      <c r="AB922" s="25">
        <f>SUM(K922:M922)-H922-I922</f>
        <v>1080</v>
      </c>
      <c r="AC922">
        <v>1094.75</v>
      </c>
      <c r="AE922">
        <v>5.13</v>
      </c>
      <c r="AF922">
        <v>4.9236380214269397</v>
      </c>
      <c r="AG922">
        <v>5</v>
      </c>
      <c r="AH922">
        <v>16.75</v>
      </c>
      <c r="AI922">
        <f t="shared" si="70"/>
        <v>3</v>
      </c>
      <c r="AJ922" t="str">
        <f t="shared" si="68"/>
        <v>533533A3</v>
      </c>
      <c r="AK922">
        <f t="shared" si="71"/>
        <v>102</v>
      </c>
      <c r="AL922" t="str">
        <f t="shared" si="69"/>
        <v>533533A102</v>
      </c>
    </row>
    <row r="923" spans="1:38" x14ac:dyDescent="0.35">
      <c r="A923" t="s">
        <v>12</v>
      </c>
      <c r="B923" t="s">
        <v>67</v>
      </c>
      <c r="C923" t="s">
        <v>64</v>
      </c>
      <c r="D923" t="s">
        <v>65</v>
      </c>
      <c r="F923" t="s">
        <v>66</v>
      </c>
      <c r="G923" t="s">
        <v>83</v>
      </c>
      <c r="H923">
        <v>150</v>
      </c>
      <c r="I923">
        <v>6575</v>
      </c>
      <c r="J923">
        <v>0</v>
      </c>
      <c r="K923">
        <v>3430</v>
      </c>
      <c r="L923">
        <v>22180</v>
      </c>
      <c r="M923">
        <v>21830</v>
      </c>
      <c r="N923">
        <v>30</v>
      </c>
      <c r="O923">
        <v>0</v>
      </c>
      <c r="P923">
        <v>0</v>
      </c>
      <c r="Q923">
        <v>0</v>
      </c>
      <c r="W923">
        <v>1693.86</v>
      </c>
      <c r="X923">
        <v>2.27</v>
      </c>
      <c r="Y923">
        <v>1696.13</v>
      </c>
      <c r="Z923">
        <v>111795</v>
      </c>
      <c r="AA923">
        <v>40715</v>
      </c>
      <c r="AB923" s="25">
        <f>SUM(K923:M923)-H923-I923</f>
        <v>40715</v>
      </c>
      <c r="AC923">
        <v>42346.5</v>
      </c>
      <c r="AE923">
        <v>4.9400000000000004</v>
      </c>
      <c r="AF923">
        <v>4.8009291740609497</v>
      </c>
      <c r="AG923">
        <v>5</v>
      </c>
      <c r="AH923">
        <v>1688.25</v>
      </c>
      <c r="AI923">
        <f t="shared" si="70"/>
        <v>4</v>
      </c>
      <c r="AJ923" t="str">
        <f t="shared" si="68"/>
        <v>5335524</v>
      </c>
      <c r="AK923">
        <f t="shared" si="71"/>
        <v>102</v>
      </c>
      <c r="AL923" t="str">
        <f t="shared" si="69"/>
        <v>533552102</v>
      </c>
    </row>
    <row r="924" spans="1:38" x14ac:dyDescent="0.35">
      <c r="A924" t="s">
        <v>13</v>
      </c>
      <c r="B924" t="s">
        <v>68</v>
      </c>
      <c r="C924" t="s">
        <v>69</v>
      </c>
      <c r="D924" t="s">
        <v>65</v>
      </c>
      <c r="F924" t="s">
        <v>70</v>
      </c>
      <c r="G924" t="s">
        <v>83</v>
      </c>
      <c r="H924">
        <v>0</v>
      </c>
      <c r="I924">
        <v>10</v>
      </c>
      <c r="J924">
        <v>0</v>
      </c>
      <c r="K924">
        <v>0</v>
      </c>
      <c r="L924">
        <v>90</v>
      </c>
      <c r="M924">
        <v>100</v>
      </c>
      <c r="N924">
        <v>0</v>
      </c>
      <c r="O924">
        <v>0</v>
      </c>
      <c r="P924">
        <v>0</v>
      </c>
      <c r="Q924">
        <v>0</v>
      </c>
      <c r="W924">
        <v>9.92</v>
      </c>
      <c r="X924">
        <v>0</v>
      </c>
      <c r="Y924">
        <v>9.92</v>
      </c>
      <c r="Z924">
        <v>655</v>
      </c>
      <c r="AA924">
        <v>180</v>
      </c>
      <c r="AB924" s="25">
        <f>SUM(K924:M924)-H924-I924</f>
        <v>180</v>
      </c>
      <c r="AC924">
        <v>248</v>
      </c>
      <c r="AE924">
        <v>5.52</v>
      </c>
      <c r="AF924">
        <v>3.62903225806452</v>
      </c>
      <c r="AG924">
        <v>5</v>
      </c>
      <c r="AH924">
        <v>68</v>
      </c>
      <c r="AI924">
        <f t="shared" si="70"/>
        <v>5</v>
      </c>
      <c r="AJ924" t="str">
        <f t="shared" si="68"/>
        <v>534524T5</v>
      </c>
      <c r="AK924">
        <f t="shared" si="71"/>
        <v>102</v>
      </c>
      <c r="AL924" t="str">
        <f t="shared" si="69"/>
        <v>534524T102</v>
      </c>
    </row>
    <row r="925" spans="1:38" x14ac:dyDescent="0.35">
      <c r="A925" t="s">
        <v>14</v>
      </c>
      <c r="B925" t="s">
        <v>71</v>
      </c>
      <c r="C925" t="s">
        <v>72</v>
      </c>
      <c r="D925" t="s">
        <v>73</v>
      </c>
      <c r="F925" t="s">
        <v>74</v>
      </c>
      <c r="G925" t="s">
        <v>83</v>
      </c>
      <c r="H925">
        <v>0</v>
      </c>
      <c r="I925">
        <v>137</v>
      </c>
      <c r="J925">
        <v>266</v>
      </c>
      <c r="K925">
        <v>0</v>
      </c>
      <c r="L925">
        <v>83</v>
      </c>
      <c r="M925">
        <v>346</v>
      </c>
      <c r="N925">
        <v>12</v>
      </c>
      <c r="O925">
        <v>0</v>
      </c>
      <c r="P925">
        <v>0</v>
      </c>
      <c r="Q925">
        <v>0</v>
      </c>
      <c r="W925">
        <v>17.48</v>
      </c>
      <c r="X925">
        <v>0</v>
      </c>
      <c r="Y925">
        <v>17.48</v>
      </c>
      <c r="Z925">
        <v>1154</v>
      </c>
      <c r="AA925">
        <v>292</v>
      </c>
      <c r="AB925" s="25">
        <f>SUM(K925:M925)-H925-I925</f>
        <v>292</v>
      </c>
      <c r="AC925">
        <v>437</v>
      </c>
      <c r="AE925">
        <v>13.2</v>
      </c>
      <c r="AF925">
        <v>3.3409610983981701</v>
      </c>
      <c r="AG925">
        <v>5</v>
      </c>
      <c r="AH925">
        <v>145</v>
      </c>
      <c r="AI925">
        <f t="shared" si="70"/>
        <v>6</v>
      </c>
      <c r="AJ925" t="str">
        <f t="shared" si="68"/>
        <v>670037006</v>
      </c>
      <c r="AK925">
        <f t="shared" si="71"/>
        <v>102</v>
      </c>
      <c r="AL925" t="str">
        <f t="shared" si="69"/>
        <v>67003700102</v>
      </c>
    </row>
    <row r="926" spans="1:38" x14ac:dyDescent="0.35">
      <c r="A926" t="s">
        <v>15</v>
      </c>
      <c r="B926" t="s">
        <v>75</v>
      </c>
      <c r="C926" t="s">
        <v>72</v>
      </c>
      <c r="D926" t="s">
        <v>73</v>
      </c>
      <c r="F926" t="s">
        <v>76</v>
      </c>
      <c r="G926" t="s">
        <v>83</v>
      </c>
      <c r="H926">
        <v>0</v>
      </c>
      <c r="I926">
        <v>12731</v>
      </c>
      <c r="J926">
        <v>7176</v>
      </c>
      <c r="K926">
        <v>2099</v>
      </c>
      <c r="L926">
        <v>6712</v>
      </c>
      <c r="M926">
        <v>12899</v>
      </c>
      <c r="N926">
        <v>13</v>
      </c>
      <c r="O926">
        <v>0</v>
      </c>
      <c r="P926">
        <v>0</v>
      </c>
      <c r="Q926">
        <v>0</v>
      </c>
      <c r="W926">
        <v>565.17999999999995</v>
      </c>
      <c r="X926">
        <v>0</v>
      </c>
      <c r="Y926">
        <v>565.17999999999995</v>
      </c>
      <c r="Z926">
        <v>37302</v>
      </c>
      <c r="AA926">
        <v>8979</v>
      </c>
      <c r="AB926" s="25">
        <f>SUM(K926:M926)-H926-I926</f>
        <v>8979</v>
      </c>
      <c r="AC926">
        <v>14129.5</v>
      </c>
      <c r="AE926">
        <v>13.25</v>
      </c>
      <c r="AF926">
        <v>3.1773948122722002</v>
      </c>
      <c r="AG926">
        <v>5</v>
      </c>
      <c r="AH926">
        <v>5150.5</v>
      </c>
      <c r="AI926">
        <f t="shared" si="70"/>
        <v>7</v>
      </c>
      <c r="AJ926" t="str">
        <f t="shared" si="68"/>
        <v>670054007</v>
      </c>
      <c r="AK926">
        <f t="shared" si="71"/>
        <v>102</v>
      </c>
      <c r="AL926" t="str">
        <f t="shared" si="69"/>
        <v>67005400102</v>
      </c>
    </row>
    <row r="927" spans="1:38" x14ac:dyDescent="0.35">
      <c r="A927" t="s">
        <v>16</v>
      </c>
      <c r="B927" t="s">
        <v>77</v>
      </c>
      <c r="C927" t="s">
        <v>78</v>
      </c>
      <c r="D927" t="s">
        <v>73</v>
      </c>
      <c r="F927" t="s">
        <v>79</v>
      </c>
      <c r="G927" t="s">
        <v>83</v>
      </c>
      <c r="H927">
        <v>0</v>
      </c>
      <c r="I927">
        <v>3</v>
      </c>
      <c r="J927">
        <v>0</v>
      </c>
      <c r="K927">
        <v>0</v>
      </c>
      <c r="L927">
        <v>9</v>
      </c>
      <c r="M927">
        <v>43</v>
      </c>
      <c r="N927">
        <v>1</v>
      </c>
      <c r="O927">
        <v>0</v>
      </c>
      <c r="P927">
        <v>0</v>
      </c>
      <c r="Q927">
        <v>0</v>
      </c>
      <c r="W927">
        <v>1.89</v>
      </c>
      <c r="X927">
        <v>0</v>
      </c>
      <c r="Y927">
        <v>1.89</v>
      </c>
      <c r="Z927">
        <v>125</v>
      </c>
      <c r="AA927">
        <v>49</v>
      </c>
      <c r="AB927" s="25">
        <f>SUM(K927:M927)-H927-I927</f>
        <v>49</v>
      </c>
      <c r="AC927">
        <v>47.25</v>
      </c>
      <c r="AE927">
        <v>46.81</v>
      </c>
      <c r="AF927">
        <v>5.1851851851851798</v>
      </c>
      <c r="AG927">
        <v>5</v>
      </c>
      <c r="AH927">
        <v>0</v>
      </c>
      <c r="AI927">
        <f t="shared" si="70"/>
        <v>8</v>
      </c>
      <c r="AJ927" t="str">
        <f t="shared" si="68"/>
        <v>672082258</v>
      </c>
      <c r="AK927">
        <f t="shared" si="71"/>
        <v>102</v>
      </c>
      <c r="AL927" t="str">
        <f t="shared" si="69"/>
        <v>67208225102</v>
      </c>
    </row>
    <row r="928" spans="1:38" x14ac:dyDescent="0.35">
      <c r="A928" t="s">
        <v>17</v>
      </c>
      <c r="B928" t="s">
        <v>80</v>
      </c>
      <c r="C928" t="s">
        <v>78</v>
      </c>
      <c r="D928" t="s">
        <v>73</v>
      </c>
      <c r="F928" t="s">
        <v>79</v>
      </c>
      <c r="G928" t="s">
        <v>83</v>
      </c>
      <c r="H928">
        <v>0</v>
      </c>
      <c r="I928">
        <v>1</v>
      </c>
      <c r="J928">
        <v>0</v>
      </c>
      <c r="K928">
        <v>1</v>
      </c>
      <c r="L928">
        <v>23</v>
      </c>
      <c r="M928">
        <v>8</v>
      </c>
      <c r="N928">
        <v>0</v>
      </c>
      <c r="O928">
        <v>0</v>
      </c>
      <c r="P928">
        <v>0</v>
      </c>
      <c r="Q928">
        <v>0</v>
      </c>
      <c r="W928">
        <v>1.27</v>
      </c>
      <c r="X928">
        <v>0</v>
      </c>
      <c r="Y928">
        <v>1.27</v>
      </c>
      <c r="Z928">
        <v>84</v>
      </c>
      <c r="AA928">
        <v>31</v>
      </c>
      <c r="AB928" s="25">
        <f>SUM(K928:M928)-H928-I928</f>
        <v>31</v>
      </c>
      <c r="AC928">
        <v>31.75</v>
      </c>
      <c r="AE928">
        <v>38.26</v>
      </c>
      <c r="AF928">
        <v>4.8818897637795304</v>
      </c>
      <c r="AG928">
        <v>5</v>
      </c>
      <c r="AH928">
        <v>0.749999999999999</v>
      </c>
      <c r="AI928">
        <f t="shared" si="70"/>
        <v>9</v>
      </c>
      <c r="AJ928" t="str">
        <f t="shared" si="68"/>
        <v>672301009</v>
      </c>
      <c r="AK928">
        <f t="shared" si="71"/>
        <v>102</v>
      </c>
      <c r="AL928" t="str">
        <f t="shared" si="69"/>
        <v>67230100102</v>
      </c>
    </row>
    <row r="929" spans="1:38" x14ac:dyDescent="0.35">
      <c r="A929" t="s">
        <v>9</v>
      </c>
      <c r="B929" t="s">
        <v>52</v>
      </c>
      <c r="C929" t="s">
        <v>53</v>
      </c>
      <c r="D929" t="s">
        <v>54</v>
      </c>
      <c r="F929" t="s">
        <v>55</v>
      </c>
      <c r="G929" t="s">
        <v>82</v>
      </c>
      <c r="H929">
        <v>0</v>
      </c>
      <c r="I929">
        <v>3</v>
      </c>
      <c r="J929">
        <v>0</v>
      </c>
      <c r="K929">
        <v>0</v>
      </c>
      <c r="L929">
        <v>15</v>
      </c>
      <c r="M929">
        <v>128</v>
      </c>
      <c r="N929">
        <v>0</v>
      </c>
      <c r="O929">
        <v>0</v>
      </c>
      <c r="P929">
        <v>0</v>
      </c>
      <c r="Q929">
        <v>0</v>
      </c>
      <c r="W929">
        <v>4.21</v>
      </c>
      <c r="X929">
        <v>0</v>
      </c>
      <c r="Y929">
        <v>4.21</v>
      </c>
      <c r="Z929">
        <v>278</v>
      </c>
      <c r="AA929">
        <v>140</v>
      </c>
      <c r="AB929" s="25">
        <f>SUM(K929:M929)-H929-I929</f>
        <v>140</v>
      </c>
      <c r="AC929">
        <v>126.3</v>
      </c>
      <c r="AE929">
        <v>42.19</v>
      </c>
      <c r="AF929">
        <v>6.6508313539192399</v>
      </c>
      <c r="AG929">
        <v>6</v>
      </c>
      <c r="AH929">
        <v>0</v>
      </c>
      <c r="AI929">
        <f t="shared" si="70"/>
        <v>1</v>
      </c>
      <c r="AJ929" t="str">
        <f t="shared" si="68"/>
        <v>4400802S1</v>
      </c>
      <c r="AK929">
        <f t="shared" si="71"/>
        <v>103</v>
      </c>
      <c r="AL929" t="str">
        <f t="shared" si="69"/>
        <v>4400802S103</v>
      </c>
    </row>
    <row r="930" spans="1:38" x14ac:dyDescent="0.35">
      <c r="A930" t="s">
        <v>10</v>
      </c>
      <c r="B930" t="s">
        <v>58</v>
      </c>
      <c r="C930" t="s">
        <v>59</v>
      </c>
      <c r="D930" t="s">
        <v>60</v>
      </c>
      <c r="F930" t="s">
        <v>61</v>
      </c>
      <c r="G930" t="s">
        <v>83</v>
      </c>
      <c r="H930">
        <v>70</v>
      </c>
      <c r="I930">
        <v>6640</v>
      </c>
      <c r="J930">
        <v>300</v>
      </c>
      <c r="K930">
        <v>1890</v>
      </c>
      <c r="L930">
        <v>27555</v>
      </c>
      <c r="M930">
        <v>22930</v>
      </c>
      <c r="N930">
        <v>25</v>
      </c>
      <c r="O930">
        <v>0</v>
      </c>
      <c r="P930">
        <v>0</v>
      </c>
      <c r="Q930">
        <v>0</v>
      </c>
      <c r="W930">
        <v>1692.65</v>
      </c>
      <c r="X930">
        <v>1.06</v>
      </c>
      <c r="Y930">
        <v>1693.71</v>
      </c>
      <c r="Z930">
        <v>111715</v>
      </c>
      <c r="AA930">
        <v>45665</v>
      </c>
      <c r="AB930" s="25">
        <f>SUM(K930:M930)-H930-I930</f>
        <v>45665</v>
      </c>
      <c r="AC930">
        <v>42316.25</v>
      </c>
      <c r="AE930">
        <v>4.7699999999999996</v>
      </c>
      <c r="AF930">
        <v>5.3923044677069898</v>
      </c>
      <c r="AG930">
        <v>5</v>
      </c>
      <c r="AH930">
        <v>0</v>
      </c>
      <c r="AI930">
        <f t="shared" si="70"/>
        <v>2</v>
      </c>
      <c r="AJ930" t="str">
        <f t="shared" si="68"/>
        <v>504606X2</v>
      </c>
      <c r="AK930">
        <f t="shared" si="71"/>
        <v>103</v>
      </c>
      <c r="AL930" t="str">
        <f t="shared" si="69"/>
        <v>504606X103</v>
      </c>
    </row>
    <row r="931" spans="1:38" x14ac:dyDescent="0.35">
      <c r="A931" t="s">
        <v>11</v>
      </c>
      <c r="B931" t="s">
        <v>63</v>
      </c>
      <c r="C931" t="s">
        <v>64</v>
      </c>
      <c r="D931" t="s">
        <v>65</v>
      </c>
      <c r="F931" t="s">
        <v>66</v>
      </c>
      <c r="G931" t="s">
        <v>83</v>
      </c>
      <c r="H931">
        <v>0</v>
      </c>
      <c r="I931">
        <v>0</v>
      </c>
      <c r="J931">
        <v>0</v>
      </c>
      <c r="K931">
        <v>250</v>
      </c>
      <c r="L931">
        <v>355</v>
      </c>
      <c r="M931">
        <v>475</v>
      </c>
      <c r="N931">
        <v>5</v>
      </c>
      <c r="O931">
        <v>0</v>
      </c>
      <c r="P931">
        <v>0</v>
      </c>
      <c r="Q931">
        <v>0</v>
      </c>
      <c r="W931">
        <v>43.86</v>
      </c>
      <c r="X931">
        <v>0</v>
      </c>
      <c r="Y931">
        <v>43.86</v>
      </c>
      <c r="Z931">
        <v>2895</v>
      </c>
      <c r="AA931">
        <v>1080</v>
      </c>
      <c r="AB931" s="25">
        <f>SUM(K931:M931)-H931-I931</f>
        <v>1080</v>
      </c>
      <c r="AC931">
        <v>1096.5</v>
      </c>
      <c r="AE931">
        <v>5.13</v>
      </c>
      <c r="AF931">
        <v>4.9247606019151799</v>
      </c>
      <c r="AG931">
        <v>5</v>
      </c>
      <c r="AH931">
        <v>16.500000000000099</v>
      </c>
      <c r="AI931">
        <f t="shared" si="70"/>
        <v>3</v>
      </c>
      <c r="AJ931" t="str">
        <f t="shared" si="68"/>
        <v>533533A3</v>
      </c>
      <c r="AK931">
        <f t="shared" si="71"/>
        <v>103</v>
      </c>
      <c r="AL931" t="str">
        <f t="shared" si="69"/>
        <v>533533A103</v>
      </c>
    </row>
    <row r="932" spans="1:38" x14ac:dyDescent="0.35">
      <c r="A932" t="s">
        <v>12</v>
      </c>
      <c r="B932" t="s">
        <v>67</v>
      </c>
      <c r="C932" t="s">
        <v>64</v>
      </c>
      <c r="D932" t="s">
        <v>65</v>
      </c>
      <c r="F932" t="s">
        <v>66</v>
      </c>
      <c r="G932" t="s">
        <v>83</v>
      </c>
      <c r="H932">
        <v>180</v>
      </c>
      <c r="I932">
        <v>6855</v>
      </c>
      <c r="J932">
        <v>0</v>
      </c>
      <c r="K932">
        <v>3430</v>
      </c>
      <c r="L932">
        <v>20120</v>
      </c>
      <c r="M932">
        <v>22300</v>
      </c>
      <c r="N932">
        <v>70</v>
      </c>
      <c r="O932">
        <v>0</v>
      </c>
      <c r="P932">
        <v>0</v>
      </c>
      <c r="Q932">
        <v>0</v>
      </c>
      <c r="W932">
        <v>1665.98</v>
      </c>
      <c r="X932">
        <v>2.73</v>
      </c>
      <c r="Y932">
        <v>1668.71</v>
      </c>
      <c r="Z932">
        <v>109955</v>
      </c>
      <c r="AA932">
        <v>38815</v>
      </c>
      <c r="AB932" s="25">
        <f>SUM(K932:M932)-H932-I932</f>
        <v>38815</v>
      </c>
      <c r="AC932">
        <v>41649.5</v>
      </c>
      <c r="AE932">
        <v>4.9400000000000004</v>
      </c>
      <c r="AF932">
        <v>4.6520965296546404</v>
      </c>
      <c r="AG932">
        <v>5</v>
      </c>
      <c r="AH932">
        <v>2902.75</v>
      </c>
      <c r="AI932">
        <f t="shared" si="70"/>
        <v>4</v>
      </c>
      <c r="AJ932" t="str">
        <f t="shared" si="68"/>
        <v>5335524</v>
      </c>
      <c r="AK932">
        <f t="shared" si="71"/>
        <v>103</v>
      </c>
      <c r="AL932" t="str">
        <f t="shared" si="69"/>
        <v>533552103</v>
      </c>
    </row>
    <row r="933" spans="1:38" x14ac:dyDescent="0.35">
      <c r="A933" t="s">
        <v>13</v>
      </c>
      <c r="B933" t="s">
        <v>68</v>
      </c>
      <c r="C933" t="s">
        <v>69</v>
      </c>
      <c r="D933" t="s">
        <v>65</v>
      </c>
      <c r="F933" t="s">
        <v>70</v>
      </c>
      <c r="G933" t="s">
        <v>83</v>
      </c>
      <c r="H933">
        <v>5</v>
      </c>
      <c r="I933">
        <v>0</v>
      </c>
      <c r="J933">
        <v>0</v>
      </c>
      <c r="K933">
        <v>0</v>
      </c>
      <c r="L933">
        <v>80</v>
      </c>
      <c r="M933">
        <v>100</v>
      </c>
      <c r="N933">
        <v>0</v>
      </c>
      <c r="O933">
        <v>0</v>
      </c>
      <c r="P933">
        <v>0</v>
      </c>
      <c r="Q933">
        <v>0</v>
      </c>
      <c r="W933">
        <v>10.08</v>
      </c>
      <c r="X933">
        <v>0.08</v>
      </c>
      <c r="Y933">
        <v>10.16</v>
      </c>
      <c r="Z933">
        <v>665</v>
      </c>
      <c r="AA933">
        <v>175</v>
      </c>
      <c r="AB933" s="25">
        <f>SUM(K933:M933)-H933-I933</f>
        <v>175</v>
      </c>
      <c r="AC933">
        <v>254</v>
      </c>
      <c r="AE933">
        <v>5.52</v>
      </c>
      <c r="AF933">
        <v>3.4448818897637801</v>
      </c>
      <c r="AG933">
        <v>5</v>
      </c>
      <c r="AH933">
        <v>79</v>
      </c>
      <c r="AI933">
        <f t="shared" si="70"/>
        <v>5</v>
      </c>
      <c r="AJ933" t="str">
        <f t="shared" si="68"/>
        <v>534524T5</v>
      </c>
      <c r="AK933">
        <f t="shared" si="71"/>
        <v>103</v>
      </c>
      <c r="AL933" t="str">
        <f t="shared" si="69"/>
        <v>534524T103</v>
      </c>
    </row>
    <row r="934" spans="1:38" x14ac:dyDescent="0.35">
      <c r="A934" t="s">
        <v>14</v>
      </c>
      <c r="B934" t="s">
        <v>71</v>
      </c>
      <c r="C934" t="s">
        <v>72</v>
      </c>
      <c r="D934" t="s">
        <v>73</v>
      </c>
      <c r="F934" t="s">
        <v>74</v>
      </c>
      <c r="G934" t="s">
        <v>83</v>
      </c>
      <c r="H934">
        <v>0</v>
      </c>
      <c r="I934">
        <v>172</v>
      </c>
      <c r="J934">
        <v>266</v>
      </c>
      <c r="K934">
        <v>0</v>
      </c>
      <c r="L934">
        <v>83</v>
      </c>
      <c r="M934">
        <v>339</v>
      </c>
      <c r="N934">
        <v>12</v>
      </c>
      <c r="O934">
        <v>0</v>
      </c>
      <c r="P934">
        <v>0</v>
      </c>
      <c r="Q934">
        <v>0</v>
      </c>
      <c r="W934">
        <v>16.8</v>
      </c>
      <c r="X934">
        <v>0</v>
      </c>
      <c r="Y934">
        <v>16.8</v>
      </c>
      <c r="Z934">
        <v>1109</v>
      </c>
      <c r="AA934">
        <v>250</v>
      </c>
      <c r="AB934" s="25">
        <f>SUM(K934:M934)-H934-I934</f>
        <v>250</v>
      </c>
      <c r="AC934">
        <v>420</v>
      </c>
      <c r="AE934">
        <v>13.2</v>
      </c>
      <c r="AF934">
        <v>2.9761904761904798</v>
      </c>
      <c r="AG934">
        <v>5</v>
      </c>
      <c r="AH934">
        <v>170</v>
      </c>
      <c r="AI934">
        <f t="shared" si="70"/>
        <v>6</v>
      </c>
      <c r="AJ934" t="str">
        <f t="shared" si="68"/>
        <v>670037006</v>
      </c>
      <c r="AK934">
        <f t="shared" si="71"/>
        <v>103</v>
      </c>
      <c r="AL934" t="str">
        <f t="shared" si="69"/>
        <v>67003700103</v>
      </c>
    </row>
    <row r="935" spans="1:38" x14ac:dyDescent="0.35">
      <c r="A935" t="s">
        <v>15</v>
      </c>
      <c r="B935" t="s">
        <v>75</v>
      </c>
      <c r="C935" t="s">
        <v>72</v>
      </c>
      <c r="D935" t="s">
        <v>73</v>
      </c>
      <c r="F935" t="s">
        <v>76</v>
      </c>
      <c r="G935" t="s">
        <v>83</v>
      </c>
      <c r="H935">
        <v>27</v>
      </c>
      <c r="I935">
        <v>13118</v>
      </c>
      <c r="J935">
        <v>7176</v>
      </c>
      <c r="K935">
        <v>2099</v>
      </c>
      <c r="L935">
        <v>6712</v>
      </c>
      <c r="M935">
        <v>12590</v>
      </c>
      <c r="N935">
        <v>13</v>
      </c>
      <c r="O935">
        <v>0</v>
      </c>
      <c r="P935">
        <v>0</v>
      </c>
      <c r="Q935">
        <v>0</v>
      </c>
      <c r="W935">
        <v>562.47</v>
      </c>
      <c r="X935">
        <v>0.41</v>
      </c>
      <c r="Y935">
        <v>562.88</v>
      </c>
      <c r="Z935">
        <v>37123</v>
      </c>
      <c r="AA935">
        <v>8256</v>
      </c>
      <c r="AB935" s="25">
        <f>SUM(K935:M935)-H935-I935</f>
        <v>8256</v>
      </c>
      <c r="AC935">
        <v>14072</v>
      </c>
      <c r="AE935">
        <v>13.25</v>
      </c>
      <c r="AF935">
        <v>2.9334849346219398</v>
      </c>
      <c r="AG935">
        <v>5</v>
      </c>
      <c r="AH935">
        <v>5816</v>
      </c>
      <c r="AI935">
        <f t="shared" si="70"/>
        <v>7</v>
      </c>
      <c r="AJ935" t="str">
        <f t="shared" si="68"/>
        <v>670054007</v>
      </c>
      <c r="AK935">
        <f t="shared" si="71"/>
        <v>103</v>
      </c>
      <c r="AL935" t="str">
        <f t="shared" si="69"/>
        <v>67005400103</v>
      </c>
    </row>
    <row r="936" spans="1:38" x14ac:dyDescent="0.35">
      <c r="A936" t="s">
        <v>16</v>
      </c>
      <c r="B936" t="s">
        <v>77</v>
      </c>
      <c r="C936" t="s">
        <v>78</v>
      </c>
      <c r="D936" t="s">
        <v>73</v>
      </c>
      <c r="F936" t="s">
        <v>79</v>
      </c>
      <c r="G936" t="s">
        <v>83</v>
      </c>
      <c r="H936">
        <v>0</v>
      </c>
      <c r="I936">
        <v>3</v>
      </c>
      <c r="J936">
        <v>0</v>
      </c>
      <c r="K936">
        <v>0</v>
      </c>
      <c r="L936">
        <v>9</v>
      </c>
      <c r="M936">
        <v>43</v>
      </c>
      <c r="N936">
        <v>1</v>
      </c>
      <c r="O936">
        <v>0</v>
      </c>
      <c r="P936">
        <v>0</v>
      </c>
      <c r="Q936">
        <v>0</v>
      </c>
      <c r="W936">
        <v>1.89</v>
      </c>
      <c r="X936">
        <v>0</v>
      </c>
      <c r="Y936">
        <v>1.89</v>
      </c>
      <c r="Z936">
        <v>125</v>
      </c>
      <c r="AA936">
        <v>49</v>
      </c>
      <c r="AB936" s="25">
        <f>SUM(K936:M936)-H936-I936</f>
        <v>49</v>
      </c>
      <c r="AC936">
        <v>47.25</v>
      </c>
      <c r="AE936">
        <v>46.81</v>
      </c>
      <c r="AF936">
        <v>5.1851851851851798</v>
      </c>
      <c r="AG936">
        <v>5</v>
      </c>
      <c r="AH936">
        <v>0</v>
      </c>
      <c r="AI936">
        <f t="shared" si="70"/>
        <v>8</v>
      </c>
      <c r="AJ936" t="str">
        <f t="shared" si="68"/>
        <v>672082258</v>
      </c>
      <c r="AK936">
        <f t="shared" si="71"/>
        <v>103</v>
      </c>
      <c r="AL936" t="str">
        <f t="shared" si="69"/>
        <v>67208225103</v>
      </c>
    </row>
    <row r="937" spans="1:38" x14ac:dyDescent="0.35">
      <c r="A937" t="s">
        <v>17</v>
      </c>
      <c r="B937" t="s">
        <v>80</v>
      </c>
      <c r="C937" t="s">
        <v>78</v>
      </c>
      <c r="D937" t="s">
        <v>73</v>
      </c>
      <c r="F937" t="s">
        <v>79</v>
      </c>
      <c r="G937" t="s">
        <v>83</v>
      </c>
      <c r="H937">
        <v>0</v>
      </c>
      <c r="I937">
        <v>0</v>
      </c>
      <c r="J937">
        <v>0</v>
      </c>
      <c r="K937">
        <v>1</v>
      </c>
      <c r="L937">
        <v>19</v>
      </c>
      <c r="M937">
        <v>7</v>
      </c>
      <c r="N937">
        <v>0</v>
      </c>
      <c r="O937">
        <v>0</v>
      </c>
      <c r="P937">
        <v>0</v>
      </c>
      <c r="Q937">
        <v>0</v>
      </c>
      <c r="W937">
        <v>1.35</v>
      </c>
      <c r="X937">
        <v>0</v>
      </c>
      <c r="Y937">
        <v>1.35</v>
      </c>
      <c r="Z937">
        <v>89</v>
      </c>
      <c r="AA937">
        <v>27</v>
      </c>
      <c r="AB937" s="25">
        <f>SUM(K937:M937)-H937-I937</f>
        <v>27</v>
      </c>
      <c r="AC937">
        <v>33.75</v>
      </c>
      <c r="AE937">
        <v>38.26</v>
      </c>
      <c r="AF937">
        <v>4</v>
      </c>
      <c r="AG937">
        <v>5</v>
      </c>
      <c r="AH937">
        <v>6.75</v>
      </c>
      <c r="AI937">
        <f t="shared" si="70"/>
        <v>9</v>
      </c>
      <c r="AJ937" t="str">
        <f t="shared" si="68"/>
        <v>672301009</v>
      </c>
      <c r="AK937">
        <f t="shared" si="71"/>
        <v>103</v>
      </c>
      <c r="AL937" t="str">
        <f t="shared" si="69"/>
        <v>67230100103</v>
      </c>
    </row>
    <row r="938" spans="1:38" x14ac:dyDescent="0.35">
      <c r="A938" t="s">
        <v>9</v>
      </c>
      <c r="B938" t="s">
        <v>52</v>
      </c>
      <c r="C938" t="s">
        <v>53</v>
      </c>
      <c r="D938" t="s">
        <v>54</v>
      </c>
      <c r="F938" t="s">
        <v>55</v>
      </c>
      <c r="G938" t="s">
        <v>82</v>
      </c>
      <c r="H938">
        <v>0</v>
      </c>
      <c r="I938">
        <v>2</v>
      </c>
      <c r="J938">
        <v>0</v>
      </c>
      <c r="K938">
        <v>0</v>
      </c>
      <c r="L938">
        <v>15</v>
      </c>
      <c r="M938">
        <v>125</v>
      </c>
      <c r="N938">
        <v>0</v>
      </c>
      <c r="O938">
        <v>0</v>
      </c>
      <c r="P938">
        <v>0</v>
      </c>
      <c r="Q938">
        <v>0</v>
      </c>
      <c r="W938">
        <v>4.3</v>
      </c>
      <c r="X938">
        <v>0</v>
      </c>
      <c r="Y938">
        <v>4.3</v>
      </c>
      <c r="Z938">
        <v>284</v>
      </c>
      <c r="AA938">
        <v>138</v>
      </c>
      <c r="AB938" s="25">
        <f>SUM(K938:M938)-H938-I938</f>
        <v>138</v>
      </c>
      <c r="AC938">
        <v>129</v>
      </c>
      <c r="AE938">
        <v>42.19</v>
      </c>
      <c r="AF938">
        <v>6.4186046511627897</v>
      </c>
      <c r="AG938">
        <v>6</v>
      </c>
      <c r="AH938">
        <v>0</v>
      </c>
      <c r="AI938">
        <f t="shared" si="70"/>
        <v>1</v>
      </c>
      <c r="AJ938" t="str">
        <f t="shared" si="68"/>
        <v>4400802S1</v>
      </c>
      <c r="AK938">
        <f t="shared" si="71"/>
        <v>104</v>
      </c>
      <c r="AL938" t="str">
        <f t="shared" si="69"/>
        <v>4400802S104</v>
      </c>
    </row>
    <row r="939" spans="1:38" x14ac:dyDescent="0.35">
      <c r="A939" t="s">
        <v>10</v>
      </c>
      <c r="B939" t="s">
        <v>58</v>
      </c>
      <c r="C939" t="s">
        <v>59</v>
      </c>
      <c r="D939" t="s">
        <v>60</v>
      </c>
      <c r="F939" t="s">
        <v>61</v>
      </c>
      <c r="G939" t="s">
        <v>83</v>
      </c>
      <c r="H939">
        <v>40</v>
      </c>
      <c r="I939">
        <v>6185</v>
      </c>
      <c r="J939">
        <v>300</v>
      </c>
      <c r="K939">
        <v>0</v>
      </c>
      <c r="L939">
        <v>29445</v>
      </c>
      <c r="M939">
        <v>22420</v>
      </c>
      <c r="N939">
        <v>25</v>
      </c>
      <c r="O939">
        <v>0</v>
      </c>
      <c r="P939">
        <v>0</v>
      </c>
      <c r="Q939">
        <v>0</v>
      </c>
      <c r="W939">
        <v>1701.82</v>
      </c>
      <c r="X939">
        <v>0.61</v>
      </c>
      <c r="Y939">
        <v>1702.43</v>
      </c>
      <c r="Z939">
        <v>112320</v>
      </c>
      <c r="AA939">
        <v>45640</v>
      </c>
      <c r="AB939" s="25">
        <f>SUM(K939:M939)-H939-I939</f>
        <v>45640</v>
      </c>
      <c r="AC939">
        <v>42545.5</v>
      </c>
      <c r="AE939">
        <v>4.7699999999999996</v>
      </c>
      <c r="AF939">
        <v>5.3617476195790701</v>
      </c>
      <c r="AG939">
        <v>5</v>
      </c>
      <c r="AH939">
        <v>0</v>
      </c>
      <c r="AI939">
        <f t="shared" si="70"/>
        <v>2</v>
      </c>
      <c r="AJ939" t="str">
        <f t="shared" si="68"/>
        <v>504606X2</v>
      </c>
      <c r="AK939">
        <f t="shared" si="71"/>
        <v>104</v>
      </c>
      <c r="AL939" t="str">
        <f t="shared" si="69"/>
        <v>504606X104</v>
      </c>
    </row>
    <row r="940" spans="1:38" x14ac:dyDescent="0.35">
      <c r="A940" t="s">
        <v>11</v>
      </c>
      <c r="B940" t="s">
        <v>63</v>
      </c>
      <c r="C940" t="s">
        <v>64</v>
      </c>
      <c r="D940" t="s">
        <v>65</v>
      </c>
      <c r="F940" t="s">
        <v>66</v>
      </c>
      <c r="G940" t="s">
        <v>83</v>
      </c>
      <c r="H940">
        <v>0</v>
      </c>
      <c r="I940">
        <v>35</v>
      </c>
      <c r="J940">
        <v>0</v>
      </c>
      <c r="K940">
        <v>270</v>
      </c>
      <c r="L940">
        <v>355</v>
      </c>
      <c r="M940">
        <v>475</v>
      </c>
      <c r="N940">
        <v>5</v>
      </c>
      <c r="O940">
        <v>0</v>
      </c>
      <c r="P940">
        <v>0</v>
      </c>
      <c r="Q940">
        <v>0</v>
      </c>
      <c r="W940">
        <v>43.86</v>
      </c>
      <c r="X940">
        <v>0</v>
      </c>
      <c r="Y940">
        <v>43.86</v>
      </c>
      <c r="Z940">
        <v>2895</v>
      </c>
      <c r="AA940">
        <v>1065</v>
      </c>
      <c r="AB940" s="25">
        <f>SUM(K940:M940)-H940-I940</f>
        <v>1065</v>
      </c>
      <c r="AC940">
        <v>1096.5</v>
      </c>
      <c r="AE940">
        <v>5.13</v>
      </c>
      <c r="AF940">
        <v>4.8563611491108096</v>
      </c>
      <c r="AG940">
        <v>5</v>
      </c>
      <c r="AH940">
        <v>31.5</v>
      </c>
      <c r="AI940">
        <f t="shared" si="70"/>
        <v>3</v>
      </c>
      <c r="AJ940" t="str">
        <f t="shared" si="68"/>
        <v>533533A3</v>
      </c>
      <c r="AK940">
        <f t="shared" si="71"/>
        <v>104</v>
      </c>
      <c r="AL940" t="str">
        <f t="shared" si="69"/>
        <v>533533A104</v>
      </c>
    </row>
    <row r="941" spans="1:38" x14ac:dyDescent="0.35">
      <c r="A941" t="s">
        <v>12</v>
      </c>
      <c r="B941" t="s">
        <v>67</v>
      </c>
      <c r="C941" t="s">
        <v>64</v>
      </c>
      <c r="D941" t="s">
        <v>65</v>
      </c>
      <c r="F941" t="s">
        <v>66</v>
      </c>
      <c r="G941" t="s">
        <v>83</v>
      </c>
      <c r="H941">
        <v>35</v>
      </c>
      <c r="I941">
        <v>2875</v>
      </c>
      <c r="J941">
        <v>0</v>
      </c>
      <c r="K941">
        <v>2905</v>
      </c>
      <c r="L941">
        <v>19100</v>
      </c>
      <c r="M941">
        <v>21795</v>
      </c>
      <c r="N941">
        <v>70</v>
      </c>
      <c r="O941">
        <v>0</v>
      </c>
      <c r="P941">
        <v>0</v>
      </c>
      <c r="Q941">
        <v>0</v>
      </c>
      <c r="W941">
        <v>1746.29</v>
      </c>
      <c r="X941">
        <v>0.53</v>
      </c>
      <c r="Y941">
        <v>1746.82</v>
      </c>
      <c r="Z941">
        <v>115255</v>
      </c>
      <c r="AA941">
        <v>40890</v>
      </c>
      <c r="AB941" s="25">
        <f>SUM(K941:M941)-H941-I941</f>
        <v>40890</v>
      </c>
      <c r="AC941">
        <v>43657.25</v>
      </c>
      <c r="AE941">
        <v>4.9400000000000004</v>
      </c>
      <c r="AF941">
        <v>4.6816500841529196</v>
      </c>
      <c r="AG941">
        <v>5</v>
      </c>
      <c r="AH941">
        <v>2780.5</v>
      </c>
      <c r="AI941">
        <f t="shared" si="70"/>
        <v>4</v>
      </c>
      <c r="AJ941" t="str">
        <f t="shared" si="68"/>
        <v>5335524</v>
      </c>
      <c r="AK941">
        <f t="shared" si="71"/>
        <v>104</v>
      </c>
      <c r="AL941" t="str">
        <f t="shared" si="69"/>
        <v>533552104</v>
      </c>
    </row>
    <row r="942" spans="1:38" x14ac:dyDescent="0.35">
      <c r="A942" t="s">
        <v>13</v>
      </c>
      <c r="B942" t="s">
        <v>68</v>
      </c>
      <c r="C942" t="s">
        <v>69</v>
      </c>
      <c r="D942" t="s">
        <v>65</v>
      </c>
      <c r="F942" t="s">
        <v>70</v>
      </c>
      <c r="G942" t="s">
        <v>83</v>
      </c>
      <c r="H942">
        <v>0</v>
      </c>
      <c r="I942">
        <v>10</v>
      </c>
      <c r="J942">
        <v>0</v>
      </c>
      <c r="K942">
        <v>0</v>
      </c>
      <c r="L942">
        <v>80</v>
      </c>
      <c r="M942">
        <v>95</v>
      </c>
      <c r="N942">
        <v>0</v>
      </c>
      <c r="O942">
        <v>0</v>
      </c>
      <c r="P942">
        <v>0</v>
      </c>
      <c r="Q942">
        <v>0</v>
      </c>
      <c r="W942">
        <v>10.15</v>
      </c>
      <c r="X942">
        <v>0</v>
      </c>
      <c r="Y942">
        <v>10.15</v>
      </c>
      <c r="Z942">
        <v>670</v>
      </c>
      <c r="AA942">
        <v>165</v>
      </c>
      <c r="AB942" s="25">
        <f>SUM(K942:M942)-H942-I942</f>
        <v>165</v>
      </c>
      <c r="AC942">
        <v>253.75</v>
      </c>
      <c r="AE942">
        <v>5.52</v>
      </c>
      <c r="AF942">
        <v>3.2512315270936001</v>
      </c>
      <c r="AG942">
        <v>5</v>
      </c>
      <c r="AH942">
        <v>88.75</v>
      </c>
      <c r="AI942">
        <f t="shared" si="70"/>
        <v>5</v>
      </c>
      <c r="AJ942" t="str">
        <f t="shared" si="68"/>
        <v>534524T5</v>
      </c>
      <c r="AK942">
        <f t="shared" si="71"/>
        <v>104</v>
      </c>
      <c r="AL942" t="str">
        <f t="shared" si="69"/>
        <v>534524T104</v>
      </c>
    </row>
    <row r="943" spans="1:38" x14ac:dyDescent="0.35">
      <c r="A943" t="s">
        <v>14</v>
      </c>
      <c r="B943" t="s">
        <v>71</v>
      </c>
      <c r="C943" t="s">
        <v>72</v>
      </c>
      <c r="D943" t="s">
        <v>73</v>
      </c>
      <c r="F943" t="s">
        <v>74</v>
      </c>
      <c r="G943" t="s">
        <v>83</v>
      </c>
      <c r="H943">
        <v>0</v>
      </c>
      <c r="I943">
        <v>172</v>
      </c>
      <c r="J943">
        <v>266</v>
      </c>
      <c r="K943">
        <v>140</v>
      </c>
      <c r="L943">
        <v>83</v>
      </c>
      <c r="M943">
        <v>324</v>
      </c>
      <c r="N943">
        <v>12</v>
      </c>
      <c r="O943">
        <v>0</v>
      </c>
      <c r="P943">
        <v>0</v>
      </c>
      <c r="Q943">
        <v>0</v>
      </c>
      <c r="W943">
        <v>17.03</v>
      </c>
      <c r="X943">
        <v>0</v>
      </c>
      <c r="Y943">
        <v>17.03</v>
      </c>
      <c r="Z943">
        <v>1124</v>
      </c>
      <c r="AA943">
        <v>375</v>
      </c>
      <c r="AB943" s="25">
        <f>SUM(K943:M943)-H943-I943</f>
        <v>375</v>
      </c>
      <c r="AC943">
        <v>425.75</v>
      </c>
      <c r="AE943">
        <v>13.2</v>
      </c>
      <c r="AF943">
        <v>4.4039929536112696</v>
      </c>
      <c r="AG943">
        <v>5</v>
      </c>
      <c r="AH943">
        <v>50.75</v>
      </c>
      <c r="AI943">
        <f t="shared" si="70"/>
        <v>6</v>
      </c>
      <c r="AJ943" t="str">
        <f t="shared" si="68"/>
        <v>670037006</v>
      </c>
      <c r="AK943">
        <f t="shared" si="71"/>
        <v>104</v>
      </c>
      <c r="AL943" t="str">
        <f t="shared" si="69"/>
        <v>67003700104</v>
      </c>
    </row>
    <row r="944" spans="1:38" x14ac:dyDescent="0.35">
      <c r="A944" t="s">
        <v>15</v>
      </c>
      <c r="B944" t="s">
        <v>75</v>
      </c>
      <c r="C944" t="s">
        <v>72</v>
      </c>
      <c r="D944" t="s">
        <v>73</v>
      </c>
      <c r="F944" t="s">
        <v>76</v>
      </c>
      <c r="G944" t="s">
        <v>83</v>
      </c>
      <c r="H944">
        <v>25</v>
      </c>
      <c r="I944">
        <v>12699</v>
      </c>
      <c r="J944">
        <v>7176</v>
      </c>
      <c r="K944">
        <v>1509</v>
      </c>
      <c r="L944">
        <v>7679</v>
      </c>
      <c r="M944">
        <v>12970</v>
      </c>
      <c r="N944">
        <v>13</v>
      </c>
      <c r="O944">
        <v>0</v>
      </c>
      <c r="P944">
        <v>0</v>
      </c>
      <c r="Q944">
        <v>0</v>
      </c>
      <c r="W944">
        <v>569.74</v>
      </c>
      <c r="X944">
        <v>0.38</v>
      </c>
      <c r="Y944">
        <v>570.12</v>
      </c>
      <c r="Z944">
        <v>37603</v>
      </c>
      <c r="AA944">
        <v>9434</v>
      </c>
      <c r="AB944" s="25">
        <f>SUM(K944:M944)-H944-I944</f>
        <v>9434</v>
      </c>
      <c r="AC944">
        <v>14253</v>
      </c>
      <c r="AE944">
        <v>13.25</v>
      </c>
      <c r="AF944">
        <v>3.3094787062372801</v>
      </c>
      <c r="AG944">
        <v>5</v>
      </c>
      <c r="AH944">
        <v>4819</v>
      </c>
      <c r="AI944">
        <f t="shared" si="70"/>
        <v>7</v>
      </c>
      <c r="AJ944" t="str">
        <f t="shared" si="68"/>
        <v>670054007</v>
      </c>
      <c r="AK944">
        <f t="shared" si="71"/>
        <v>104</v>
      </c>
      <c r="AL944" t="str">
        <f t="shared" si="69"/>
        <v>67005400104</v>
      </c>
    </row>
    <row r="945" spans="1:38" x14ac:dyDescent="0.35">
      <c r="A945" t="s">
        <v>16</v>
      </c>
      <c r="B945" t="s">
        <v>77</v>
      </c>
      <c r="C945" t="s">
        <v>78</v>
      </c>
      <c r="D945" t="s">
        <v>73</v>
      </c>
      <c r="F945" t="s">
        <v>79</v>
      </c>
      <c r="G945" t="s">
        <v>83</v>
      </c>
      <c r="H945">
        <v>0</v>
      </c>
      <c r="I945">
        <v>3</v>
      </c>
      <c r="J945">
        <v>0</v>
      </c>
      <c r="K945">
        <v>0</v>
      </c>
      <c r="L945">
        <v>9</v>
      </c>
      <c r="M945">
        <v>43</v>
      </c>
      <c r="N945">
        <v>1</v>
      </c>
      <c r="O945">
        <v>0</v>
      </c>
      <c r="P945">
        <v>0</v>
      </c>
      <c r="Q945">
        <v>0</v>
      </c>
      <c r="W945">
        <v>1.89</v>
      </c>
      <c r="X945">
        <v>0</v>
      </c>
      <c r="Y945">
        <v>1.89</v>
      </c>
      <c r="Z945">
        <v>125</v>
      </c>
      <c r="AA945">
        <v>49</v>
      </c>
      <c r="AB945" s="25">
        <f>SUM(K945:M945)-H945-I945</f>
        <v>49</v>
      </c>
      <c r="AC945">
        <v>47.25</v>
      </c>
      <c r="AE945">
        <v>46.81</v>
      </c>
      <c r="AF945">
        <v>5.1851851851851798</v>
      </c>
      <c r="AG945">
        <v>5</v>
      </c>
      <c r="AH945">
        <v>0</v>
      </c>
      <c r="AI945">
        <f t="shared" si="70"/>
        <v>8</v>
      </c>
      <c r="AJ945" t="str">
        <f t="shared" si="68"/>
        <v>672082258</v>
      </c>
      <c r="AK945">
        <f t="shared" si="71"/>
        <v>104</v>
      </c>
      <c r="AL945" t="str">
        <f t="shared" si="69"/>
        <v>67208225104</v>
      </c>
    </row>
    <row r="946" spans="1:38" x14ac:dyDescent="0.35">
      <c r="A946" t="s">
        <v>17</v>
      </c>
      <c r="B946" t="s">
        <v>80</v>
      </c>
      <c r="C946" t="s">
        <v>78</v>
      </c>
      <c r="D946" t="s">
        <v>73</v>
      </c>
      <c r="F946" t="s">
        <v>79</v>
      </c>
      <c r="G946" t="s">
        <v>83</v>
      </c>
      <c r="H946">
        <v>0</v>
      </c>
      <c r="I946">
        <v>0</v>
      </c>
      <c r="J946">
        <v>0</v>
      </c>
      <c r="K946">
        <v>8</v>
      </c>
      <c r="L946">
        <v>9</v>
      </c>
      <c r="M946">
        <v>13</v>
      </c>
      <c r="N946">
        <v>0</v>
      </c>
      <c r="O946">
        <v>0</v>
      </c>
      <c r="P946">
        <v>0</v>
      </c>
      <c r="Q946">
        <v>0</v>
      </c>
      <c r="W946">
        <v>1.41</v>
      </c>
      <c r="X946">
        <v>0</v>
      </c>
      <c r="Y946">
        <v>1.41</v>
      </c>
      <c r="Z946">
        <v>93</v>
      </c>
      <c r="AA946">
        <v>30</v>
      </c>
      <c r="AB946" s="25">
        <f>SUM(K946:M946)-H946-I946</f>
        <v>30</v>
      </c>
      <c r="AC946">
        <v>35.25</v>
      </c>
      <c r="AE946">
        <v>38.26</v>
      </c>
      <c r="AF946">
        <v>4.2553191489361701</v>
      </c>
      <c r="AG946">
        <v>5</v>
      </c>
      <c r="AH946">
        <v>5.25</v>
      </c>
      <c r="AI946">
        <f t="shared" si="70"/>
        <v>9</v>
      </c>
      <c r="AJ946" t="str">
        <f t="shared" si="68"/>
        <v>672301009</v>
      </c>
      <c r="AK946">
        <f t="shared" si="71"/>
        <v>104</v>
      </c>
      <c r="AL946" t="str">
        <f t="shared" si="69"/>
        <v>67230100104</v>
      </c>
    </row>
    <row r="947" spans="1:38" x14ac:dyDescent="0.35">
      <c r="A947" t="s">
        <v>9</v>
      </c>
      <c r="B947" t="s">
        <v>52</v>
      </c>
      <c r="C947" t="s">
        <v>53</v>
      </c>
      <c r="D947" t="s">
        <v>54</v>
      </c>
      <c r="F947" t="s">
        <v>55</v>
      </c>
      <c r="G947" t="s">
        <v>82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</v>
      </c>
      <c r="N947">
        <v>0</v>
      </c>
      <c r="O947">
        <v>0</v>
      </c>
      <c r="P947">
        <v>0</v>
      </c>
      <c r="Q947">
        <v>0</v>
      </c>
      <c r="W947">
        <v>4.33</v>
      </c>
      <c r="X947">
        <v>0</v>
      </c>
      <c r="Y947">
        <v>4.33</v>
      </c>
      <c r="Z947">
        <v>286</v>
      </c>
      <c r="AA947">
        <v>138</v>
      </c>
      <c r="AB947" s="25">
        <f>SUM(K947:M947)-H947-I947</f>
        <v>138</v>
      </c>
      <c r="AC947">
        <v>129.9</v>
      </c>
      <c r="AE947">
        <v>42.19</v>
      </c>
      <c r="AF947">
        <v>6.3741339491916902</v>
      </c>
      <c r="AG947">
        <v>6</v>
      </c>
      <c r="AH947">
        <v>0</v>
      </c>
      <c r="AI947">
        <f t="shared" si="70"/>
        <v>1</v>
      </c>
      <c r="AJ947" t="str">
        <f t="shared" si="68"/>
        <v>4400802S1</v>
      </c>
      <c r="AK947">
        <f t="shared" si="71"/>
        <v>105</v>
      </c>
      <c r="AL947" t="str">
        <f t="shared" si="69"/>
        <v>4400802S105</v>
      </c>
    </row>
    <row r="948" spans="1:38" x14ac:dyDescent="0.35">
      <c r="A948" t="s">
        <v>10</v>
      </c>
      <c r="B948" t="s">
        <v>58</v>
      </c>
      <c r="C948" t="s">
        <v>59</v>
      </c>
      <c r="D948" t="s">
        <v>60</v>
      </c>
      <c r="F948" t="s">
        <v>61</v>
      </c>
      <c r="G948" t="s">
        <v>83</v>
      </c>
      <c r="H948">
        <v>55</v>
      </c>
      <c r="I948">
        <v>5880</v>
      </c>
      <c r="J948">
        <v>300</v>
      </c>
      <c r="K948">
        <v>0</v>
      </c>
      <c r="L948">
        <v>29445</v>
      </c>
      <c r="M948">
        <v>21240</v>
      </c>
      <c r="N948">
        <v>25</v>
      </c>
      <c r="O948">
        <v>0</v>
      </c>
      <c r="P948">
        <v>0</v>
      </c>
      <c r="Q948">
        <v>0</v>
      </c>
      <c r="W948">
        <v>1715.68</v>
      </c>
      <c r="X948">
        <v>0.83</v>
      </c>
      <c r="Y948">
        <v>1716.51</v>
      </c>
      <c r="Z948">
        <v>113235</v>
      </c>
      <c r="AA948">
        <v>44750</v>
      </c>
      <c r="AB948" s="25">
        <f>SUM(K948:M948)-H948-I948</f>
        <v>44750</v>
      </c>
      <c r="AC948">
        <v>42892</v>
      </c>
      <c r="AE948">
        <v>4.7699999999999996</v>
      </c>
      <c r="AF948">
        <v>5.2140680799995298</v>
      </c>
      <c r="AG948">
        <v>5</v>
      </c>
      <c r="AH948">
        <v>0</v>
      </c>
      <c r="AI948">
        <f t="shared" si="70"/>
        <v>2</v>
      </c>
      <c r="AJ948" t="str">
        <f t="shared" si="68"/>
        <v>504606X2</v>
      </c>
      <c r="AK948">
        <f t="shared" si="71"/>
        <v>105</v>
      </c>
      <c r="AL948" t="str">
        <f t="shared" si="69"/>
        <v>504606X105</v>
      </c>
    </row>
    <row r="949" spans="1:38" x14ac:dyDescent="0.35">
      <c r="A949" t="s">
        <v>11</v>
      </c>
      <c r="B949" t="s">
        <v>63</v>
      </c>
      <c r="C949" t="s">
        <v>64</v>
      </c>
      <c r="D949" t="s">
        <v>65</v>
      </c>
      <c r="F949" t="s">
        <v>66</v>
      </c>
      <c r="G949" t="s">
        <v>83</v>
      </c>
      <c r="H949">
        <v>0</v>
      </c>
      <c r="I949">
        <v>50</v>
      </c>
      <c r="J949">
        <v>0</v>
      </c>
      <c r="K949">
        <v>20</v>
      </c>
      <c r="L949">
        <v>600</v>
      </c>
      <c r="M949">
        <v>445</v>
      </c>
      <c r="N949">
        <v>5</v>
      </c>
      <c r="O949">
        <v>0</v>
      </c>
      <c r="P949">
        <v>0</v>
      </c>
      <c r="Q949">
        <v>0</v>
      </c>
      <c r="W949">
        <v>42.35</v>
      </c>
      <c r="X949">
        <v>0</v>
      </c>
      <c r="Y949">
        <v>42.35</v>
      </c>
      <c r="Z949">
        <v>2795</v>
      </c>
      <c r="AA949">
        <v>1015</v>
      </c>
      <c r="AB949" s="25">
        <f>SUM(K949:M949)-H949-I949</f>
        <v>1015</v>
      </c>
      <c r="AC949">
        <v>1058.75</v>
      </c>
      <c r="AE949">
        <v>5.13</v>
      </c>
      <c r="AF949">
        <v>4.7933884297520697</v>
      </c>
      <c r="AG949">
        <v>5</v>
      </c>
      <c r="AH949">
        <v>43.75</v>
      </c>
      <c r="AI949">
        <f t="shared" si="70"/>
        <v>3</v>
      </c>
      <c r="AJ949" t="str">
        <f t="shared" si="68"/>
        <v>533533A3</v>
      </c>
      <c r="AK949">
        <f t="shared" si="71"/>
        <v>105</v>
      </c>
      <c r="AL949" t="str">
        <f t="shared" si="69"/>
        <v>533533A105</v>
      </c>
    </row>
    <row r="950" spans="1:38" x14ac:dyDescent="0.35">
      <c r="A950" t="s">
        <v>12</v>
      </c>
      <c r="B950" t="s">
        <v>67</v>
      </c>
      <c r="C950" t="s">
        <v>64</v>
      </c>
      <c r="D950" t="s">
        <v>65</v>
      </c>
      <c r="F950" t="s">
        <v>66</v>
      </c>
      <c r="G950" t="s">
        <v>83</v>
      </c>
      <c r="H950">
        <v>70</v>
      </c>
      <c r="I950">
        <v>2445</v>
      </c>
      <c r="J950">
        <v>0</v>
      </c>
      <c r="K950">
        <v>0</v>
      </c>
      <c r="L950">
        <v>21520</v>
      </c>
      <c r="M950">
        <v>20815</v>
      </c>
      <c r="N950">
        <v>70</v>
      </c>
      <c r="O950">
        <v>0</v>
      </c>
      <c r="P950">
        <v>0</v>
      </c>
      <c r="Q950">
        <v>0</v>
      </c>
      <c r="W950">
        <v>1751.59</v>
      </c>
      <c r="X950">
        <v>1.06</v>
      </c>
      <c r="Y950">
        <v>1752.65</v>
      </c>
      <c r="Z950">
        <v>115605</v>
      </c>
      <c r="AA950">
        <v>39820</v>
      </c>
      <c r="AB950" s="25">
        <f>SUM(K950:M950)-H950-I950</f>
        <v>39820</v>
      </c>
      <c r="AC950">
        <v>43789.75</v>
      </c>
      <c r="AE950">
        <v>4.9400000000000004</v>
      </c>
      <c r="AF950">
        <v>4.5439762645137396</v>
      </c>
      <c r="AG950">
        <v>5</v>
      </c>
      <c r="AH950">
        <v>3996.25</v>
      </c>
      <c r="AI950">
        <f t="shared" si="70"/>
        <v>4</v>
      </c>
      <c r="AJ950" t="str">
        <f t="shared" si="68"/>
        <v>5335524</v>
      </c>
      <c r="AK950">
        <f t="shared" si="71"/>
        <v>105</v>
      </c>
      <c r="AL950" t="str">
        <f t="shared" si="69"/>
        <v>533552105</v>
      </c>
    </row>
    <row r="951" spans="1:38" x14ac:dyDescent="0.35">
      <c r="A951" t="s">
        <v>13</v>
      </c>
      <c r="B951" t="s">
        <v>68</v>
      </c>
      <c r="C951" t="s">
        <v>69</v>
      </c>
      <c r="D951" t="s">
        <v>65</v>
      </c>
      <c r="F951" t="s">
        <v>70</v>
      </c>
      <c r="G951" t="s">
        <v>83</v>
      </c>
      <c r="H951">
        <v>0</v>
      </c>
      <c r="I951">
        <v>10</v>
      </c>
      <c r="J951">
        <v>0</v>
      </c>
      <c r="K951">
        <v>0</v>
      </c>
      <c r="L951">
        <v>80</v>
      </c>
      <c r="M951">
        <v>90</v>
      </c>
      <c r="N951">
        <v>0</v>
      </c>
      <c r="O951">
        <v>0</v>
      </c>
      <c r="P951">
        <v>0</v>
      </c>
      <c r="Q951">
        <v>0</v>
      </c>
      <c r="W951">
        <v>10.15</v>
      </c>
      <c r="X951">
        <v>0</v>
      </c>
      <c r="Y951">
        <v>10.15</v>
      </c>
      <c r="Z951">
        <v>670</v>
      </c>
      <c r="AA951">
        <v>160</v>
      </c>
      <c r="AB951" s="25">
        <f>SUM(K951:M951)-H951-I951</f>
        <v>160</v>
      </c>
      <c r="AC951">
        <v>253.75</v>
      </c>
      <c r="AE951">
        <v>5.52</v>
      </c>
      <c r="AF951">
        <v>3.1527093596059101</v>
      </c>
      <c r="AG951">
        <v>5</v>
      </c>
      <c r="AH951">
        <v>93.75</v>
      </c>
      <c r="AI951">
        <f t="shared" si="70"/>
        <v>5</v>
      </c>
      <c r="AJ951" t="str">
        <f t="shared" si="68"/>
        <v>534524T5</v>
      </c>
      <c r="AK951">
        <f t="shared" si="71"/>
        <v>105</v>
      </c>
      <c r="AL951" t="str">
        <f t="shared" si="69"/>
        <v>534524T105</v>
      </c>
    </row>
    <row r="952" spans="1:38" x14ac:dyDescent="0.35">
      <c r="A952" t="s">
        <v>14</v>
      </c>
      <c r="B952" t="s">
        <v>71</v>
      </c>
      <c r="C952" t="s">
        <v>72</v>
      </c>
      <c r="D952" t="s">
        <v>73</v>
      </c>
      <c r="F952" t="s">
        <v>74</v>
      </c>
      <c r="G952" t="s">
        <v>83</v>
      </c>
      <c r="H952">
        <v>0</v>
      </c>
      <c r="I952">
        <v>191</v>
      </c>
      <c r="J952">
        <v>248</v>
      </c>
      <c r="K952">
        <v>140</v>
      </c>
      <c r="L952">
        <v>83</v>
      </c>
      <c r="M952">
        <v>320</v>
      </c>
      <c r="N952">
        <v>12</v>
      </c>
      <c r="O952">
        <v>0</v>
      </c>
      <c r="P952">
        <v>0</v>
      </c>
      <c r="Q952">
        <v>0</v>
      </c>
      <c r="W952">
        <v>16.73</v>
      </c>
      <c r="X952">
        <v>0</v>
      </c>
      <c r="Y952">
        <v>16.73</v>
      </c>
      <c r="Z952">
        <v>1104</v>
      </c>
      <c r="AA952">
        <v>352</v>
      </c>
      <c r="AB952" s="25">
        <f>SUM(K952:M952)-H952-I952</f>
        <v>352</v>
      </c>
      <c r="AC952">
        <v>418.25</v>
      </c>
      <c r="AE952">
        <v>13.2</v>
      </c>
      <c r="AF952">
        <v>4.2080095636581003</v>
      </c>
      <c r="AG952">
        <v>5</v>
      </c>
      <c r="AH952">
        <v>66.250000000000099</v>
      </c>
      <c r="AI952">
        <f t="shared" si="70"/>
        <v>6</v>
      </c>
      <c r="AJ952" t="str">
        <f t="shared" si="68"/>
        <v>670037006</v>
      </c>
      <c r="AK952">
        <f t="shared" si="71"/>
        <v>105</v>
      </c>
      <c r="AL952" t="str">
        <f t="shared" si="69"/>
        <v>67003700105</v>
      </c>
    </row>
    <row r="953" spans="1:38" x14ac:dyDescent="0.35">
      <c r="A953" t="s">
        <v>15</v>
      </c>
      <c r="B953" t="s">
        <v>75</v>
      </c>
      <c r="C953" t="s">
        <v>72</v>
      </c>
      <c r="D953" t="s">
        <v>73</v>
      </c>
      <c r="F953" t="s">
        <v>76</v>
      </c>
      <c r="G953" t="s">
        <v>83</v>
      </c>
      <c r="H953">
        <v>10</v>
      </c>
      <c r="I953">
        <v>10342</v>
      </c>
      <c r="J953">
        <v>7176</v>
      </c>
      <c r="K953">
        <v>1236</v>
      </c>
      <c r="L953">
        <v>7952</v>
      </c>
      <c r="M953">
        <v>10304</v>
      </c>
      <c r="N953">
        <v>13</v>
      </c>
      <c r="O953">
        <v>0</v>
      </c>
      <c r="P953">
        <v>0</v>
      </c>
      <c r="Q953">
        <v>0</v>
      </c>
      <c r="W953">
        <v>604.16999999999996</v>
      </c>
      <c r="X953">
        <v>0.15</v>
      </c>
      <c r="Y953">
        <v>604.32000000000005</v>
      </c>
      <c r="Z953">
        <v>39875</v>
      </c>
      <c r="AA953">
        <v>9140</v>
      </c>
      <c r="AB953" s="25">
        <f>SUM(K953:M953)-H953-I953</f>
        <v>9140</v>
      </c>
      <c r="AC953">
        <v>15108</v>
      </c>
      <c r="AE953">
        <v>13.25</v>
      </c>
      <c r="AF953">
        <v>3.0248874768334701</v>
      </c>
      <c r="AG953">
        <v>5</v>
      </c>
      <c r="AH953">
        <v>5968</v>
      </c>
      <c r="AI953">
        <f t="shared" si="70"/>
        <v>7</v>
      </c>
      <c r="AJ953" t="str">
        <f t="shared" si="68"/>
        <v>670054007</v>
      </c>
      <c r="AK953">
        <f t="shared" si="71"/>
        <v>105</v>
      </c>
      <c r="AL953" t="str">
        <f t="shared" si="69"/>
        <v>67005400105</v>
      </c>
    </row>
    <row r="954" spans="1:38" x14ac:dyDescent="0.35">
      <c r="A954" t="s">
        <v>16</v>
      </c>
      <c r="B954" t="s">
        <v>77</v>
      </c>
      <c r="C954" t="s">
        <v>78</v>
      </c>
      <c r="D954" t="s">
        <v>73</v>
      </c>
      <c r="F954" t="s">
        <v>79</v>
      </c>
      <c r="G954" t="s">
        <v>83</v>
      </c>
      <c r="H954">
        <v>0</v>
      </c>
      <c r="I954">
        <v>7</v>
      </c>
      <c r="J954">
        <v>0</v>
      </c>
      <c r="K954">
        <v>0</v>
      </c>
      <c r="L954">
        <v>0</v>
      </c>
      <c r="M954">
        <v>52</v>
      </c>
      <c r="N954">
        <v>1</v>
      </c>
      <c r="O954">
        <v>0</v>
      </c>
      <c r="P954">
        <v>0</v>
      </c>
      <c r="Q954">
        <v>0</v>
      </c>
      <c r="W954">
        <v>1.89</v>
      </c>
      <c r="X954">
        <v>0</v>
      </c>
      <c r="Y954">
        <v>1.89</v>
      </c>
      <c r="Z954">
        <v>125</v>
      </c>
      <c r="AA954">
        <v>45</v>
      </c>
      <c r="AB954" s="25">
        <f>SUM(K954:M954)-H954-I954</f>
        <v>45</v>
      </c>
      <c r="AC954">
        <v>47.25</v>
      </c>
      <c r="AE954">
        <v>46.81</v>
      </c>
      <c r="AF954">
        <v>4.7619047619047601</v>
      </c>
      <c r="AG954">
        <v>5</v>
      </c>
      <c r="AH954">
        <v>2.2500000000000102</v>
      </c>
      <c r="AI954">
        <f t="shared" si="70"/>
        <v>8</v>
      </c>
      <c r="AJ954" t="str">
        <f t="shared" si="68"/>
        <v>672082258</v>
      </c>
      <c r="AK954">
        <f t="shared" si="71"/>
        <v>105</v>
      </c>
      <c r="AL954" t="str">
        <f t="shared" si="69"/>
        <v>67208225105</v>
      </c>
    </row>
    <row r="955" spans="1:38" x14ac:dyDescent="0.35">
      <c r="A955" t="s">
        <v>17</v>
      </c>
      <c r="B955" t="s">
        <v>80</v>
      </c>
      <c r="C955" t="s">
        <v>78</v>
      </c>
      <c r="D955" t="s">
        <v>73</v>
      </c>
      <c r="F955" t="s">
        <v>79</v>
      </c>
      <c r="G955" t="s">
        <v>83</v>
      </c>
      <c r="H955">
        <v>0</v>
      </c>
      <c r="I955">
        <v>0</v>
      </c>
      <c r="J955">
        <v>0</v>
      </c>
      <c r="K955">
        <v>7</v>
      </c>
      <c r="L955">
        <v>10</v>
      </c>
      <c r="M955">
        <v>11</v>
      </c>
      <c r="N955">
        <v>0</v>
      </c>
      <c r="O955">
        <v>0</v>
      </c>
      <c r="P955">
        <v>0</v>
      </c>
      <c r="Q955">
        <v>0</v>
      </c>
      <c r="W955">
        <v>1.44</v>
      </c>
      <c r="X955">
        <v>0</v>
      </c>
      <c r="Y955">
        <v>1.44</v>
      </c>
      <c r="Z955">
        <v>95</v>
      </c>
      <c r="AA955">
        <v>28</v>
      </c>
      <c r="AB955" s="25">
        <f>SUM(K955:M955)-H955-I955</f>
        <v>28</v>
      </c>
      <c r="AC955">
        <v>36</v>
      </c>
      <c r="AE955">
        <v>38.26</v>
      </c>
      <c r="AF955">
        <v>3.8888888888888902</v>
      </c>
      <c r="AG955">
        <v>5</v>
      </c>
      <c r="AH955">
        <v>8</v>
      </c>
      <c r="AI955">
        <f t="shared" si="70"/>
        <v>9</v>
      </c>
      <c r="AJ955" t="str">
        <f t="shared" si="68"/>
        <v>672301009</v>
      </c>
      <c r="AK955">
        <f t="shared" si="71"/>
        <v>105</v>
      </c>
      <c r="AL955" t="str">
        <f t="shared" si="69"/>
        <v>67230100105</v>
      </c>
    </row>
    <row r="956" spans="1:38" x14ac:dyDescent="0.35">
      <c r="A956" t="s">
        <v>9</v>
      </c>
      <c r="B956" t="s">
        <v>52</v>
      </c>
      <c r="C956" t="s">
        <v>53</v>
      </c>
      <c r="D956" t="s">
        <v>54</v>
      </c>
      <c r="F956" t="s">
        <v>55</v>
      </c>
      <c r="G956" t="s">
        <v>82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138</v>
      </c>
      <c r="N956">
        <v>0</v>
      </c>
      <c r="O956">
        <v>0</v>
      </c>
      <c r="P956">
        <v>0</v>
      </c>
      <c r="Q956">
        <v>0</v>
      </c>
      <c r="W956">
        <v>4.32</v>
      </c>
      <c r="X956">
        <v>0</v>
      </c>
      <c r="Y956">
        <v>4.32</v>
      </c>
      <c r="Z956">
        <v>285</v>
      </c>
      <c r="AA956">
        <v>136</v>
      </c>
      <c r="AB956" s="25">
        <f>SUM(K956:M956)-H956-I956</f>
        <v>136</v>
      </c>
      <c r="AC956">
        <v>129.6</v>
      </c>
      <c r="AE956">
        <v>42.19</v>
      </c>
      <c r="AF956">
        <v>6.2962962962963003</v>
      </c>
      <c r="AG956">
        <v>6</v>
      </c>
      <c r="AH956">
        <v>0</v>
      </c>
      <c r="AI956">
        <f t="shared" si="70"/>
        <v>1</v>
      </c>
      <c r="AJ956" t="str">
        <f t="shared" si="68"/>
        <v>4400802S1</v>
      </c>
      <c r="AK956">
        <f t="shared" si="71"/>
        <v>106</v>
      </c>
      <c r="AL956" t="str">
        <f t="shared" si="69"/>
        <v>4400802S106</v>
      </c>
    </row>
    <row r="957" spans="1:38" x14ac:dyDescent="0.35">
      <c r="A957" t="s">
        <v>10</v>
      </c>
      <c r="B957" t="s">
        <v>58</v>
      </c>
      <c r="C957" t="s">
        <v>59</v>
      </c>
      <c r="D957" t="s">
        <v>60</v>
      </c>
      <c r="F957" t="s">
        <v>61</v>
      </c>
      <c r="G957" t="s">
        <v>83</v>
      </c>
      <c r="H957">
        <v>50</v>
      </c>
      <c r="I957">
        <v>4380</v>
      </c>
      <c r="J957">
        <v>300</v>
      </c>
      <c r="K957">
        <v>0</v>
      </c>
      <c r="L957">
        <v>29445</v>
      </c>
      <c r="M957">
        <v>19175</v>
      </c>
      <c r="N957">
        <v>25</v>
      </c>
      <c r="O957">
        <v>0</v>
      </c>
      <c r="P957">
        <v>0</v>
      </c>
      <c r="Q957">
        <v>0</v>
      </c>
      <c r="W957">
        <v>1737.95</v>
      </c>
      <c r="X957">
        <v>0.76</v>
      </c>
      <c r="Y957">
        <v>1738.71</v>
      </c>
      <c r="Z957">
        <v>114705</v>
      </c>
      <c r="AA957">
        <v>44190</v>
      </c>
      <c r="AB957" s="25">
        <f>SUM(K957:M957)-H957-I957</f>
        <v>44190</v>
      </c>
      <c r="AC957">
        <v>43448.75</v>
      </c>
      <c r="AE957">
        <v>4.7699999999999996</v>
      </c>
      <c r="AF957">
        <v>5.0830788343081901</v>
      </c>
      <c r="AG957">
        <v>5</v>
      </c>
      <c r="AH957">
        <v>0</v>
      </c>
      <c r="AI957">
        <f t="shared" si="70"/>
        <v>2</v>
      </c>
      <c r="AJ957" t="str">
        <f t="shared" si="68"/>
        <v>504606X2</v>
      </c>
      <c r="AK957">
        <f t="shared" si="71"/>
        <v>106</v>
      </c>
      <c r="AL957" t="str">
        <f t="shared" si="69"/>
        <v>504606X106</v>
      </c>
    </row>
    <row r="958" spans="1:38" x14ac:dyDescent="0.35">
      <c r="A958" t="s">
        <v>11</v>
      </c>
      <c r="B958" t="s">
        <v>63</v>
      </c>
      <c r="C958" t="s">
        <v>64</v>
      </c>
      <c r="D958" t="s">
        <v>65</v>
      </c>
      <c r="F958" t="s">
        <v>66</v>
      </c>
      <c r="G958" t="s">
        <v>83</v>
      </c>
      <c r="H958">
        <v>0</v>
      </c>
      <c r="I958">
        <v>5</v>
      </c>
      <c r="J958">
        <v>0</v>
      </c>
      <c r="K958">
        <v>65</v>
      </c>
      <c r="L958">
        <v>320</v>
      </c>
      <c r="M958">
        <v>675</v>
      </c>
      <c r="N958">
        <v>5</v>
      </c>
      <c r="O958">
        <v>0</v>
      </c>
      <c r="P958">
        <v>0</v>
      </c>
      <c r="Q958">
        <v>0</v>
      </c>
      <c r="W958">
        <v>43.26</v>
      </c>
      <c r="X958">
        <v>0</v>
      </c>
      <c r="Y958">
        <v>43.26</v>
      </c>
      <c r="Z958">
        <v>2855</v>
      </c>
      <c r="AA958">
        <v>1055</v>
      </c>
      <c r="AB958" s="25">
        <f>SUM(K958:M958)-H958-I958</f>
        <v>1055</v>
      </c>
      <c r="AC958">
        <v>1081.5</v>
      </c>
      <c r="AE958">
        <v>5.13</v>
      </c>
      <c r="AF958">
        <v>4.8774849745723499</v>
      </c>
      <c r="AG958">
        <v>5</v>
      </c>
      <c r="AH958">
        <v>26.5</v>
      </c>
      <c r="AI958">
        <f t="shared" si="70"/>
        <v>3</v>
      </c>
      <c r="AJ958" t="str">
        <f t="shared" si="68"/>
        <v>533533A3</v>
      </c>
      <c r="AK958">
        <f t="shared" si="71"/>
        <v>106</v>
      </c>
      <c r="AL958" t="str">
        <f t="shared" si="69"/>
        <v>533533A106</v>
      </c>
    </row>
    <row r="959" spans="1:38" x14ac:dyDescent="0.35">
      <c r="A959" t="s">
        <v>12</v>
      </c>
      <c r="B959" t="s">
        <v>67</v>
      </c>
      <c r="C959" t="s">
        <v>64</v>
      </c>
      <c r="D959" t="s">
        <v>65</v>
      </c>
      <c r="F959" t="s">
        <v>66</v>
      </c>
      <c r="G959" t="s">
        <v>83</v>
      </c>
      <c r="H959">
        <v>75</v>
      </c>
      <c r="I959">
        <v>2325</v>
      </c>
      <c r="J959">
        <v>0</v>
      </c>
      <c r="K959">
        <v>4000</v>
      </c>
      <c r="L959">
        <v>21020</v>
      </c>
      <c r="M959">
        <v>19475</v>
      </c>
      <c r="N959">
        <v>70</v>
      </c>
      <c r="O959">
        <v>0</v>
      </c>
      <c r="P959">
        <v>0</v>
      </c>
      <c r="Q959">
        <v>0</v>
      </c>
      <c r="W959">
        <v>1759.55</v>
      </c>
      <c r="X959">
        <v>1.1399999999999999</v>
      </c>
      <c r="Y959">
        <v>1760.69</v>
      </c>
      <c r="Z959">
        <v>116130</v>
      </c>
      <c r="AA959">
        <v>42095</v>
      </c>
      <c r="AB959" s="25">
        <f>SUM(K959:M959)-H959-I959</f>
        <v>42095</v>
      </c>
      <c r="AC959">
        <v>43988.75</v>
      </c>
      <c r="AE959">
        <v>4.9400000000000004</v>
      </c>
      <c r="AF959">
        <v>4.7816481038683696</v>
      </c>
      <c r="AG959">
        <v>5</v>
      </c>
      <c r="AH959">
        <v>1922.25</v>
      </c>
      <c r="AI959">
        <f t="shared" si="70"/>
        <v>4</v>
      </c>
      <c r="AJ959" t="str">
        <f t="shared" si="68"/>
        <v>5335524</v>
      </c>
      <c r="AK959">
        <f t="shared" si="71"/>
        <v>106</v>
      </c>
      <c r="AL959" t="str">
        <f t="shared" si="69"/>
        <v>533552106</v>
      </c>
    </row>
    <row r="960" spans="1:38" x14ac:dyDescent="0.35">
      <c r="A960" t="s">
        <v>13</v>
      </c>
      <c r="B960" t="s">
        <v>68</v>
      </c>
      <c r="C960" t="s">
        <v>69</v>
      </c>
      <c r="D960" t="s">
        <v>65</v>
      </c>
      <c r="F960" t="s">
        <v>70</v>
      </c>
      <c r="G960" t="s">
        <v>83</v>
      </c>
      <c r="H960">
        <v>0</v>
      </c>
      <c r="I960">
        <v>5</v>
      </c>
      <c r="J960">
        <v>0</v>
      </c>
      <c r="K960">
        <v>70</v>
      </c>
      <c r="L960">
        <v>80</v>
      </c>
      <c r="M960">
        <v>85</v>
      </c>
      <c r="N960">
        <v>0</v>
      </c>
      <c r="O960">
        <v>0</v>
      </c>
      <c r="P960">
        <v>0</v>
      </c>
      <c r="Q960">
        <v>0</v>
      </c>
      <c r="W960">
        <v>10.23</v>
      </c>
      <c r="X960">
        <v>0</v>
      </c>
      <c r="Y960">
        <v>10.23</v>
      </c>
      <c r="Z960">
        <v>675</v>
      </c>
      <c r="AA960">
        <v>230</v>
      </c>
      <c r="AB960" s="25">
        <f>SUM(K960:M960)-H960-I960</f>
        <v>230</v>
      </c>
      <c r="AC960">
        <v>255.75</v>
      </c>
      <c r="AE960">
        <v>5.52</v>
      </c>
      <c r="AF960">
        <v>4.4965786901270803</v>
      </c>
      <c r="AG960">
        <v>5</v>
      </c>
      <c r="AH960">
        <v>25.75</v>
      </c>
      <c r="AI960">
        <f t="shared" si="70"/>
        <v>5</v>
      </c>
      <c r="AJ960" t="str">
        <f t="shared" si="68"/>
        <v>534524T5</v>
      </c>
      <c r="AK960">
        <f t="shared" si="71"/>
        <v>106</v>
      </c>
      <c r="AL960" t="str">
        <f t="shared" si="69"/>
        <v>534524T106</v>
      </c>
    </row>
    <row r="961" spans="1:38" x14ac:dyDescent="0.35">
      <c r="A961" t="s">
        <v>14</v>
      </c>
      <c r="B961" t="s">
        <v>71</v>
      </c>
      <c r="C961" t="s">
        <v>72</v>
      </c>
      <c r="D961" t="s">
        <v>73</v>
      </c>
      <c r="F961" t="s">
        <v>74</v>
      </c>
      <c r="G961" t="s">
        <v>83</v>
      </c>
      <c r="H961">
        <v>0</v>
      </c>
      <c r="I961">
        <v>171</v>
      </c>
      <c r="J961">
        <v>164</v>
      </c>
      <c r="K961">
        <v>57</v>
      </c>
      <c r="L961">
        <v>223</v>
      </c>
      <c r="M961">
        <v>273</v>
      </c>
      <c r="N961">
        <v>12</v>
      </c>
      <c r="O961">
        <v>0</v>
      </c>
      <c r="P961">
        <v>0</v>
      </c>
      <c r="Q961">
        <v>0</v>
      </c>
      <c r="W961">
        <v>17.239999999999998</v>
      </c>
      <c r="X961">
        <v>0</v>
      </c>
      <c r="Y961">
        <v>17.239999999999998</v>
      </c>
      <c r="Z961">
        <v>1138</v>
      </c>
      <c r="AA961">
        <v>382</v>
      </c>
      <c r="AB961" s="25">
        <f>SUM(K961:M961)-H961-I961</f>
        <v>382</v>
      </c>
      <c r="AC961">
        <v>431</v>
      </c>
      <c r="AE961">
        <v>13.2</v>
      </c>
      <c r="AF961">
        <v>4.4315545243619496</v>
      </c>
      <c r="AG961">
        <v>5</v>
      </c>
      <c r="AH961">
        <v>48.999999999999901</v>
      </c>
      <c r="AI961">
        <f t="shared" si="70"/>
        <v>6</v>
      </c>
      <c r="AJ961" t="str">
        <f t="shared" si="68"/>
        <v>670037006</v>
      </c>
      <c r="AK961">
        <f t="shared" si="71"/>
        <v>106</v>
      </c>
      <c r="AL961" t="str">
        <f t="shared" si="69"/>
        <v>67003700106</v>
      </c>
    </row>
    <row r="962" spans="1:38" x14ac:dyDescent="0.35">
      <c r="A962" t="s">
        <v>15</v>
      </c>
      <c r="B962" t="s">
        <v>75</v>
      </c>
      <c r="C962" t="s">
        <v>72</v>
      </c>
      <c r="D962" t="s">
        <v>73</v>
      </c>
      <c r="F962" t="s">
        <v>76</v>
      </c>
      <c r="G962" t="s">
        <v>83</v>
      </c>
      <c r="H962">
        <v>3</v>
      </c>
      <c r="I962">
        <v>8522</v>
      </c>
      <c r="J962">
        <v>7176</v>
      </c>
      <c r="K962">
        <v>1245</v>
      </c>
      <c r="L962">
        <v>5551</v>
      </c>
      <c r="M962">
        <v>11506</v>
      </c>
      <c r="N962">
        <v>13</v>
      </c>
      <c r="O962">
        <v>0</v>
      </c>
      <c r="P962">
        <v>0</v>
      </c>
      <c r="Q962">
        <v>0</v>
      </c>
      <c r="W962">
        <v>613.29999999999995</v>
      </c>
      <c r="X962">
        <v>0.05</v>
      </c>
      <c r="Y962">
        <v>613.35</v>
      </c>
      <c r="Z962">
        <v>40478</v>
      </c>
      <c r="AA962">
        <v>9777</v>
      </c>
      <c r="AB962" s="25">
        <f>SUM(K962:M962)-H962-I962</f>
        <v>9777</v>
      </c>
      <c r="AC962">
        <v>15333.75</v>
      </c>
      <c r="AE962">
        <v>13.25</v>
      </c>
      <c r="AF962">
        <v>3.1880655416972399</v>
      </c>
      <c r="AG962">
        <v>5</v>
      </c>
      <c r="AH962">
        <v>5556.75</v>
      </c>
      <c r="AI962">
        <f t="shared" si="70"/>
        <v>7</v>
      </c>
      <c r="AJ962" t="str">
        <f t="shared" si="68"/>
        <v>670054007</v>
      </c>
      <c r="AK962">
        <f t="shared" si="71"/>
        <v>106</v>
      </c>
      <c r="AL962" t="str">
        <f t="shared" si="69"/>
        <v>67005400106</v>
      </c>
    </row>
    <row r="963" spans="1:38" x14ac:dyDescent="0.35">
      <c r="A963" t="s">
        <v>16</v>
      </c>
      <c r="B963" t="s">
        <v>77</v>
      </c>
      <c r="C963" t="s">
        <v>78</v>
      </c>
      <c r="D963" t="s">
        <v>73</v>
      </c>
      <c r="F963" t="s">
        <v>79</v>
      </c>
      <c r="G963" t="s">
        <v>83</v>
      </c>
      <c r="H963">
        <v>0</v>
      </c>
      <c r="I963">
        <v>7</v>
      </c>
      <c r="J963">
        <v>0</v>
      </c>
      <c r="K963">
        <v>3</v>
      </c>
      <c r="L963">
        <v>0</v>
      </c>
      <c r="M963">
        <v>52</v>
      </c>
      <c r="N963">
        <v>1</v>
      </c>
      <c r="O963">
        <v>0</v>
      </c>
      <c r="P963">
        <v>0</v>
      </c>
      <c r="Q963">
        <v>0</v>
      </c>
      <c r="W963">
        <v>1.86</v>
      </c>
      <c r="X963">
        <v>0</v>
      </c>
      <c r="Y963">
        <v>1.86</v>
      </c>
      <c r="Z963">
        <v>123</v>
      </c>
      <c r="AA963">
        <v>48</v>
      </c>
      <c r="AB963" s="25">
        <f>SUM(K963:M963)-H963-I963</f>
        <v>48</v>
      </c>
      <c r="AC963">
        <v>46.5</v>
      </c>
      <c r="AE963">
        <v>46.81</v>
      </c>
      <c r="AF963">
        <v>5.1612903225806503</v>
      </c>
      <c r="AG963">
        <v>5</v>
      </c>
      <c r="AH963">
        <v>0</v>
      </c>
      <c r="AI963">
        <f t="shared" si="70"/>
        <v>8</v>
      </c>
      <c r="AJ963" t="str">
        <f t="shared" ref="AJ963:AJ1026" si="72">A963&amp;AI963</f>
        <v>672082258</v>
      </c>
      <c r="AK963">
        <f t="shared" si="71"/>
        <v>106</v>
      </c>
      <c r="AL963" t="str">
        <f t="shared" ref="AL963:AL1026" si="73">A963&amp;AK963</f>
        <v>67208225106</v>
      </c>
    </row>
    <row r="964" spans="1:38" x14ac:dyDescent="0.35">
      <c r="A964" t="s">
        <v>17</v>
      </c>
      <c r="B964" t="s">
        <v>80</v>
      </c>
      <c r="C964" t="s">
        <v>78</v>
      </c>
      <c r="D964" t="s">
        <v>73</v>
      </c>
      <c r="F964" t="s">
        <v>79</v>
      </c>
      <c r="G964" t="s">
        <v>83</v>
      </c>
      <c r="H964">
        <v>0</v>
      </c>
      <c r="I964">
        <v>0</v>
      </c>
      <c r="J964">
        <v>0</v>
      </c>
      <c r="K964">
        <v>7</v>
      </c>
      <c r="L964">
        <v>10</v>
      </c>
      <c r="M964">
        <v>8</v>
      </c>
      <c r="N964">
        <v>0</v>
      </c>
      <c r="O964">
        <v>0</v>
      </c>
      <c r="P964">
        <v>0</v>
      </c>
      <c r="Q964">
        <v>0</v>
      </c>
      <c r="W964">
        <v>1.48</v>
      </c>
      <c r="X964">
        <v>0</v>
      </c>
      <c r="Y964">
        <v>1.48</v>
      </c>
      <c r="Z964">
        <v>98</v>
      </c>
      <c r="AA964">
        <v>25</v>
      </c>
      <c r="AB964" s="25">
        <f>SUM(K964:M964)-H964-I964</f>
        <v>25</v>
      </c>
      <c r="AC964">
        <v>37</v>
      </c>
      <c r="AE964">
        <v>38.26</v>
      </c>
      <c r="AF964">
        <v>3.3783783783783798</v>
      </c>
      <c r="AG964">
        <v>5</v>
      </c>
      <c r="AH964">
        <v>12</v>
      </c>
      <c r="AI964">
        <f t="shared" ref="AI964:AI1027" si="74">IF(A964=$A$2,1,AI963+1)</f>
        <v>9</v>
      </c>
      <c r="AJ964" t="str">
        <f t="shared" si="72"/>
        <v>672301009</v>
      </c>
      <c r="AK964">
        <f t="shared" ref="AK964:AK1027" si="75">IF(AI965=2,AK963+1,AK963)</f>
        <v>106</v>
      </c>
      <c r="AL964" t="str">
        <f t="shared" si="73"/>
        <v>67230100106</v>
      </c>
    </row>
    <row r="965" spans="1:38" x14ac:dyDescent="0.35">
      <c r="A965" t="s">
        <v>9</v>
      </c>
      <c r="B965" t="s">
        <v>52</v>
      </c>
      <c r="C965" t="s">
        <v>53</v>
      </c>
      <c r="D965" t="s">
        <v>54</v>
      </c>
      <c r="F965" t="s">
        <v>55</v>
      </c>
      <c r="G965" t="s">
        <v>82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135</v>
      </c>
      <c r="N965">
        <v>0</v>
      </c>
      <c r="O965">
        <v>0</v>
      </c>
      <c r="P965">
        <v>0</v>
      </c>
      <c r="Q965">
        <v>0</v>
      </c>
      <c r="W965">
        <v>4.3499999999999996</v>
      </c>
      <c r="X965">
        <v>0</v>
      </c>
      <c r="Y965">
        <v>4.3499999999999996</v>
      </c>
      <c r="Z965">
        <v>287</v>
      </c>
      <c r="AA965">
        <v>132</v>
      </c>
      <c r="AB965" s="25">
        <f>SUM(K965:M965)-H965-I965</f>
        <v>132</v>
      </c>
      <c r="AC965">
        <v>130.5</v>
      </c>
      <c r="AE965">
        <v>42.19</v>
      </c>
      <c r="AF965">
        <v>6.0689655172413799</v>
      </c>
      <c r="AG965">
        <v>6</v>
      </c>
      <c r="AH965">
        <v>0</v>
      </c>
      <c r="AI965">
        <f t="shared" si="74"/>
        <v>1</v>
      </c>
      <c r="AJ965" t="str">
        <f t="shared" si="72"/>
        <v>4400802S1</v>
      </c>
      <c r="AK965">
        <f t="shared" si="75"/>
        <v>107</v>
      </c>
      <c r="AL965" t="str">
        <f t="shared" si="73"/>
        <v>4400802S107</v>
      </c>
    </row>
    <row r="966" spans="1:38" x14ac:dyDescent="0.35">
      <c r="A966" t="s">
        <v>10</v>
      </c>
      <c r="B966" t="s">
        <v>58</v>
      </c>
      <c r="C966" t="s">
        <v>59</v>
      </c>
      <c r="D966" t="s">
        <v>60</v>
      </c>
      <c r="F966" t="s">
        <v>61</v>
      </c>
      <c r="G966" t="s">
        <v>83</v>
      </c>
      <c r="H966">
        <v>405</v>
      </c>
      <c r="I966">
        <v>3505</v>
      </c>
      <c r="J966">
        <v>300</v>
      </c>
      <c r="K966">
        <v>6530</v>
      </c>
      <c r="L966">
        <v>26600</v>
      </c>
      <c r="M966">
        <v>20360</v>
      </c>
      <c r="N966">
        <v>25</v>
      </c>
      <c r="O966">
        <v>0</v>
      </c>
      <c r="P966">
        <v>0</v>
      </c>
      <c r="Q966">
        <v>0</v>
      </c>
      <c r="W966">
        <v>1730.98</v>
      </c>
      <c r="X966">
        <v>6.14</v>
      </c>
      <c r="Y966">
        <v>1737.12</v>
      </c>
      <c r="Z966">
        <v>114245</v>
      </c>
      <c r="AA966">
        <v>49580</v>
      </c>
      <c r="AB966" s="25">
        <f>SUM(K966:M966)-H966-I966</f>
        <v>49580</v>
      </c>
      <c r="AC966">
        <v>43274.5</v>
      </c>
      <c r="AE966">
        <v>4.7699999999999996</v>
      </c>
      <c r="AF966">
        <v>5.7082987934051799</v>
      </c>
      <c r="AG966">
        <v>5</v>
      </c>
      <c r="AH966">
        <v>0</v>
      </c>
      <c r="AI966">
        <f t="shared" si="74"/>
        <v>2</v>
      </c>
      <c r="AJ966" t="str">
        <f t="shared" si="72"/>
        <v>504606X2</v>
      </c>
      <c r="AK966">
        <f t="shared" si="75"/>
        <v>107</v>
      </c>
      <c r="AL966" t="str">
        <f t="shared" si="73"/>
        <v>504606X107</v>
      </c>
    </row>
    <row r="967" spans="1:38" x14ac:dyDescent="0.35">
      <c r="A967" t="s">
        <v>11</v>
      </c>
      <c r="B967" t="s">
        <v>63</v>
      </c>
      <c r="C967" t="s">
        <v>64</v>
      </c>
      <c r="D967" t="s">
        <v>65</v>
      </c>
      <c r="F967" t="s">
        <v>66</v>
      </c>
      <c r="G967" t="s">
        <v>83</v>
      </c>
      <c r="H967">
        <v>0</v>
      </c>
      <c r="I967">
        <v>10</v>
      </c>
      <c r="J967">
        <v>0</v>
      </c>
      <c r="K967">
        <v>45</v>
      </c>
      <c r="L967">
        <v>340</v>
      </c>
      <c r="M967">
        <v>670</v>
      </c>
      <c r="N967">
        <v>5</v>
      </c>
      <c r="O967">
        <v>0</v>
      </c>
      <c r="P967">
        <v>0</v>
      </c>
      <c r="Q967">
        <v>0</v>
      </c>
      <c r="W967">
        <v>41.82</v>
      </c>
      <c r="X967">
        <v>0</v>
      </c>
      <c r="Y967">
        <v>41.82</v>
      </c>
      <c r="Z967">
        <v>2760</v>
      </c>
      <c r="AA967">
        <v>1045</v>
      </c>
      <c r="AB967" s="25">
        <f>SUM(K967:M967)-H967-I967</f>
        <v>1045</v>
      </c>
      <c r="AC967">
        <v>1045.5</v>
      </c>
      <c r="AE967">
        <v>5.13</v>
      </c>
      <c r="AF967">
        <v>4.9976087996174101</v>
      </c>
      <c r="AG967">
        <v>5</v>
      </c>
      <c r="AH967">
        <v>0.49999999999991701</v>
      </c>
      <c r="AI967">
        <f t="shared" si="74"/>
        <v>3</v>
      </c>
      <c r="AJ967" t="str">
        <f t="shared" si="72"/>
        <v>533533A3</v>
      </c>
      <c r="AK967">
        <f t="shared" si="75"/>
        <v>107</v>
      </c>
      <c r="AL967" t="str">
        <f t="shared" si="73"/>
        <v>533533A107</v>
      </c>
    </row>
    <row r="968" spans="1:38" x14ac:dyDescent="0.35">
      <c r="A968" t="s">
        <v>12</v>
      </c>
      <c r="B968" t="s">
        <v>67</v>
      </c>
      <c r="C968" t="s">
        <v>64</v>
      </c>
      <c r="D968" t="s">
        <v>65</v>
      </c>
      <c r="F968" t="s">
        <v>66</v>
      </c>
      <c r="G968" t="s">
        <v>83</v>
      </c>
      <c r="H968">
        <v>130</v>
      </c>
      <c r="I968">
        <v>2400</v>
      </c>
      <c r="J968">
        <v>0</v>
      </c>
      <c r="K968">
        <v>4000</v>
      </c>
      <c r="L968">
        <v>17245</v>
      </c>
      <c r="M968">
        <v>21970</v>
      </c>
      <c r="N968">
        <v>75</v>
      </c>
      <c r="O968">
        <v>0</v>
      </c>
      <c r="P968">
        <v>0</v>
      </c>
      <c r="Q968">
        <v>0</v>
      </c>
      <c r="W968">
        <v>1754.02</v>
      </c>
      <c r="X968">
        <v>1.97</v>
      </c>
      <c r="Y968">
        <v>1755.99</v>
      </c>
      <c r="Z968">
        <v>115765</v>
      </c>
      <c r="AA968">
        <v>40685</v>
      </c>
      <c r="AB968" s="25">
        <f>SUM(K968:M968)-H968-I968</f>
        <v>40685</v>
      </c>
      <c r="AC968">
        <v>43850.5</v>
      </c>
      <c r="AE968">
        <v>4.9400000000000004</v>
      </c>
      <c r="AF968">
        <v>4.6338532679571101</v>
      </c>
      <c r="AG968">
        <v>5</v>
      </c>
      <c r="AH968">
        <v>3214.75</v>
      </c>
      <c r="AI968">
        <f t="shared" si="74"/>
        <v>4</v>
      </c>
      <c r="AJ968" t="str">
        <f t="shared" si="72"/>
        <v>5335524</v>
      </c>
      <c r="AK968">
        <f t="shared" si="75"/>
        <v>107</v>
      </c>
      <c r="AL968" t="str">
        <f t="shared" si="73"/>
        <v>533552107</v>
      </c>
    </row>
    <row r="969" spans="1:38" x14ac:dyDescent="0.35">
      <c r="A969" t="s">
        <v>13</v>
      </c>
      <c r="B969" t="s">
        <v>68</v>
      </c>
      <c r="C969" t="s">
        <v>69</v>
      </c>
      <c r="D969" t="s">
        <v>65</v>
      </c>
      <c r="F969" t="s">
        <v>70</v>
      </c>
      <c r="G969" t="s">
        <v>83</v>
      </c>
      <c r="H969">
        <v>0</v>
      </c>
      <c r="I969">
        <v>10</v>
      </c>
      <c r="J969">
        <v>0</v>
      </c>
      <c r="K969">
        <v>70</v>
      </c>
      <c r="L969">
        <v>80</v>
      </c>
      <c r="M969">
        <v>85</v>
      </c>
      <c r="N969">
        <v>0</v>
      </c>
      <c r="O969">
        <v>0</v>
      </c>
      <c r="P969">
        <v>0</v>
      </c>
      <c r="Q969">
        <v>0</v>
      </c>
      <c r="W969">
        <v>10.15</v>
      </c>
      <c r="X969">
        <v>0</v>
      </c>
      <c r="Y969">
        <v>10.15</v>
      </c>
      <c r="Z969">
        <v>670</v>
      </c>
      <c r="AA969">
        <v>225</v>
      </c>
      <c r="AB969" s="25">
        <f>SUM(K969:M969)-H969-I969</f>
        <v>225</v>
      </c>
      <c r="AC969">
        <v>253.75</v>
      </c>
      <c r="AE969">
        <v>5.52</v>
      </c>
      <c r="AF969">
        <v>4.4334975369458096</v>
      </c>
      <c r="AG969">
        <v>5</v>
      </c>
      <c r="AH969">
        <v>28.75</v>
      </c>
      <c r="AI969">
        <f t="shared" si="74"/>
        <v>5</v>
      </c>
      <c r="AJ969" t="str">
        <f t="shared" si="72"/>
        <v>534524T5</v>
      </c>
      <c r="AK969">
        <f t="shared" si="75"/>
        <v>107</v>
      </c>
      <c r="AL969" t="str">
        <f t="shared" si="73"/>
        <v>534524T107</v>
      </c>
    </row>
    <row r="970" spans="1:38" x14ac:dyDescent="0.35">
      <c r="A970" t="s">
        <v>14</v>
      </c>
      <c r="B970" t="s">
        <v>71</v>
      </c>
      <c r="C970" t="s">
        <v>72</v>
      </c>
      <c r="D970" t="s">
        <v>73</v>
      </c>
      <c r="F970" t="s">
        <v>74</v>
      </c>
      <c r="G970" t="s">
        <v>83</v>
      </c>
      <c r="H970">
        <v>0</v>
      </c>
      <c r="I970">
        <v>163</v>
      </c>
      <c r="J970">
        <v>164</v>
      </c>
      <c r="K970">
        <v>57</v>
      </c>
      <c r="L970">
        <v>182</v>
      </c>
      <c r="M970">
        <v>295</v>
      </c>
      <c r="N970">
        <v>12</v>
      </c>
      <c r="O970">
        <v>0</v>
      </c>
      <c r="P970">
        <v>0</v>
      </c>
      <c r="Q970">
        <v>0</v>
      </c>
      <c r="W970">
        <v>17.47</v>
      </c>
      <c r="X970">
        <v>0</v>
      </c>
      <c r="Y970">
        <v>17.47</v>
      </c>
      <c r="Z970">
        <v>1153</v>
      </c>
      <c r="AA970">
        <v>371</v>
      </c>
      <c r="AB970" s="25">
        <f>SUM(K970:M970)-H970-I970</f>
        <v>371</v>
      </c>
      <c r="AC970">
        <v>436.75</v>
      </c>
      <c r="AE970">
        <v>13.2</v>
      </c>
      <c r="AF970">
        <v>4.2472810532341203</v>
      </c>
      <c r="AG970">
        <v>5</v>
      </c>
      <c r="AH970">
        <v>65.75</v>
      </c>
      <c r="AI970">
        <f t="shared" si="74"/>
        <v>6</v>
      </c>
      <c r="AJ970" t="str">
        <f t="shared" si="72"/>
        <v>670037006</v>
      </c>
      <c r="AK970">
        <f t="shared" si="75"/>
        <v>107</v>
      </c>
      <c r="AL970" t="str">
        <f t="shared" si="73"/>
        <v>67003700107</v>
      </c>
    </row>
    <row r="971" spans="1:38" x14ac:dyDescent="0.35">
      <c r="A971" t="s">
        <v>15</v>
      </c>
      <c r="B971" t="s">
        <v>75</v>
      </c>
      <c r="C971" t="s">
        <v>72</v>
      </c>
      <c r="D971" t="s">
        <v>73</v>
      </c>
      <c r="F971" t="s">
        <v>76</v>
      </c>
      <c r="G971" t="s">
        <v>83</v>
      </c>
      <c r="H971">
        <v>11</v>
      </c>
      <c r="I971">
        <v>8316</v>
      </c>
      <c r="J971">
        <v>7176</v>
      </c>
      <c r="K971">
        <v>1245</v>
      </c>
      <c r="L971">
        <v>4812</v>
      </c>
      <c r="M971">
        <v>11575</v>
      </c>
      <c r="N971">
        <v>14</v>
      </c>
      <c r="O971">
        <v>0</v>
      </c>
      <c r="P971">
        <v>0</v>
      </c>
      <c r="Q971">
        <v>0</v>
      </c>
      <c r="W971">
        <v>615.55999999999995</v>
      </c>
      <c r="X971">
        <v>0.17</v>
      </c>
      <c r="Y971">
        <v>615.73</v>
      </c>
      <c r="Z971">
        <v>40627</v>
      </c>
      <c r="AA971">
        <v>9305</v>
      </c>
      <c r="AB971" s="25">
        <f>SUM(K971:M971)-H971-I971</f>
        <v>9305</v>
      </c>
      <c r="AC971">
        <v>15393.25</v>
      </c>
      <c r="AE971">
        <v>13.25</v>
      </c>
      <c r="AF971">
        <v>3.0224286619135001</v>
      </c>
      <c r="AG971">
        <v>5</v>
      </c>
      <c r="AH971">
        <v>6088.25</v>
      </c>
      <c r="AI971">
        <f t="shared" si="74"/>
        <v>7</v>
      </c>
      <c r="AJ971" t="str">
        <f t="shared" si="72"/>
        <v>670054007</v>
      </c>
      <c r="AK971">
        <f t="shared" si="75"/>
        <v>107</v>
      </c>
      <c r="AL971" t="str">
        <f t="shared" si="73"/>
        <v>67005400107</v>
      </c>
    </row>
    <row r="972" spans="1:38" x14ac:dyDescent="0.35">
      <c r="A972" t="s">
        <v>16</v>
      </c>
      <c r="B972" t="s">
        <v>77</v>
      </c>
      <c r="C972" t="s">
        <v>78</v>
      </c>
      <c r="D972" t="s">
        <v>73</v>
      </c>
      <c r="F972" t="s">
        <v>79</v>
      </c>
      <c r="G972" t="s">
        <v>83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45</v>
      </c>
      <c r="N972">
        <v>1</v>
      </c>
      <c r="O972">
        <v>0</v>
      </c>
      <c r="P972">
        <v>0</v>
      </c>
      <c r="Q972">
        <v>0</v>
      </c>
      <c r="W972">
        <v>1.97</v>
      </c>
      <c r="X972">
        <v>0</v>
      </c>
      <c r="Y972">
        <v>1.97</v>
      </c>
      <c r="Z972">
        <v>130</v>
      </c>
      <c r="AA972">
        <v>48</v>
      </c>
      <c r="AB972" s="25">
        <f>SUM(K972:M972)-H972-I972</f>
        <v>48</v>
      </c>
      <c r="AC972">
        <v>49.25</v>
      </c>
      <c r="AE972">
        <v>46.81</v>
      </c>
      <c r="AF972">
        <v>4.8730964467005098</v>
      </c>
      <c r="AG972">
        <v>5</v>
      </c>
      <c r="AH972">
        <v>1.25</v>
      </c>
      <c r="AI972">
        <f t="shared" si="74"/>
        <v>8</v>
      </c>
      <c r="AJ972" t="str">
        <f t="shared" si="72"/>
        <v>672082258</v>
      </c>
      <c r="AK972">
        <f t="shared" si="75"/>
        <v>107</v>
      </c>
      <c r="AL972" t="str">
        <f t="shared" si="73"/>
        <v>67208225107</v>
      </c>
    </row>
    <row r="973" spans="1:38" x14ac:dyDescent="0.35">
      <c r="A973" t="s">
        <v>17</v>
      </c>
      <c r="B973" t="s">
        <v>80</v>
      </c>
      <c r="C973" t="s">
        <v>78</v>
      </c>
      <c r="D973" t="s">
        <v>73</v>
      </c>
      <c r="F973" t="s">
        <v>79</v>
      </c>
      <c r="G973" t="s">
        <v>83</v>
      </c>
      <c r="H973">
        <v>0</v>
      </c>
      <c r="I973">
        <v>0</v>
      </c>
      <c r="J973">
        <v>0</v>
      </c>
      <c r="K973">
        <v>0</v>
      </c>
      <c r="L973">
        <v>17</v>
      </c>
      <c r="M973">
        <v>8</v>
      </c>
      <c r="N973">
        <v>0</v>
      </c>
      <c r="O973">
        <v>0</v>
      </c>
      <c r="P973">
        <v>0</v>
      </c>
      <c r="Q973">
        <v>0</v>
      </c>
      <c r="W973">
        <v>1.48</v>
      </c>
      <c r="X973">
        <v>0</v>
      </c>
      <c r="Y973">
        <v>1.48</v>
      </c>
      <c r="Z973">
        <v>98</v>
      </c>
      <c r="AA973">
        <v>25</v>
      </c>
      <c r="AB973" s="25">
        <f>SUM(K973:M973)-H973-I973</f>
        <v>25</v>
      </c>
      <c r="AC973">
        <v>37</v>
      </c>
      <c r="AE973">
        <v>38.26</v>
      </c>
      <c r="AF973">
        <v>3.3783783783783798</v>
      </c>
      <c r="AG973">
        <v>5</v>
      </c>
      <c r="AH973">
        <v>12</v>
      </c>
      <c r="AI973">
        <f t="shared" si="74"/>
        <v>9</v>
      </c>
      <c r="AJ973" t="str">
        <f t="shared" si="72"/>
        <v>672301009</v>
      </c>
      <c r="AK973">
        <f t="shared" si="75"/>
        <v>107</v>
      </c>
      <c r="AL973" t="str">
        <f t="shared" si="73"/>
        <v>67230100107</v>
      </c>
    </row>
    <row r="974" spans="1:38" x14ac:dyDescent="0.35">
      <c r="A974" t="s">
        <v>9</v>
      </c>
      <c r="B974" t="s">
        <v>52</v>
      </c>
      <c r="C974" t="s">
        <v>53</v>
      </c>
      <c r="D974" t="s">
        <v>54</v>
      </c>
      <c r="F974" t="s">
        <v>55</v>
      </c>
      <c r="G974" t="s">
        <v>82</v>
      </c>
      <c r="H974">
        <v>0</v>
      </c>
      <c r="I974">
        <v>7</v>
      </c>
      <c r="J974">
        <v>0</v>
      </c>
      <c r="K974">
        <v>0</v>
      </c>
      <c r="L974">
        <v>0</v>
      </c>
      <c r="M974">
        <v>130</v>
      </c>
      <c r="N974">
        <v>0</v>
      </c>
      <c r="O974">
        <v>0</v>
      </c>
      <c r="P974">
        <v>0</v>
      </c>
      <c r="Q974">
        <v>0</v>
      </c>
      <c r="W974">
        <v>4.2</v>
      </c>
      <c r="X974">
        <v>0</v>
      </c>
      <c r="Y974">
        <v>4.2</v>
      </c>
      <c r="Z974">
        <v>277</v>
      </c>
      <c r="AA974">
        <v>123</v>
      </c>
      <c r="AB974" s="25">
        <f>SUM(K974:M974)-H974-I974</f>
        <v>123</v>
      </c>
      <c r="AC974">
        <v>126</v>
      </c>
      <c r="AE974">
        <v>42.19</v>
      </c>
      <c r="AF974">
        <v>5.8571428571428603</v>
      </c>
      <c r="AG974">
        <v>6</v>
      </c>
      <c r="AH974">
        <v>3.0000000000000102</v>
      </c>
      <c r="AI974">
        <f t="shared" si="74"/>
        <v>1</v>
      </c>
      <c r="AJ974" t="str">
        <f t="shared" si="72"/>
        <v>4400802S1</v>
      </c>
      <c r="AK974">
        <f t="shared" si="75"/>
        <v>108</v>
      </c>
      <c r="AL974" t="str">
        <f t="shared" si="73"/>
        <v>4400802S108</v>
      </c>
    </row>
    <row r="975" spans="1:38" x14ac:dyDescent="0.35">
      <c r="A975" t="s">
        <v>10</v>
      </c>
      <c r="B975" t="s">
        <v>58</v>
      </c>
      <c r="C975" t="s">
        <v>59</v>
      </c>
      <c r="D975" t="s">
        <v>60</v>
      </c>
      <c r="F975" t="s">
        <v>61</v>
      </c>
      <c r="G975" t="s">
        <v>83</v>
      </c>
      <c r="H975">
        <v>420</v>
      </c>
      <c r="I975">
        <v>2265</v>
      </c>
      <c r="J975">
        <v>225</v>
      </c>
      <c r="K975">
        <v>6530</v>
      </c>
      <c r="L975">
        <v>18825</v>
      </c>
      <c r="M975">
        <v>25630</v>
      </c>
      <c r="N975">
        <v>25</v>
      </c>
      <c r="O975">
        <v>0</v>
      </c>
      <c r="P975">
        <v>0</v>
      </c>
      <c r="Q975">
        <v>0</v>
      </c>
      <c r="W975">
        <v>1735.15</v>
      </c>
      <c r="X975">
        <v>6.36</v>
      </c>
      <c r="Y975">
        <v>1741.51</v>
      </c>
      <c r="Z975">
        <v>114520</v>
      </c>
      <c r="AA975">
        <v>48300</v>
      </c>
      <c r="AB975" s="25">
        <f>SUM(K975:M975)-H975-I975</f>
        <v>48300</v>
      </c>
      <c r="AC975">
        <v>43378.75</v>
      </c>
      <c r="AE975">
        <v>4.7699999999999996</v>
      </c>
      <c r="AF975">
        <v>5.5469104397907598</v>
      </c>
      <c r="AG975">
        <v>5</v>
      </c>
      <c r="AH975">
        <v>0</v>
      </c>
      <c r="AI975">
        <f t="shared" si="74"/>
        <v>2</v>
      </c>
      <c r="AJ975" t="str">
        <f t="shared" si="72"/>
        <v>504606X2</v>
      </c>
      <c r="AK975">
        <f t="shared" si="75"/>
        <v>108</v>
      </c>
      <c r="AL975" t="str">
        <f t="shared" si="73"/>
        <v>504606X108</v>
      </c>
    </row>
    <row r="976" spans="1:38" x14ac:dyDescent="0.35">
      <c r="A976" t="s">
        <v>11</v>
      </c>
      <c r="B976" t="s">
        <v>63</v>
      </c>
      <c r="C976" t="s">
        <v>64</v>
      </c>
      <c r="D976" t="s">
        <v>65</v>
      </c>
      <c r="F976" t="s">
        <v>66</v>
      </c>
      <c r="G976" t="s">
        <v>83</v>
      </c>
      <c r="H976">
        <v>0</v>
      </c>
      <c r="I976">
        <v>5</v>
      </c>
      <c r="J976">
        <v>0</v>
      </c>
      <c r="K976">
        <v>50</v>
      </c>
      <c r="L976">
        <v>340</v>
      </c>
      <c r="M976">
        <v>665</v>
      </c>
      <c r="N976">
        <v>5</v>
      </c>
      <c r="O976">
        <v>0</v>
      </c>
      <c r="P976">
        <v>0</v>
      </c>
      <c r="Q976">
        <v>0</v>
      </c>
      <c r="W976">
        <v>41.89</v>
      </c>
      <c r="X976">
        <v>0</v>
      </c>
      <c r="Y976">
        <v>41.89</v>
      </c>
      <c r="Z976">
        <v>2765</v>
      </c>
      <c r="AA976">
        <v>1050</v>
      </c>
      <c r="AB976" s="25">
        <f>SUM(K976:M976)-H976-I976</f>
        <v>1050</v>
      </c>
      <c r="AC976">
        <v>1047.25</v>
      </c>
      <c r="AE976">
        <v>5.13</v>
      </c>
      <c r="AF976">
        <v>5.0131296252088804</v>
      </c>
      <c r="AG976">
        <v>5</v>
      </c>
      <c r="AH976">
        <v>0</v>
      </c>
      <c r="AI976">
        <f t="shared" si="74"/>
        <v>3</v>
      </c>
      <c r="AJ976" t="str">
        <f t="shared" si="72"/>
        <v>533533A3</v>
      </c>
      <c r="AK976">
        <f t="shared" si="75"/>
        <v>108</v>
      </c>
      <c r="AL976" t="str">
        <f t="shared" si="73"/>
        <v>533533A108</v>
      </c>
    </row>
    <row r="977" spans="1:38" x14ac:dyDescent="0.35">
      <c r="A977" t="s">
        <v>12</v>
      </c>
      <c r="B977" t="s">
        <v>67</v>
      </c>
      <c r="C977" t="s">
        <v>64</v>
      </c>
      <c r="D977" t="s">
        <v>65</v>
      </c>
      <c r="F977" t="s">
        <v>66</v>
      </c>
      <c r="G977" t="s">
        <v>83</v>
      </c>
      <c r="H977">
        <v>5</v>
      </c>
      <c r="I977">
        <v>2250</v>
      </c>
      <c r="J977">
        <v>0</v>
      </c>
      <c r="K977">
        <v>3860</v>
      </c>
      <c r="L977">
        <v>18865</v>
      </c>
      <c r="M977">
        <v>20575</v>
      </c>
      <c r="N977">
        <v>90</v>
      </c>
      <c r="O977">
        <v>0</v>
      </c>
      <c r="P977">
        <v>0</v>
      </c>
      <c r="Q977">
        <v>0</v>
      </c>
      <c r="W977">
        <v>1721.52</v>
      </c>
      <c r="X977">
        <v>0.08</v>
      </c>
      <c r="Y977">
        <v>1721.6</v>
      </c>
      <c r="Z977">
        <v>113620</v>
      </c>
      <c r="AA977">
        <v>41045</v>
      </c>
      <c r="AB977" s="25">
        <f>SUM(K977:M977)-H977-I977</f>
        <v>41045</v>
      </c>
      <c r="AC977">
        <v>43038</v>
      </c>
      <c r="AE977">
        <v>4.9400000000000004</v>
      </c>
      <c r="AF977">
        <v>4.7682388475836399</v>
      </c>
      <c r="AG977">
        <v>5</v>
      </c>
      <c r="AH977">
        <v>1995</v>
      </c>
      <c r="AI977">
        <f t="shared" si="74"/>
        <v>4</v>
      </c>
      <c r="AJ977" t="str">
        <f t="shared" si="72"/>
        <v>5335524</v>
      </c>
      <c r="AK977">
        <f t="shared" si="75"/>
        <v>108</v>
      </c>
      <c r="AL977" t="str">
        <f t="shared" si="73"/>
        <v>533552108</v>
      </c>
    </row>
    <row r="978" spans="1:38" x14ac:dyDescent="0.35">
      <c r="A978" t="s">
        <v>13</v>
      </c>
      <c r="B978" t="s">
        <v>68</v>
      </c>
      <c r="C978" t="s">
        <v>69</v>
      </c>
      <c r="D978" t="s">
        <v>65</v>
      </c>
      <c r="F978" t="s">
        <v>70</v>
      </c>
      <c r="G978" t="s">
        <v>83</v>
      </c>
      <c r="H978">
        <v>0</v>
      </c>
      <c r="I978">
        <v>15</v>
      </c>
      <c r="J978">
        <v>0</v>
      </c>
      <c r="K978">
        <v>85</v>
      </c>
      <c r="L978">
        <v>80</v>
      </c>
      <c r="M978">
        <v>80</v>
      </c>
      <c r="N978">
        <v>0</v>
      </c>
      <c r="O978">
        <v>0</v>
      </c>
      <c r="P978">
        <v>0</v>
      </c>
      <c r="Q978">
        <v>0</v>
      </c>
      <c r="W978">
        <v>9.6999999999999993</v>
      </c>
      <c r="X978">
        <v>0</v>
      </c>
      <c r="Y978">
        <v>9.6999999999999993</v>
      </c>
      <c r="Z978">
        <v>640</v>
      </c>
      <c r="AA978">
        <v>230</v>
      </c>
      <c r="AB978" s="25">
        <f>SUM(K978:M978)-H978-I978</f>
        <v>230</v>
      </c>
      <c r="AC978">
        <v>242.5</v>
      </c>
      <c r="AE978">
        <v>5.52</v>
      </c>
      <c r="AF978">
        <v>4.7422680412371099</v>
      </c>
      <c r="AG978">
        <v>5</v>
      </c>
      <c r="AH978">
        <v>12.5</v>
      </c>
      <c r="AI978">
        <f t="shared" si="74"/>
        <v>5</v>
      </c>
      <c r="AJ978" t="str">
        <f t="shared" si="72"/>
        <v>534524T5</v>
      </c>
      <c r="AK978">
        <f t="shared" si="75"/>
        <v>108</v>
      </c>
      <c r="AL978" t="str">
        <f t="shared" si="73"/>
        <v>534524T108</v>
      </c>
    </row>
    <row r="979" spans="1:38" x14ac:dyDescent="0.35">
      <c r="A979" t="s">
        <v>14</v>
      </c>
      <c r="B979" t="s">
        <v>71</v>
      </c>
      <c r="C979" t="s">
        <v>72</v>
      </c>
      <c r="D979" t="s">
        <v>73</v>
      </c>
      <c r="F979" t="s">
        <v>74</v>
      </c>
      <c r="G979" t="s">
        <v>83</v>
      </c>
      <c r="H979">
        <v>0</v>
      </c>
      <c r="I979">
        <v>159</v>
      </c>
      <c r="J979">
        <v>164</v>
      </c>
      <c r="K979">
        <v>34</v>
      </c>
      <c r="L979">
        <v>227</v>
      </c>
      <c r="M979">
        <v>297</v>
      </c>
      <c r="N979">
        <v>12</v>
      </c>
      <c r="O979">
        <v>0</v>
      </c>
      <c r="P979">
        <v>0</v>
      </c>
      <c r="Q979">
        <v>0</v>
      </c>
      <c r="W979">
        <v>16.98</v>
      </c>
      <c r="X979">
        <v>0</v>
      </c>
      <c r="Y979">
        <v>16.98</v>
      </c>
      <c r="Z979">
        <v>1121</v>
      </c>
      <c r="AA979">
        <v>399</v>
      </c>
      <c r="AB979" s="25">
        <f>SUM(K979:M979)-H979-I979</f>
        <v>399</v>
      </c>
      <c r="AC979">
        <v>424.5</v>
      </c>
      <c r="AE979">
        <v>13.2</v>
      </c>
      <c r="AF979">
        <v>4.6996466431095403</v>
      </c>
      <c r="AG979">
        <v>5</v>
      </c>
      <c r="AH979">
        <v>25.5</v>
      </c>
      <c r="AI979">
        <f t="shared" si="74"/>
        <v>6</v>
      </c>
      <c r="AJ979" t="str">
        <f t="shared" si="72"/>
        <v>670037006</v>
      </c>
      <c r="AK979">
        <f t="shared" si="75"/>
        <v>108</v>
      </c>
      <c r="AL979" t="str">
        <f t="shared" si="73"/>
        <v>67003700108</v>
      </c>
    </row>
    <row r="980" spans="1:38" x14ac:dyDescent="0.35">
      <c r="A980" t="s">
        <v>15</v>
      </c>
      <c r="B980" t="s">
        <v>75</v>
      </c>
      <c r="C980" t="s">
        <v>72</v>
      </c>
      <c r="D980" t="s">
        <v>73</v>
      </c>
      <c r="F980" t="s">
        <v>76</v>
      </c>
      <c r="G980" t="s">
        <v>83</v>
      </c>
      <c r="H980">
        <v>0</v>
      </c>
      <c r="I980">
        <v>8302</v>
      </c>
      <c r="J980">
        <v>7176</v>
      </c>
      <c r="K980">
        <v>1429</v>
      </c>
      <c r="L980">
        <v>4812</v>
      </c>
      <c r="M980">
        <v>11266</v>
      </c>
      <c r="N980">
        <v>14</v>
      </c>
      <c r="O980">
        <v>0</v>
      </c>
      <c r="P980">
        <v>0</v>
      </c>
      <c r="Q980">
        <v>0</v>
      </c>
      <c r="W980">
        <v>518.47</v>
      </c>
      <c r="X980">
        <v>0</v>
      </c>
      <c r="Y980">
        <v>518.47</v>
      </c>
      <c r="Z980">
        <v>34219</v>
      </c>
      <c r="AA980">
        <v>9205</v>
      </c>
      <c r="AB980" s="25">
        <f>SUM(K980:M980)-H980-I980</f>
        <v>9205</v>
      </c>
      <c r="AC980">
        <v>12961.75</v>
      </c>
      <c r="AE980">
        <v>13.25</v>
      </c>
      <c r="AF980">
        <v>3.5508322564468502</v>
      </c>
      <c r="AG980">
        <v>5</v>
      </c>
      <c r="AH980">
        <v>3756.75</v>
      </c>
      <c r="AI980">
        <f t="shared" si="74"/>
        <v>7</v>
      </c>
      <c r="AJ980" t="str">
        <f t="shared" si="72"/>
        <v>670054007</v>
      </c>
      <c r="AK980">
        <f t="shared" si="75"/>
        <v>108</v>
      </c>
      <c r="AL980" t="str">
        <f t="shared" si="73"/>
        <v>67005400108</v>
      </c>
    </row>
    <row r="981" spans="1:38" x14ac:dyDescent="0.35">
      <c r="A981" t="s">
        <v>16</v>
      </c>
      <c r="B981" t="s">
        <v>77</v>
      </c>
      <c r="C981" t="s">
        <v>78</v>
      </c>
      <c r="D981" t="s">
        <v>73</v>
      </c>
      <c r="F981" t="s">
        <v>79</v>
      </c>
      <c r="G981" t="s">
        <v>83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42</v>
      </c>
      <c r="N981">
        <v>1</v>
      </c>
      <c r="O981">
        <v>0</v>
      </c>
      <c r="P981">
        <v>0</v>
      </c>
      <c r="Q981">
        <v>0</v>
      </c>
      <c r="W981">
        <v>2.02</v>
      </c>
      <c r="X981">
        <v>0</v>
      </c>
      <c r="Y981">
        <v>2.02</v>
      </c>
      <c r="Z981">
        <v>133</v>
      </c>
      <c r="AA981">
        <v>47</v>
      </c>
      <c r="AB981" s="25">
        <f>SUM(K981:M981)-H981-I981</f>
        <v>47</v>
      </c>
      <c r="AC981">
        <v>50.5</v>
      </c>
      <c r="AE981">
        <v>46.81</v>
      </c>
      <c r="AF981">
        <v>4.6534653465346496</v>
      </c>
      <c r="AG981">
        <v>5</v>
      </c>
      <c r="AH981">
        <v>3.4999999999999898</v>
      </c>
      <c r="AI981">
        <f t="shared" si="74"/>
        <v>8</v>
      </c>
      <c r="AJ981" t="str">
        <f t="shared" si="72"/>
        <v>672082258</v>
      </c>
      <c r="AK981">
        <f t="shared" si="75"/>
        <v>108</v>
      </c>
      <c r="AL981" t="str">
        <f t="shared" si="73"/>
        <v>67208225108</v>
      </c>
    </row>
    <row r="982" spans="1:38" x14ac:dyDescent="0.35">
      <c r="A982" t="s">
        <v>17</v>
      </c>
      <c r="B982" t="s">
        <v>80</v>
      </c>
      <c r="C982" t="s">
        <v>78</v>
      </c>
      <c r="D982" t="s">
        <v>73</v>
      </c>
      <c r="F982" t="s">
        <v>79</v>
      </c>
      <c r="G982" t="s">
        <v>83</v>
      </c>
      <c r="H982">
        <v>0</v>
      </c>
      <c r="I982">
        <v>0</v>
      </c>
      <c r="J982">
        <v>0</v>
      </c>
      <c r="K982">
        <v>0</v>
      </c>
      <c r="L982">
        <v>17</v>
      </c>
      <c r="M982">
        <v>4</v>
      </c>
      <c r="N982">
        <v>0</v>
      </c>
      <c r="O982">
        <v>0</v>
      </c>
      <c r="P982">
        <v>0</v>
      </c>
      <c r="Q982">
        <v>0</v>
      </c>
      <c r="W982">
        <v>1.32</v>
      </c>
      <c r="X982">
        <v>0</v>
      </c>
      <c r="Y982">
        <v>1.32</v>
      </c>
      <c r="Z982">
        <v>87</v>
      </c>
      <c r="AA982">
        <v>21</v>
      </c>
      <c r="AB982" s="25">
        <f>SUM(K982:M982)-H982-I982</f>
        <v>21</v>
      </c>
      <c r="AC982">
        <v>33</v>
      </c>
      <c r="AE982">
        <v>38.26</v>
      </c>
      <c r="AF982">
        <v>3.1818181818181799</v>
      </c>
      <c r="AG982">
        <v>5</v>
      </c>
      <c r="AH982">
        <v>12</v>
      </c>
      <c r="AI982">
        <f t="shared" si="74"/>
        <v>9</v>
      </c>
      <c r="AJ982" t="str">
        <f t="shared" si="72"/>
        <v>672301009</v>
      </c>
      <c r="AK982">
        <f t="shared" si="75"/>
        <v>108</v>
      </c>
      <c r="AL982" t="str">
        <f t="shared" si="73"/>
        <v>67230100108</v>
      </c>
    </row>
    <row r="983" spans="1:38" x14ac:dyDescent="0.35">
      <c r="A983" t="s">
        <v>9</v>
      </c>
      <c r="B983" t="s">
        <v>52</v>
      </c>
      <c r="C983" t="s">
        <v>53</v>
      </c>
      <c r="D983" t="s">
        <v>54</v>
      </c>
      <c r="F983" t="s">
        <v>55</v>
      </c>
      <c r="G983" t="s">
        <v>82</v>
      </c>
      <c r="H983">
        <v>0</v>
      </c>
      <c r="I983">
        <v>5</v>
      </c>
      <c r="J983">
        <v>0</v>
      </c>
      <c r="K983">
        <v>0</v>
      </c>
      <c r="L983">
        <v>0</v>
      </c>
      <c r="M983">
        <v>127</v>
      </c>
      <c r="N983">
        <v>0</v>
      </c>
      <c r="O983">
        <v>0</v>
      </c>
      <c r="P983">
        <v>0</v>
      </c>
      <c r="Q983">
        <v>0</v>
      </c>
      <c r="W983">
        <v>4.24</v>
      </c>
      <c r="X983">
        <v>0</v>
      </c>
      <c r="Y983">
        <v>4.24</v>
      </c>
      <c r="Z983">
        <v>280</v>
      </c>
      <c r="AA983">
        <v>122</v>
      </c>
      <c r="AB983" s="25">
        <f>SUM(K983:M983)-H983-I983</f>
        <v>122</v>
      </c>
      <c r="AC983">
        <v>127.2</v>
      </c>
      <c r="AE983">
        <v>42.19</v>
      </c>
      <c r="AF983">
        <v>5.75471698113207</v>
      </c>
      <c r="AG983">
        <v>6</v>
      </c>
      <c r="AH983">
        <v>5.2000000000000197</v>
      </c>
      <c r="AI983">
        <f t="shared" si="74"/>
        <v>1</v>
      </c>
      <c r="AJ983" t="str">
        <f t="shared" si="72"/>
        <v>4400802S1</v>
      </c>
      <c r="AK983">
        <f t="shared" si="75"/>
        <v>109</v>
      </c>
      <c r="AL983" t="str">
        <f t="shared" si="73"/>
        <v>4400802S109</v>
      </c>
    </row>
    <row r="984" spans="1:38" x14ac:dyDescent="0.35">
      <c r="A984" t="s">
        <v>10</v>
      </c>
      <c r="B984" t="s">
        <v>58</v>
      </c>
      <c r="C984" t="s">
        <v>59</v>
      </c>
      <c r="D984" t="s">
        <v>60</v>
      </c>
      <c r="F984" t="s">
        <v>61</v>
      </c>
      <c r="G984" t="s">
        <v>83</v>
      </c>
      <c r="H984">
        <v>360</v>
      </c>
      <c r="I984">
        <v>2200</v>
      </c>
      <c r="J984">
        <v>225</v>
      </c>
      <c r="K984">
        <v>6530</v>
      </c>
      <c r="L984">
        <v>16770</v>
      </c>
      <c r="M984">
        <v>26970</v>
      </c>
      <c r="N984">
        <v>25</v>
      </c>
      <c r="O984">
        <v>0</v>
      </c>
      <c r="P984">
        <v>0</v>
      </c>
      <c r="Q984">
        <v>0</v>
      </c>
      <c r="W984">
        <v>1750.15</v>
      </c>
      <c r="X984">
        <v>5.45</v>
      </c>
      <c r="Y984">
        <v>1755.6</v>
      </c>
      <c r="Z984">
        <v>115510</v>
      </c>
      <c r="AA984">
        <v>47710</v>
      </c>
      <c r="AB984" s="25">
        <f>SUM(K984:M984)-H984-I984</f>
        <v>47710</v>
      </c>
      <c r="AC984">
        <v>43753.75</v>
      </c>
      <c r="AE984">
        <v>4.7699999999999996</v>
      </c>
      <c r="AF984">
        <v>5.4351788562314898</v>
      </c>
      <c r="AG984">
        <v>5</v>
      </c>
      <c r="AH984">
        <v>0</v>
      </c>
      <c r="AI984">
        <f t="shared" si="74"/>
        <v>2</v>
      </c>
      <c r="AJ984" t="str">
        <f t="shared" si="72"/>
        <v>504606X2</v>
      </c>
      <c r="AK984">
        <f t="shared" si="75"/>
        <v>109</v>
      </c>
      <c r="AL984" t="str">
        <f t="shared" si="73"/>
        <v>504606X109</v>
      </c>
    </row>
    <row r="985" spans="1:38" x14ac:dyDescent="0.35">
      <c r="A985" t="s">
        <v>11</v>
      </c>
      <c r="B985" t="s">
        <v>63</v>
      </c>
      <c r="C985" t="s">
        <v>64</v>
      </c>
      <c r="D985" t="s">
        <v>65</v>
      </c>
      <c r="F985" t="s">
        <v>66</v>
      </c>
      <c r="G985" t="s">
        <v>83</v>
      </c>
      <c r="H985">
        <v>0</v>
      </c>
      <c r="I985">
        <v>5</v>
      </c>
      <c r="J985">
        <v>0</v>
      </c>
      <c r="K985">
        <v>50</v>
      </c>
      <c r="L985">
        <v>340</v>
      </c>
      <c r="M985">
        <v>660</v>
      </c>
      <c r="N985">
        <v>5</v>
      </c>
      <c r="O985">
        <v>0</v>
      </c>
      <c r="P985">
        <v>0</v>
      </c>
      <c r="Q985">
        <v>0</v>
      </c>
      <c r="W985">
        <v>41.97</v>
      </c>
      <c r="X985">
        <v>0</v>
      </c>
      <c r="Y985">
        <v>41.97</v>
      </c>
      <c r="Z985">
        <v>2770</v>
      </c>
      <c r="AA985">
        <v>1045</v>
      </c>
      <c r="AB985" s="25">
        <f>SUM(K985:M985)-H985-I985</f>
        <v>1045</v>
      </c>
      <c r="AC985">
        <v>1049.25</v>
      </c>
      <c r="AE985">
        <v>5.13</v>
      </c>
      <c r="AF985">
        <v>4.9797474386466503</v>
      </c>
      <c r="AG985">
        <v>5</v>
      </c>
      <c r="AH985">
        <v>4.2499999999998801</v>
      </c>
      <c r="AI985">
        <f t="shared" si="74"/>
        <v>3</v>
      </c>
      <c r="AJ985" t="str">
        <f t="shared" si="72"/>
        <v>533533A3</v>
      </c>
      <c r="AK985">
        <f t="shared" si="75"/>
        <v>109</v>
      </c>
      <c r="AL985" t="str">
        <f t="shared" si="73"/>
        <v>533533A109</v>
      </c>
    </row>
    <row r="986" spans="1:38" x14ac:dyDescent="0.35">
      <c r="A986" t="s">
        <v>12</v>
      </c>
      <c r="B986" t="s">
        <v>67</v>
      </c>
      <c r="C986" t="s">
        <v>64</v>
      </c>
      <c r="D986" t="s">
        <v>65</v>
      </c>
      <c r="F986" t="s">
        <v>66</v>
      </c>
      <c r="G986" t="s">
        <v>83</v>
      </c>
      <c r="H986">
        <v>10</v>
      </c>
      <c r="I986">
        <v>2170</v>
      </c>
      <c r="J986">
        <v>0</v>
      </c>
      <c r="K986">
        <v>3860</v>
      </c>
      <c r="L986">
        <v>18865</v>
      </c>
      <c r="M986">
        <v>19545</v>
      </c>
      <c r="N986">
        <v>90</v>
      </c>
      <c r="O986">
        <v>0</v>
      </c>
      <c r="P986">
        <v>0</v>
      </c>
      <c r="Q986">
        <v>0</v>
      </c>
      <c r="W986">
        <v>1740.38</v>
      </c>
      <c r="X986">
        <v>0.15</v>
      </c>
      <c r="Y986">
        <v>1740.53</v>
      </c>
      <c r="Z986">
        <v>114865</v>
      </c>
      <c r="AA986">
        <v>40090</v>
      </c>
      <c r="AB986" s="25">
        <f>SUM(K986:M986)-H986-I986</f>
        <v>40090</v>
      </c>
      <c r="AC986">
        <v>43509.5</v>
      </c>
      <c r="AE986">
        <v>4.9400000000000004</v>
      </c>
      <c r="AF986">
        <v>4.6066428042033198</v>
      </c>
      <c r="AG986">
        <v>5</v>
      </c>
      <c r="AH986">
        <v>3423.25000000001</v>
      </c>
      <c r="AI986">
        <f t="shared" si="74"/>
        <v>4</v>
      </c>
      <c r="AJ986" t="str">
        <f t="shared" si="72"/>
        <v>5335524</v>
      </c>
      <c r="AK986">
        <f t="shared" si="75"/>
        <v>109</v>
      </c>
      <c r="AL986" t="str">
        <f t="shared" si="73"/>
        <v>533552109</v>
      </c>
    </row>
    <row r="987" spans="1:38" x14ac:dyDescent="0.35">
      <c r="A987" t="s">
        <v>13</v>
      </c>
      <c r="B987" t="s">
        <v>68</v>
      </c>
      <c r="C987" t="s">
        <v>69</v>
      </c>
      <c r="D987" t="s">
        <v>65</v>
      </c>
      <c r="F987" t="s">
        <v>70</v>
      </c>
      <c r="G987" t="s">
        <v>83</v>
      </c>
      <c r="H987">
        <v>0</v>
      </c>
      <c r="I987">
        <v>15</v>
      </c>
      <c r="J987">
        <v>0</v>
      </c>
      <c r="K987">
        <v>15</v>
      </c>
      <c r="L987">
        <v>125</v>
      </c>
      <c r="M987">
        <v>95</v>
      </c>
      <c r="N987">
        <v>0</v>
      </c>
      <c r="O987">
        <v>0</v>
      </c>
      <c r="P987">
        <v>0</v>
      </c>
      <c r="Q987">
        <v>0</v>
      </c>
      <c r="W987">
        <v>9.85</v>
      </c>
      <c r="X987">
        <v>0</v>
      </c>
      <c r="Y987">
        <v>9.85</v>
      </c>
      <c r="Z987">
        <v>650</v>
      </c>
      <c r="AA987">
        <v>220</v>
      </c>
      <c r="AB987" s="25">
        <f>SUM(K987:M987)-H987-I987</f>
        <v>220</v>
      </c>
      <c r="AC987">
        <v>246.25</v>
      </c>
      <c r="AE987">
        <v>5.52</v>
      </c>
      <c r="AF987">
        <v>4.4670050761421303</v>
      </c>
      <c r="AG987">
        <v>5</v>
      </c>
      <c r="AH987">
        <v>26.25</v>
      </c>
      <c r="AI987">
        <f t="shared" si="74"/>
        <v>5</v>
      </c>
      <c r="AJ987" t="str">
        <f t="shared" si="72"/>
        <v>534524T5</v>
      </c>
      <c r="AK987">
        <f t="shared" si="75"/>
        <v>109</v>
      </c>
      <c r="AL987" t="str">
        <f t="shared" si="73"/>
        <v>534524T109</v>
      </c>
    </row>
    <row r="988" spans="1:38" x14ac:dyDescent="0.35">
      <c r="A988" t="s">
        <v>14</v>
      </c>
      <c r="B988" t="s">
        <v>71</v>
      </c>
      <c r="C988" t="s">
        <v>72</v>
      </c>
      <c r="D988" t="s">
        <v>73</v>
      </c>
      <c r="F988" t="s">
        <v>74</v>
      </c>
      <c r="G988" t="s">
        <v>83</v>
      </c>
      <c r="H988">
        <v>0</v>
      </c>
      <c r="I988">
        <v>169</v>
      </c>
      <c r="J988">
        <v>164</v>
      </c>
      <c r="K988">
        <v>34</v>
      </c>
      <c r="L988">
        <v>202</v>
      </c>
      <c r="M988">
        <v>315</v>
      </c>
      <c r="N988">
        <v>12</v>
      </c>
      <c r="O988">
        <v>0</v>
      </c>
      <c r="P988">
        <v>0</v>
      </c>
      <c r="Q988">
        <v>0</v>
      </c>
      <c r="W988">
        <v>17.09</v>
      </c>
      <c r="X988">
        <v>0</v>
      </c>
      <c r="Y988">
        <v>17.09</v>
      </c>
      <c r="Z988">
        <v>1128</v>
      </c>
      <c r="AA988">
        <v>382</v>
      </c>
      <c r="AB988" s="25">
        <f>SUM(K988:M988)-H988-I988</f>
        <v>382</v>
      </c>
      <c r="AC988">
        <v>427.25</v>
      </c>
      <c r="AE988">
        <v>13.2</v>
      </c>
      <c r="AF988">
        <v>4.47045055588063</v>
      </c>
      <c r="AG988">
        <v>5</v>
      </c>
      <c r="AH988">
        <v>45.25</v>
      </c>
      <c r="AI988">
        <f t="shared" si="74"/>
        <v>6</v>
      </c>
      <c r="AJ988" t="str">
        <f t="shared" si="72"/>
        <v>670037006</v>
      </c>
      <c r="AK988">
        <f t="shared" si="75"/>
        <v>109</v>
      </c>
      <c r="AL988" t="str">
        <f t="shared" si="73"/>
        <v>67003700109</v>
      </c>
    </row>
    <row r="989" spans="1:38" x14ac:dyDescent="0.35">
      <c r="A989" t="s">
        <v>15</v>
      </c>
      <c r="B989" t="s">
        <v>75</v>
      </c>
      <c r="C989" t="s">
        <v>72</v>
      </c>
      <c r="D989" t="s">
        <v>73</v>
      </c>
      <c r="F989" t="s">
        <v>76</v>
      </c>
      <c r="G989" t="s">
        <v>83</v>
      </c>
      <c r="H989">
        <v>18</v>
      </c>
      <c r="I989">
        <v>9076</v>
      </c>
      <c r="J989">
        <v>7176</v>
      </c>
      <c r="K989">
        <v>184</v>
      </c>
      <c r="L989">
        <v>6026</v>
      </c>
      <c r="M989">
        <v>11070</v>
      </c>
      <c r="N989">
        <v>25</v>
      </c>
      <c r="O989">
        <v>0</v>
      </c>
      <c r="P989">
        <v>0</v>
      </c>
      <c r="Q989">
        <v>0</v>
      </c>
      <c r="W989">
        <v>522.02</v>
      </c>
      <c r="X989">
        <v>0.27</v>
      </c>
      <c r="Y989">
        <v>522.29</v>
      </c>
      <c r="Z989">
        <v>34453</v>
      </c>
      <c r="AA989">
        <v>8186</v>
      </c>
      <c r="AB989" s="25">
        <f>SUM(K989:M989)-H989-I989</f>
        <v>8186</v>
      </c>
      <c r="AC989">
        <v>13057.25</v>
      </c>
      <c r="AE989">
        <v>13.25</v>
      </c>
      <c r="AF989">
        <v>3.13465699132666</v>
      </c>
      <c r="AG989">
        <v>5</v>
      </c>
      <c r="AH989">
        <v>4871.25</v>
      </c>
      <c r="AI989">
        <f t="shared" si="74"/>
        <v>7</v>
      </c>
      <c r="AJ989" t="str">
        <f t="shared" si="72"/>
        <v>670054007</v>
      </c>
      <c r="AK989">
        <f t="shared" si="75"/>
        <v>109</v>
      </c>
      <c r="AL989" t="str">
        <f t="shared" si="73"/>
        <v>67005400109</v>
      </c>
    </row>
    <row r="990" spans="1:38" x14ac:dyDescent="0.35">
      <c r="A990" t="s">
        <v>16</v>
      </c>
      <c r="B990" t="s">
        <v>77</v>
      </c>
      <c r="C990" t="s">
        <v>78</v>
      </c>
      <c r="D990" t="s">
        <v>73</v>
      </c>
      <c r="F990" t="s">
        <v>79</v>
      </c>
      <c r="G990" t="s">
        <v>83</v>
      </c>
      <c r="H990">
        <v>0</v>
      </c>
      <c r="I990">
        <v>0</v>
      </c>
      <c r="J990">
        <v>0</v>
      </c>
      <c r="K990">
        <v>2</v>
      </c>
      <c r="L990">
        <v>3</v>
      </c>
      <c r="M990">
        <v>42</v>
      </c>
      <c r="N990">
        <v>1</v>
      </c>
      <c r="O990">
        <v>0</v>
      </c>
      <c r="P990">
        <v>0</v>
      </c>
      <c r="Q990">
        <v>0</v>
      </c>
      <c r="W990">
        <v>2.02</v>
      </c>
      <c r="X990">
        <v>0</v>
      </c>
      <c r="Y990">
        <v>2.02</v>
      </c>
      <c r="Z990">
        <v>133</v>
      </c>
      <c r="AA990">
        <v>47</v>
      </c>
      <c r="AB990" s="25">
        <f>SUM(K990:M990)-H990-I990</f>
        <v>47</v>
      </c>
      <c r="AC990">
        <v>50.5</v>
      </c>
      <c r="AE990">
        <v>46.81</v>
      </c>
      <c r="AF990">
        <v>4.6534653465346496</v>
      </c>
      <c r="AG990">
        <v>5</v>
      </c>
      <c r="AH990">
        <v>3.4999999999999898</v>
      </c>
      <c r="AI990">
        <f t="shared" si="74"/>
        <v>8</v>
      </c>
      <c r="AJ990" t="str">
        <f t="shared" si="72"/>
        <v>672082258</v>
      </c>
      <c r="AK990">
        <f t="shared" si="75"/>
        <v>109</v>
      </c>
      <c r="AL990" t="str">
        <f t="shared" si="73"/>
        <v>67208225109</v>
      </c>
    </row>
    <row r="991" spans="1:38" x14ac:dyDescent="0.35">
      <c r="A991" t="s">
        <v>17</v>
      </c>
      <c r="B991" t="s">
        <v>80</v>
      </c>
      <c r="C991" t="s">
        <v>78</v>
      </c>
      <c r="D991" t="s">
        <v>73</v>
      </c>
      <c r="F991" t="s">
        <v>79</v>
      </c>
      <c r="G991" t="s">
        <v>83</v>
      </c>
      <c r="H991">
        <v>0</v>
      </c>
      <c r="I991">
        <v>0</v>
      </c>
      <c r="J991">
        <v>0</v>
      </c>
      <c r="K991">
        <v>0</v>
      </c>
      <c r="L991">
        <v>17</v>
      </c>
      <c r="M991">
        <v>4</v>
      </c>
      <c r="N991">
        <v>0</v>
      </c>
      <c r="O991">
        <v>0</v>
      </c>
      <c r="P991">
        <v>0</v>
      </c>
      <c r="Q991">
        <v>0</v>
      </c>
      <c r="W991">
        <v>1.32</v>
      </c>
      <c r="X991">
        <v>0</v>
      </c>
      <c r="Y991">
        <v>1.32</v>
      </c>
      <c r="Z991">
        <v>87</v>
      </c>
      <c r="AA991">
        <v>21</v>
      </c>
      <c r="AB991" s="25">
        <f>SUM(K991:M991)-H991-I991</f>
        <v>21</v>
      </c>
      <c r="AC991">
        <v>33</v>
      </c>
      <c r="AE991">
        <v>38.26</v>
      </c>
      <c r="AF991">
        <v>3.1818181818181799</v>
      </c>
      <c r="AG991">
        <v>5</v>
      </c>
      <c r="AH991">
        <v>12</v>
      </c>
      <c r="AI991">
        <f t="shared" si="74"/>
        <v>9</v>
      </c>
      <c r="AJ991" t="str">
        <f t="shared" si="72"/>
        <v>672301009</v>
      </c>
      <c r="AK991">
        <f t="shared" si="75"/>
        <v>109</v>
      </c>
      <c r="AL991" t="str">
        <f t="shared" si="73"/>
        <v>67230100109</v>
      </c>
    </row>
    <row r="992" spans="1:38" x14ac:dyDescent="0.35">
      <c r="A992" t="s">
        <v>9</v>
      </c>
      <c r="B992" t="s">
        <v>52</v>
      </c>
      <c r="C992" t="s">
        <v>53</v>
      </c>
      <c r="D992" t="s">
        <v>54</v>
      </c>
      <c r="F992" t="s">
        <v>55</v>
      </c>
      <c r="G992" t="s">
        <v>82</v>
      </c>
      <c r="H992">
        <v>0</v>
      </c>
      <c r="I992">
        <v>5</v>
      </c>
      <c r="J992">
        <v>0</v>
      </c>
      <c r="K992">
        <v>0</v>
      </c>
      <c r="L992">
        <v>0</v>
      </c>
      <c r="M992">
        <v>127</v>
      </c>
      <c r="N992">
        <v>0</v>
      </c>
      <c r="O992">
        <v>0</v>
      </c>
      <c r="P992">
        <v>0</v>
      </c>
      <c r="Q992">
        <v>0</v>
      </c>
      <c r="W992">
        <v>4.24</v>
      </c>
      <c r="X992">
        <v>0</v>
      </c>
      <c r="Y992">
        <v>4.24</v>
      </c>
      <c r="Z992">
        <v>280</v>
      </c>
      <c r="AA992">
        <v>122</v>
      </c>
      <c r="AB992" s="25">
        <f>SUM(K992:M992)-H992-I992</f>
        <v>122</v>
      </c>
      <c r="AC992">
        <v>127.2</v>
      </c>
      <c r="AE992">
        <v>42.19</v>
      </c>
      <c r="AF992">
        <v>5.75471698113207</v>
      </c>
      <c r="AG992">
        <v>6</v>
      </c>
      <c r="AH992">
        <v>5.2000000000000197</v>
      </c>
      <c r="AI992">
        <f t="shared" si="74"/>
        <v>1</v>
      </c>
      <c r="AJ992" t="str">
        <f t="shared" si="72"/>
        <v>4400802S1</v>
      </c>
      <c r="AK992">
        <f t="shared" si="75"/>
        <v>110</v>
      </c>
      <c r="AL992" t="str">
        <f t="shared" si="73"/>
        <v>4400802S110</v>
      </c>
    </row>
    <row r="993" spans="1:38" x14ac:dyDescent="0.35">
      <c r="A993" t="s">
        <v>10</v>
      </c>
      <c r="B993" t="s">
        <v>58</v>
      </c>
      <c r="C993" t="s">
        <v>59</v>
      </c>
      <c r="D993" t="s">
        <v>60</v>
      </c>
      <c r="F993" t="s">
        <v>61</v>
      </c>
      <c r="G993" t="s">
        <v>83</v>
      </c>
      <c r="H993">
        <v>360</v>
      </c>
      <c r="I993">
        <v>2200</v>
      </c>
      <c r="J993">
        <v>225</v>
      </c>
      <c r="K993">
        <v>6530</v>
      </c>
      <c r="L993">
        <v>16770</v>
      </c>
      <c r="M993">
        <v>26970</v>
      </c>
      <c r="N993">
        <v>25</v>
      </c>
      <c r="O993">
        <v>0</v>
      </c>
      <c r="P993">
        <v>0</v>
      </c>
      <c r="Q993">
        <v>0</v>
      </c>
      <c r="W993">
        <v>1750.15</v>
      </c>
      <c r="X993">
        <v>5.45</v>
      </c>
      <c r="Y993">
        <v>1755.6</v>
      </c>
      <c r="Z993">
        <v>115510</v>
      </c>
      <c r="AA993">
        <v>47710</v>
      </c>
      <c r="AB993" s="25">
        <f>SUM(K993:M993)-H993-I993</f>
        <v>47710</v>
      </c>
      <c r="AC993">
        <v>43753.75</v>
      </c>
      <c r="AE993">
        <v>4.7699999999999996</v>
      </c>
      <c r="AF993">
        <v>5.4351788562314898</v>
      </c>
      <c r="AG993">
        <v>5</v>
      </c>
      <c r="AH993">
        <v>0</v>
      </c>
      <c r="AI993">
        <f t="shared" si="74"/>
        <v>2</v>
      </c>
      <c r="AJ993" t="str">
        <f t="shared" si="72"/>
        <v>504606X2</v>
      </c>
      <c r="AK993">
        <f t="shared" si="75"/>
        <v>110</v>
      </c>
      <c r="AL993" t="str">
        <f t="shared" si="73"/>
        <v>504606X110</v>
      </c>
    </row>
    <row r="994" spans="1:38" x14ac:dyDescent="0.35">
      <c r="A994" t="s">
        <v>11</v>
      </c>
      <c r="B994" t="s">
        <v>63</v>
      </c>
      <c r="C994" t="s">
        <v>64</v>
      </c>
      <c r="D994" t="s">
        <v>65</v>
      </c>
      <c r="F994" t="s">
        <v>66</v>
      </c>
      <c r="G994" t="s">
        <v>83</v>
      </c>
      <c r="H994">
        <v>0</v>
      </c>
      <c r="I994">
        <v>5</v>
      </c>
      <c r="J994">
        <v>0</v>
      </c>
      <c r="K994">
        <v>50</v>
      </c>
      <c r="L994">
        <v>340</v>
      </c>
      <c r="M994">
        <v>660</v>
      </c>
      <c r="N994">
        <v>5</v>
      </c>
      <c r="O994">
        <v>0</v>
      </c>
      <c r="P994">
        <v>0</v>
      </c>
      <c r="Q994">
        <v>0</v>
      </c>
      <c r="W994">
        <v>41.97</v>
      </c>
      <c r="X994">
        <v>0</v>
      </c>
      <c r="Y994">
        <v>41.97</v>
      </c>
      <c r="Z994">
        <v>2770</v>
      </c>
      <c r="AA994">
        <v>1045</v>
      </c>
      <c r="AB994" s="25">
        <f>SUM(K994:M994)-H994-I994</f>
        <v>1045</v>
      </c>
      <c r="AC994">
        <v>1049.25</v>
      </c>
      <c r="AE994">
        <v>5.13</v>
      </c>
      <c r="AF994">
        <v>4.9797474386466503</v>
      </c>
      <c r="AG994">
        <v>5</v>
      </c>
      <c r="AH994">
        <v>4.2499999999998801</v>
      </c>
      <c r="AI994">
        <f t="shared" si="74"/>
        <v>3</v>
      </c>
      <c r="AJ994" t="str">
        <f t="shared" si="72"/>
        <v>533533A3</v>
      </c>
      <c r="AK994">
        <f t="shared" si="75"/>
        <v>110</v>
      </c>
      <c r="AL994" t="str">
        <f t="shared" si="73"/>
        <v>533533A110</v>
      </c>
    </row>
    <row r="995" spans="1:38" x14ac:dyDescent="0.35">
      <c r="A995" t="s">
        <v>12</v>
      </c>
      <c r="B995" t="s">
        <v>67</v>
      </c>
      <c r="C995" t="s">
        <v>64</v>
      </c>
      <c r="D995" t="s">
        <v>65</v>
      </c>
      <c r="F995" t="s">
        <v>66</v>
      </c>
      <c r="G995" t="s">
        <v>83</v>
      </c>
      <c r="H995">
        <v>10</v>
      </c>
      <c r="I995">
        <v>2170</v>
      </c>
      <c r="J995">
        <v>0</v>
      </c>
      <c r="K995">
        <v>3860</v>
      </c>
      <c r="L995">
        <v>18865</v>
      </c>
      <c r="M995">
        <v>19545</v>
      </c>
      <c r="N995">
        <v>90</v>
      </c>
      <c r="O995">
        <v>0</v>
      </c>
      <c r="P995">
        <v>0</v>
      </c>
      <c r="Q995">
        <v>0</v>
      </c>
      <c r="W995">
        <v>1740.38</v>
      </c>
      <c r="X995">
        <v>0.15</v>
      </c>
      <c r="Y995">
        <v>1740.53</v>
      </c>
      <c r="Z995">
        <v>114865</v>
      </c>
      <c r="AA995">
        <v>40090</v>
      </c>
      <c r="AB995" s="25">
        <f>SUM(K995:M995)-H995-I995</f>
        <v>40090</v>
      </c>
      <c r="AC995">
        <v>43509.5</v>
      </c>
      <c r="AE995">
        <v>4.9400000000000004</v>
      </c>
      <c r="AF995">
        <v>4.6066428042033198</v>
      </c>
      <c r="AG995">
        <v>5</v>
      </c>
      <c r="AH995">
        <v>3423.25000000001</v>
      </c>
      <c r="AI995">
        <f t="shared" si="74"/>
        <v>4</v>
      </c>
      <c r="AJ995" t="str">
        <f t="shared" si="72"/>
        <v>5335524</v>
      </c>
      <c r="AK995">
        <f t="shared" si="75"/>
        <v>110</v>
      </c>
      <c r="AL995" t="str">
        <f t="shared" si="73"/>
        <v>533552110</v>
      </c>
    </row>
    <row r="996" spans="1:38" x14ac:dyDescent="0.35">
      <c r="A996" t="s">
        <v>13</v>
      </c>
      <c r="B996" t="s">
        <v>68</v>
      </c>
      <c r="C996" t="s">
        <v>69</v>
      </c>
      <c r="D996" t="s">
        <v>65</v>
      </c>
      <c r="F996" t="s">
        <v>70</v>
      </c>
      <c r="G996" t="s">
        <v>83</v>
      </c>
      <c r="H996">
        <v>0</v>
      </c>
      <c r="I996">
        <v>15</v>
      </c>
      <c r="J996">
        <v>0</v>
      </c>
      <c r="K996">
        <v>15</v>
      </c>
      <c r="L996">
        <v>125</v>
      </c>
      <c r="M996">
        <v>95</v>
      </c>
      <c r="N996">
        <v>0</v>
      </c>
      <c r="O996">
        <v>0</v>
      </c>
      <c r="P996">
        <v>0</v>
      </c>
      <c r="Q996">
        <v>0</v>
      </c>
      <c r="W996">
        <v>9.85</v>
      </c>
      <c r="X996">
        <v>0</v>
      </c>
      <c r="Y996">
        <v>9.85</v>
      </c>
      <c r="Z996">
        <v>650</v>
      </c>
      <c r="AA996">
        <v>220</v>
      </c>
      <c r="AB996" s="25">
        <f>SUM(K996:M996)-H996-I996</f>
        <v>220</v>
      </c>
      <c r="AC996">
        <v>246.25</v>
      </c>
      <c r="AE996">
        <v>5.52</v>
      </c>
      <c r="AF996">
        <v>4.4670050761421303</v>
      </c>
      <c r="AG996">
        <v>5</v>
      </c>
      <c r="AH996">
        <v>26.25</v>
      </c>
      <c r="AI996">
        <f t="shared" si="74"/>
        <v>5</v>
      </c>
      <c r="AJ996" t="str">
        <f t="shared" si="72"/>
        <v>534524T5</v>
      </c>
      <c r="AK996">
        <f t="shared" si="75"/>
        <v>110</v>
      </c>
      <c r="AL996" t="str">
        <f t="shared" si="73"/>
        <v>534524T110</v>
      </c>
    </row>
    <row r="997" spans="1:38" x14ac:dyDescent="0.35">
      <c r="A997" t="s">
        <v>14</v>
      </c>
      <c r="B997" t="s">
        <v>71</v>
      </c>
      <c r="C997" t="s">
        <v>72</v>
      </c>
      <c r="D997" t="s">
        <v>73</v>
      </c>
      <c r="F997" t="s">
        <v>74</v>
      </c>
      <c r="G997" t="s">
        <v>83</v>
      </c>
      <c r="H997">
        <v>0</v>
      </c>
      <c r="I997">
        <v>169</v>
      </c>
      <c r="J997">
        <v>164</v>
      </c>
      <c r="K997">
        <v>34</v>
      </c>
      <c r="L997">
        <v>202</v>
      </c>
      <c r="M997">
        <v>315</v>
      </c>
      <c r="N997">
        <v>12</v>
      </c>
      <c r="O997">
        <v>0</v>
      </c>
      <c r="P997">
        <v>0</v>
      </c>
      <c r="Q997">
        <v>0</v>
      </c>
      <c r="W997">
        <v>17.09</v>
      </c>
      <c r="X997">
        <v>0</v>
      </c>
      <c r="Y997">
        <v>17.09</v>
      </c>
      <c r="Z997">
        <v>1128</v>
      </c>
      <c r="AA997">
        <v>382</v>
      </c>
      <c r="AB997" s="25">
        <f>SUM(K997:M997)-H997-I997</f>
        <v>382</v>
      </c>
      <c r="AC997">
        <v>427.25</v>
      </c>
      <c r="AE997">
        <v>13.2</v>
      </c>
      <c r="AF997">
        <v>4.47045055588063</v>
      </c>
      <c r="AG997">
        <v>5</v>
      </c>
      <c r="AH997">
        <v>45.25</v>
      </c>
      <c r="AI997">
        <f t="shared" si="74"/>
        <v>6</v>
      </c>
      <c r="AJ997" t="str">
        <f t="shared" si="72"/>
        <v>670037006</v>
      </c>
      <c r="AK997">
        <f t="shared" si="75"/>
        <v>110</v>
      </c>
      <c r="AL997" t="str">
        <f t="shared" si="73"/>
        <v>67003700110</v>
      </c>
    </row>
    <row r="998" spans="1:38" x14ac:dyDescent="0.35">
      <c r="A998" t="s">
        <v>15</v>
      </c>
      <c r="B998" t="s">
        <v>75</v>
      </c>
      <c r="C998" t="s">
        <v>72</v>
      </c>
      <c r="D998" t="s">
        <v>73</v>
      </c>
      <c r="F998" t="s">
        <v>76</v>
      </c>
      <c r="G998" t="s">
        <v>83</v>
      </c>
      <c r="H998">
        <v>18</v>
      </c>
      <c r="I998">
        <v>9076</v>
      </c>
      <c r="J998">
        <v>7176</v>
      </c>
      <c r="K998">
        <v>184</v>
      </c>
      <c r="L998">
        <v>6026</v>
      </c>
      <c r="M998">
        <v>11070</v>
      </c>
      <c r="N998">
        <v>25</v>
      </c>
      <c r="O998">
        <v>0</v>
      </c>
      <c r="P998">
        <v>0</v>
      </c>
      <c r="Q998">
        <v>0</v>
      </c>
      <c r="W998">
        <v>522.02</v>
      </c>
      <c r="X998">
        <v>0.27</v>
      </c>
      <c r="Y998">
        <v>522.29</v>
      </c>
      <c r="Z998">
        <v>34453</v>
      </c>
      <c r="AA998">
        <v>8186</v>
      </c>
      <c r="AB998" s="25">
        <f>SUM(K998:M998)-H998-I998</f>
        <v>8186</v>
      </c>
      <c r="AC998">
        <v>13057.25</v>
      </c>
      <c r="AE998">
        <v>13.25</v>
      </c>
      <c r="AF998">
        <v>3.13465699132666</v>
      </c>
      <c r="AG998">
        <v>5</v>
      </c>
      <c r="AH998">
        <v>4871.25</v>
      </c>
      <c r="AI998">
        <f t="shared" si="74"/>
        <v>7</v>
      </c>
      <c r="AJ998" t="str">
        <f t="shared" si="72"/>
        <v>670054007</v>
      </c>
      <c r="AK998">
        <f t="shared" si="75"/>
        <v>110</v>
      </c>
      <c r="AL998" t="str">
        <f t="shared" si="73"/>
        <v>67005400110</v>
      </c>
    </row>
    <row r="999" spans="1:38" x14ac:dyDescent="0.35">
      <c r="A999" t="s">
        <v>16</v>
      </c>
      <c r="B999" t="s">
        <v>77</v>
      </c>
      <c r="C999" t="s">
        <v>78</v>
      </c>
      <c r="D999" t="s">
        <v>73</v>
      </c>
      <c r="F999" t="s">
        <v>79</v>
      </c>
      <c r="G999" t="s">
        <v>83</v>
      </c>
      <c r="H999">
        <v>0</v>
      </c>
      <c r="I999">
        <v>0</v>
      </c>
      <c r="J999">
        <v>0</v>
      </c>
      <c r="K999">
        <v>2</v>
      </c>
      <c r="L999">
        <v>3</v>
      </c>
      <c r="M999">
        <v>42</v>
      </c>
      <c r="N999">
        <v>1</v>
      </c>
      <c r="O999">
        <v>0</v>
      </c>
      <c r="P999">
        <v>0</v>
      </c>
      <c r="Q999">
        <v>0</v>
      </c>
      <c r="W999">
        <v>2.02</v>
      </c>
      <c r="X999">
        <v>0</v>
      </c>
      <c r="Y999">
        <v>2.02</v>
      </c>
      <c r="Z999">
        <v>133</v>
      </c>
      <c r="AA999">
        <v>47</v>
      </c>
      <c r="AB999" s="25">
        <f>SUM(K999:M999)-H999-I999</f>
        <v>47</v>
      </c>
      <c r="AC999">
        <v>50.5</v>
      </c>
      <c r="AE999">
        <v>46.81</v>
      </c>
      <c r="AF999">
        <v>4.6534653465346496</v>
      </c>
      <c r="AG999">
        <v>5</v>
      </c>
      <c r="AH999">
        <v>3.4999999999999898</v>
      </c>
      <c r="AI999">
        <f t="shared" si="74"/>
        <v>8</v>
      </c>
      <c r="AJ999" t="str">
        <f t="shared" si="72"/>
        <v>672082258</v>
      </c>
      <c r="AK999">
        <f t="shared" si="75"/>
        <v>110</v>
      </c>
      <c r="AL999" t="str">
        <f t="shared" si="73"/>
        <v>67208225110</v>
      </c>
    </row>
    <row r="1000" spans="1:38" x14ac:dyDescent="0.35">
      <c r="A1000" t="s">
        <v>17</v>
      </c>
      <c r="B1000" t="s">
        <v>80</v>
      </c>
      <c r="C1000" t="s">
        <v>78</v>
      </c>
      <c r="D1000" t="s">
        <v>73</v>
      </c>
      <c r="F1000" t="s">
        <v>79</v>
      </c>
      <c r="G1000" t="s">
        <v>83</v>
      </c>
      <c r="H1000">
        <v>0</v>
      </c>
      <c r="I1000">
        <v>0</v>
      </c>
      <c r="J1000">
        <v>0</v>
      </c>
      <c r="K1000">
        <v>0</v>
      </c>
      <c r="L1000">
        <v>17</v>
      </c>
      <c r="M1000">
        <v>4</v>
      </c>
      <c r="N1000">
        <v>0</v>
      </c>
      <c r="O1000">
        <v>0</v>
      </c>
      <c r="P1000">
        <v>0</v>
      </c>
      <c r="Q1000">
        <v>0</v>
      </c>
      <c r="W1000">
        <v>1.32</v>
      </c>
      <c r="X1000">
        <v>0</v>
      </c>
      <c r="Y1000">
        <v>1.32</v>
      </c>
      <c r="Z1000">
        <v>87</v>
      </c>
      <c r="AA1000">
        <v>21</v>
      </c>
      <c r="AB1000" s="25">
        <f>SUM(K1000:M1000)-H1000-I1000</f>
        <v>21</v>
      </c>
      <c r="AC1000">
        <v>33</v>
      </c>
      <c r="AE1000">
        <v>38.26</v>
      </c>
      <c r="AF1000">
        <v>3.1818181818181799</v>
      </c>
      <c r="AG1000">
        <v>5</v>
      </c>
      <c r="AH1000">
        <v>12</v>
      </c>
      <c r="AI1000">
        <f t="shared" si="74"/>
        <v>9</v>
      </c>
      <c r="AJ1000" t="str">
        <f t="shared" si="72"/>
        <v>672301009</v>
      </c>
      <c r="AK1000">
        <f t="shared" si="75"/>
        <v>110</v>
      </c>
      <c r="AL1000" t="str">
        <f t="shared" si="73"/>
        <v>67230100110</v>
      </c>
    </row>
    <row r="1001" spans="1:38" x14ac:dyDescent="0.35">
      <c r="A1001" t="s">
        <v>9</v>
      </c>
      <c r="B1001" t="s">
        <v>52</v>
      </c>
      <c r="C1001" t="s">
        <v>53</v>
      </c>
      <c r="D1001" t="s">
        <v>54</v>
      </c>
      <c r="F1001" t="s">
        <v>55</v>
      </c>
      <c r="G1001" t="s">
        <v>82</v>
      </c>
      <c r="H1001">
        <v>0</v>
      </c>
      <c r="I1001">
        <v>5</v>
      </c>
      <c r="J1001">
        <v>0</v>
      </c>
      <c r="K1001">
        <v>6</v>
      </c>
      <c r="L1001">
        <v>0</v>
      </c>
      <c r="M1001">
        <v>125</v>
      </c>
      <c r="N1001">
        <v>0</v>
      </c>
      <c r="O1001">
        <v>0</v>
      </c>
      <c r="P1001">
        <v>0</v>
      </c>
      <c r="Q1001">
        <v>0</v>
      </c>
      <c r="W1001">
        <v>4.2699999999999996</v>
      </c>
      <c r="X1001">
        <v>0</v>
      </c>
      <c r="Y1001">
        <v>4.2699999999999996</v>
      </c>
      <c r="Z1001">
        <v>282</v>
      </c>
      <c r="AA1001">
        <v>126</v>
      </c>
      <c r="AB1001" s="25">
        <f>SUM(K1001:M1001)-H1001-I1001</f>
        <v>126</v>
      </c>
      <c r="AC1001">
        <v>128.1</v>
      </c>
      <c r="AE1001">
        <v>42.19</v>
      </c>
      <c r="AF1001">
        <v>5.9016393442622999</v>
      </c>
      <c r="AG1001">
        <v>6</v>
      </c>
      <c r="AH1001">
        <v>2.0999999999999899</v>
      </c>
      <c r="AI1001">
        <f t="shared" si="74"/>
        <v>1</v>
      </c>
      <c r="AJ1001" t="str">
        <f t="shared" si="72"/>
        <v>4400802S1</v>
      </c>
      <c r="AK1001">
        <f t="shared" si="75"/>
        <v>111</v>
      </c>
      <c r="AL1001" t="str">
        <f t="shared" si="73"/>
        <v>4400802S111</v>
      </c>
    </row>
    <row r="1002" spans="1:38" x14ac:dyDescent="0.35">
      <c r="A1002" t="s">
        <v>10</v>
      </c>
      <c r="B1002" t="s">
        <v>58</v>
      </c>
      <c r="C1002" t="s">
        <v>59</v>
      </c>
      <c r="D1002" t="s">
        <v>60</v>
      </c>
      <c r="F1002" t="s">
        <v>61</v>
      </c>
      <c r="G1002" t="s">
        <v>83</v>
      </c>
      <c r="H1002">
        <v>450</v>
      </c>
      <c r="I1002">
        <v>1995</v>
      </c>
      <c r="J1002">
        <v>225</v>
      </c>
      <c r="K1002">
        <v>6520</v>
      </c>
      <c r="L1002">
        <v>1890</v>
      </c>
      <c r="M1002">
        <v>41000</v>
      </c>
      <c r="N1002">
        <v>25</v>
      </c>
      <c r="O1002">
        <v>0</v>
      </c>
      <c r="P1002">
        <v>0</v>
      </c>
      <c r="Q1002">
        <v>0</v>
      </c>
      <c r="W1002">
        <v>1748.18</v>
      </c>
      <c r="X1002">
        <v>6.82</v>
      </c>
      <c r="Y1002">
        <v>1755</v>
      </c>
      <c r="Z1002">
        <v>115380</v>
      </c>
      <c r="AA1002">
        <v>46965</v>
      </c>
      <c r="AB1002" s="25">
        <f>SUM(K1002:M1002)-H1002-I1002</f>
        <v>46965</v>
      </c>
      <c r="AC1002">
        <v>43704.5</v>
      </c>
      <c r="AE1002">
        <v>4.7699999999999996</v>
      </c>
      <c r="AF1002">
        <v>5.35213675213675</v>
      </c>
      <c r="AG1002">
        <v>5</v>
      </c>
      <c r="AH1002">
        <v>0</v>
      </c>
      <c r="AI1002">
        <f t="shared" si="74"/>
        <v>2</v>
      </c>
      <c r="AJ1002" t="str">
        <f t="shared" si="72"/>
        <v>504606X2</v>
      </c>
      <c r="AK1002">
        <f t="shared" si="75"/>
        <v>111</v>
      </c>
      <c r="AL1002" t="str">
        <f t="shared" si="73"/>
        <v>504606X111</v>
      </c>
    </row>
    <row r="1003" spans="1:38" x14ac:dyDescent="0.35">
      <c r="A1003" t="s">
        <v>11</v>
      </c>
      <c r="B1003" t="s">
        <v>63</v>
      </c>
      <c r="C1003" t="s">
        <v>64</v>
      </c>
      <c r="D1003" t="s">
        <v>65</v>
      </c>
      <c r="F1003" t="s">
        <v>66</v>
      </c>
      <c r="G1003" t="s">
        <v>83</v>
      </c>
      <c r="H1003">
        <v>0</v>
      </c>
      <c r="I1003">
        <v>10</v>
      </c>
      <c r="J1003">
        <v>0</v>
      </c>
      <c r="K1003">
        <v>10</v>
      </c>
      <c r="L1003">
        <v>330</v>
      </c>
      <c r="M1003">
        <v>715</v>
      </c>
      <c r="N1003">
        <v>5</v>
      </c>
      <c r="O1003">
        <v>0</v>
      </c>
      <c r="P1003">
        <v>0</v>
      </c>
      <c r="Q1003">
        <v>0</v>
      </c>
      <c r="W1003">
        <v>41.97</v>
      </c>
      <c r="X1003">
        <v>0</v>
      </c>
      <c r="Y1003">
        <v>41.97</v>
      </c>
      <c r="Z1003">
        <v>2770</v>
      </c>
      <c r="AA1003">
        <v>1045</v>
      </c>
      <c r="AB1003" s="25">
        <f>SUM(K1003:M1003)-H1003-I1003</f>
        <v>1045</v>
      </c>
      <c r="AC1003">
        <v>1049.25</v>
      </c>
      <c r="AE1003">
        <v>5.13</v>
      </c>
      <c r="AF1003">
        <v>4.9797474386466503</v>
      </c>
      <c r="AG1003">
        <v>5</v>
      </c>
      <c r="AH1003">
        <v>4.2499999999998801</v>
      </c>
      <c r="AI1003">
        <f t="shared" si="74"/>
        <v>3</v>
      </c>
      <c r="AJ1003" t="str">
        <f t="shared" si="72"/>
        <v>533533A3</v>
      </c>
      <c r="AK1003">
        <f t="shared" si="75"/>
        <v>111</v>
      </c>
      <c r="AL1003" t="str">
        <f t="shared" si="73"/>
        <v>533533A111</v>
      </c>
    </row>
    <row r="1004" spans="1:38" x14ac:dyDescent="0.35">
      <c r="A1004" t="s">
        <v>12</v>
      </c>
      <c r="B1004" t="s">
        <v>67</v>
      </c>
      <c r="C1004" t="s">
        <v>64</v>
      </c>
      <c r="D1004" t="s">
        <v>65</v>
      </c>
      <c r="F1004" t="s">
        <v>66</v>
      </c>
      <c r="G1004" t="s">
        <v>83</v>
      </c>
      <c r="H1004">
        <v>50</v>
      </c>
      <c r="I1004">
        <v>2345</v>
      </c>
      <c r="J1004">
        <v>0</v>
      </c>
      <c r="K1004">
        <v>4405</v>
      </c>
      <c r="L1004">
        <v>16985</v>
      </c>
      <c r="M1004">
        <v>22075</v>
      </c>
      <c r="N1004">
        <v>95</v>
      </c>
      <c r="O1004">
        <v>0</v>
      </c>
      <c r="P1004">
        <v>0</v>
      </c>
      <c r="Q1004">
        <v>0</v>
      </c>
      <c r="W1004">
        <v>1728.48</v>
      </c>
      <c r="X1004">
        <v>0.76</v>
      </c>
      <c r="Y1004">
        <v>1729.24</v>
      </c>
      <c r="Z1004">
        <v>114080</v>
      </c>
      <c r="AA1004">
        <v>41070</v>
      </c>
      <c r="AB1004" s="25">
        <f>SUM(K1004:M1004)-H1004-I1004</f>
        <v>41070</v>
      </c>
      <c r="AC1004">
        <v>43212</v>
      </c>
      <c r="AE1004">
        <v>4.9400000000000004</v>
      </c>
      <c r="AF1004">
        <v>4.7500636117600799</v>
      </c>
      <c r="AG1004">
        <v>5</v>
      </c>
      <c r="AH1004">
        <v>2161.00000000001</v>
      </c>
      <c r="AI1004">
        <f t="shared" si="74"/>
        <v>4</v>
      </c>
      <c r="AJ1004" t="str">
        <f t="shared" si="72"/>
        <v>5335524</v>
      </c>
      <c r="AK1004">
        <f t="shared" si="75"/>
        <v>111</v>
      </c>
      <c r="AL1004" t="str">
        <f t="shared" si="73"/>
        <v>533552111</v>
      </c>
    </row>
    <row r="1005" spans="1:38" x14ac:dyDescent="0.35">
      <c r="A1005" t="s">
        <v>13</v>
      </c>
      <c r="B1005" t="s">
        <v>68</v>
      </c>
      <c r="C1005" t="s">
        <v>69</v>
      </c>
      <c r="D1005" t="s">
        <v>65</v>
      </c>
      <c r="F1005" t="s">
        <v>70</v>
      </c>
      <c r="G1005" t="s">
        <v>83</v>
      </c>
      <c r="H1005">
        <v>0</v>
      </c>
      <c r="I1005">
        <v>15</v>
      </c>
      <c r="J1005">
        <v>0</v>
      </c>
      <c r="K1005">
        <v>25</v>
      </c>
      <c r="L1005">
        <v>80</v>
      </c>
      <c r="M1005">
        <v>125</v>
      </c>
      <c r="N1005">
        <v>0</v>
      </c>
      <c r="O1005">
        <v>0</v>
      </c>
      <c r="P1005">
        <v>0</v>
      </c>
      <c r="Q1005">
        <v>0</v>
      </c>
      <c r="W1005">
        <v>9.92</v>
      </c>
      <c r="X1005">
        <v>0</v>
      </c>
      <c r="Y1005">
        <v>9.92</v>
      </c>
      <c r="Z1005">
        <v>655</v>
      </c>
      <c r="AA1005">
        <v>215</v>
      </c>
      <c r="AB1005" s="25">
        <f>SUM(K1005:M1005)-H1005-I1005</f>
        <v>215</v>
      </c>
      <c r="AC1005">
        <v>248</v>
      </c>
      <c r="AE1005">
        <v>5.52</v>
      </c>
      <c r="AF1005">
        <v>4.3346774193548399</v>
      </c>
      <c r="AG1005">
        <v>5</v>
      </c>
      <c r="AH1005">
        <v>33</v>
      </c>
      <c r="AI1005">
        <f t="shared" si="74"/>
        <v>5</v>
      </c>
      <c r="AJ1005" t="str">
        <f t="shared" si="72"/>
        <v>534524T5</v>
      </c>
      <c r="AK1005">
        <f t="shared" si="75"/>
        <v>111</v>
      </c>
      <c r="AL1005" t="str">
        <f t="shared" si="73"/>
        <v>534524T111</v>
      </c>
    </row>
    <row r="1006" spans="1:38" x14ac:dyDescent="0.35">
      <c r="A1006" t="s">
        <v>14</v>
      </c>
      <c r="B1006" t="s">
        <v>71</v>
      </c>
      <c r="C1006" t="s">
        <v>72</v>
      </c>
      <c r="D1006" t="s">
        <v>73</v>
      </c>
      <c r="F1006" t="s">
        <v>74</v>
      </c>
      <c r="G1006" t="s">
        <v>83</v>
      </c>
      <c r="H1006">
        <v>0</v>
      </c>
      <c r="I1006">
        <v>158</v>
      </c>
      <c r="J1006">
        <v>164</v>
      </c>
      <c r="K1006">
        <v>60</v>
      </c>
      <c r="L1006">
        <v>202</v>
      </c>
      <c r="M1006">
        <v>300</v>
      </c>
      <c r="N1006">
        <v>12</v>
      </c>
      <c r="O1006">
        <v>0</v>
      </c>
      <c r="P1006">
        <v>0</v>
      </c>
      <c r="Q1006">
        <v>0</v>
      </c>
      <c r="W1006">
        <v>16.86</v>
      </c>
      <c r="X1006">
        <v>0</v>
      </c>
      <c r="Y1006">
        <v>16.86</v>
      </c>
      <c r="Z1006">
        <v>1113</v>
      </c>
      <c r="AA1006">
        <v>404</v>
      </c>
      <c r="AB1006" s="25">
        <f>SUM(K1006:M1006)-H1006-I1006</f>
        <v>404</v>
      </c>
      <c r="AC1006">
        <v>421.5</v>
      </c>
      <c r="AE1006">
        <v>13.2</v>
      </c>
      <c r="AF1006">
        <v>4.7924080664294202</v>
      </c>
      <c r="AG1006">
        <v>5</v>
      </c>
      <c r="AH1006">
        <v>17.5</v>
      </c>
      <c r="AI1006">
        <f t="shared" si="74"/>
        <v>6</v>
      </c>
      <c r="AJ1006" t="str">
        <f t="shared" si="72"/>
        <v>670037006</v>
      </c>
      <c r="AK1006">
        <f t="shared" si="75"/>
        <v>111</v>
      </c>
      <c r="AL1006" t="str">
        <f t="shared" si="73"/>
        <v>67003700111</v>
      </c>
    </row>
    <row r="1007" spans="1:38" x14ac:dyDescent="0.35">
      <c r="A1007" t="s">
        <v>15</v>
      </c>
      <c r="B1007" t="s">
        <v>75</v>
      </c>
      <c r="C1007" t="s">
        <v>72</v>
      </c>
      <c r="D1007" t="s">
        <v>73</v>
      </c>
      <c r="F1007" t="s">
        <v>76</v>
      </c>
      <c r="G1007" t="s">
        <v>83</v>
      </c>
      <c r="H1007">
        <v>0</v>
      </c>
      <c r="I1007">
        <v>8877</v>
      </c>
      <c r="J1007">
        <v>7176</v>
      </c>
      <c r="K1007">
        <v>1157</v>
      </c>
      <c r="L1007">
        <v>5677</v>
      </c>
      <c r="M1007">
        <v>11025</v>
      </c>
      <c r="N1007">
        <v>25</v>
      </c>
      <c r="O1007">
        <v>0</v>
      </c>
      <c r="P1007">
        <v>0</v>
      </c>
      <c r="Q1007">
        <v>0</v>
      </c>
      <c r="W1007">
        <v>521.23</v>
      </c>
      <c r="X1007">
        <v>0</v>
      </c>
      <c r="Y1007">
        <v>521.23</v>
      </c>
      <c r="Z1007">
        <v>34401</v>
      </c>
      <c r="AA1007">
        <v>8982</v>
      </c>
      <c r="AB1007" s="25">
        <f>SUM(K1007:M1007)-H1007-I1007</f>
        <v>8982</v>
      </c>
      <c r="AC1007">
        <v>13030.75</v>
      </c>
      <c r="AE1007">
        <v>13.25</v>
      </c>
      <c r="AF1007">
        <v>3.4464631736469502</v>
      </c>
      <c r="AG1007">
        <v>5</v>
      </c>
      <c r="AH1007">
        <v>4048.75</v>
      </c>
      <c r="AI1007">
        <f t="shared" si="74"/>
        <v>7</v>
      </c>
      <c r="AJ1007" t="str">
        <f t="shared" si="72"/>
        <v>670054007</v>
      </c>
      <c r="AK1007">
        <f t="shared" si="75"/>
        <v>111</v>
      </c>
      <c r="AL1007" t="str">
        <f t="shared" si="73"/>
        <v>67005400111</v>
      </c>
    </row>
    <row r="1008" spans="1:38" x14ac:dyDescent="0.35">
      <c r="A1008" t="s">
        <v>16</v>
      </c>
      <c r="B1008" t="s">
        <v>77</v>
      </c>
      <c r="C1008" t="s">
        <v>78</v>
      </c>
      <c r="D1008" t="s">
        <v>73</v>
      </c>
      <c r="F1008" t="s">
        <v>79</v>
      </c>
      <c r="G1008" t="s">
        <v>83</v>
      </c>
      <c r="H1008">
        <v>0</v>
      </c>
      <c r="I1008">
        <v>2</v>
      </c>
      <c r="J1008">
        <v>0</v>
      </c>
      <c r="K1008">
        <v>6</v>
      </c>
      <c r="L1008">
        <v>3</v>
      </c>
      <c r="M1008">
        <v>42</v>
      </c>
      <c r="N1008">
        <v>1</v>
      </c>
      <c r="O1008">
        <v>0</v>
      </c>
      <c r="P1008">
        <v>0</v>
      </c>
      <c r="Q1008">
        <v>0</v>
      </c>
      <c r="W1008">
        <v>2.02</v>
      </c>
      <c r="X1008">
        <v>0</v>
      </c>
      <c r="Y1008">
        <v>2.02</v>
      </c>
      <c r="Z1008">
        <v>133</v>
      </c>
      <c r="AA1008">
        <v>49</v>
      </c>
      <c r="AB1008" s="25">
        <f>SUM(K1008:M1008)-H1008-I1008</f>
        <v>49</v>
      </c>
      <c r="AC1008">
        <v>50.5</v>
      </c>
      <c r="AE1008">
        <v>46.81</v>
      </c>
      <c r="AF1008">
        <v>4.8514851485148496</v>
      </c>
      <c r="AG1008">
        <v>5</v>
      </c>
      <c r="AH1008">
        <v>1.5</v>
      </c>
      <c r="AI1008">
        <f t="shared" si="74"/>
        <v>8</v>
      </c>
      <c r="AJ1008" t="str">
        <f t="shared" si="72"/>
        <v>672082258</v>
      </c>
      <c r="AK1008">
        <f t="shared" si="75"/>
        <v>111</v>
      </c>
      <c r="AL1008" t="str">
        <f t="shared" si="73"/>
        <v>67208225111</v>
      </c>
    </row>
    <row r="1009" spans="1:38" x14ac:dyDescent="0.35">
      <c r="A1009" t="s">
        <v>17</v>
      </c>
      <c r="B1009" t="s">
        <v>80</v>
      </c>
      <c r="C1009" t="s">
        <v>78</v>
      </c>
      <c r="D1009" t="s">
        <v>73</v>
      </c>
      <c r="F1009" t="s">
        <v>79</v>
      </c>
      <c r="G1009" t="s">
        <v>83</v>
      </c>
      <c r="H1009">
        <v>0</v>
      </c>
      <c r="I1009">
        <v>0</v>
      </c>
      <c r="J1009">
        <v>0</v>
      </c>
      <c r="K1009">
        <v>12</v>
      </c>
      <c r="L1009">
        <v>17</v>
      </c>
      <c r="M1009">
        <v>4</v>
      </c>
      <c r="N1009">
        <v>0</v>
      </c>
      <c r="O1009">
        <v>0</v>
      </c>
      <c r="P1009">
        <v>0</v>
      </c>
      <c r="Q1009">
        <v>0</v>
      </c>
      <c r="W1009">
        <v>1.32</v>
      </c>
      <c r="X1009">
        <v>0</v>
      </c>
      <c r="Y1009">
        <v>1.32</v>
      </c>
      <c r="Z1009">
        <v>87</v>
      </c>
      <c r="AA1009">
        <v>33</v>
      </c>
      <c r="AB1009" s="25">
        <f>SUM(K1009:M1009)-H1009-I1009</f>
        <v>33</v>
      </c>
      <c r="AC1009">
        <v>33</v>
      </c>
      <c r="AE1009">
        <v>38.26</v>
      </c>
      <c r="AF1009">
        <v>5</v>
      </c>
      <c r="AG1009">
        <v>5</v>
      </c>
      <c r="AH1009">
        <v>0</v>
      </c>
      <c r="AI1009">
        <f t="shared" si="74"/>
        <v>9</v>
      </c>
      <c r="AJ1009" t="str">
        <f t="shared" si="72"/>
        <v>672301009</v>
      </c>
      <c r="AK1009">
        <f t="shared" si="75"/>
        <v>111</v>
      </c>
      <c r="AL1009" t="str">
        <f t="shared" si="73"/>
        <v>67230100111</v>
      </c>
    </row>
    <row r="1010" spans="1:38" x14ac:dyDescent="0.35">
      <c r="A1010" t="s">
        <v>9</v>
      </c>
      <c r="B1010" t="s">
        <v>52</v>
      </c>
      <c r="C1010" t="s">
        <v>53</v>
      </c>
      <c r="D1010" t="s">
        <v>54</v>
      </c>
      <c r="F1010" t="s">
        <v>55</v>
      </c>
      <c r="G1010" t="s">
        <v>82</v>
      </c>
      <c r="H1010">
        <v>0</v>
      </c>
      <c r="I1010">
        <v>7</v>
      </c>
      <c r="J1010">
        <v>0</v>
      </c>
      <c r="K1010">
        <v>6</v>
      </c>
      <c r="L1010">
        <v>0</v>
      </c>
      <c r="M1010">
        <v>125</v>
      </c>
      <c r="N1010">
        <v>0</v>
      </c>
      <c r="O1010">
        <v>0</v>
      </c>
      <c r="P1010">
        <v>0</v>
      </c>
      <c r="Q1010">
        <v>0</v>
      </c>
      <c r="W1010">
        <v>4.2699999999999996</v>
      </c>
      <c r="X1010">
        <v>0</v>
      </c>
      <c r="Y1010">
        <v>4.2699999999999996</v>
      </c>
      <c r="Z1010">
        <v>282</v>
      </c>
      <c r="AA1010">
        <v>124</v>
      </c>
      <c r="AB1010" s="25">
        <f>SUM(K1010:M1010)-H1010-I1010</f>
        <v>124</v>
      </c>
      <c r="AC1010">
        <v>128.1</v>
      </c>
      <c r="AE1010">
        <v>42.19</v>
      </c>
      <c r="AF1010">
        <v>5.8079625292739996</v>
      </c>
      <c r="AG1010">
        <v>6</v>
      </c>
      <c r="AH1010">
        <v>4.0999999999999899</v>
      </c>
      <c r="AI1010">
        <f t="shared" si="74"/>
        <v>1</v>
      </c>
      <c r="AJ1010" t="str">
        <f t="shared" si="72"/>
        <v>4400802S1</v>
      </c>
      <c r="AK1010">
        <f t="shared" si="75"/>
        <v>112</v>
      </c>
      <c r="AL1010" t="str">
        <f t="shared" si="73"/>
        <v>4400802S112</v>
      </c>
    </row>
    <row r="1011" spans="1:38" x14ac:dyDescent="0.35">
      <c r="A1011" t="s">
        <v>10</v>
      </c>
      <c r="B1011" t="s">
        <v>58</v>
      </c>
      <c r="C1011" t="s">
        <v>59</v>
      </c>
      <c r="D1011" t="s">
        <v>60</v>
      </c>
      <c r="F1011" t="s">
        <v>61</v>
      </c>
      <c r="G1011" t="s">
        <v>83</v>
      </c>
      <c r="H1011">
        <v>25</v>
      </c>
      <c r="I1011">
        <v>2575</v>
      </c>
      <c r="J1011">
        <v>225</v>
      </c>
      <c r="K1011">
        <v>8570</v>
      </c>
      <c r="L1011">
        <v>8410</v>
      </c>
      <c r="M1011">
        <v>39935</v>
      </c>
      <c r="N1011">
        <v>40</v>
      </c>
      <c r="O1011">
        <v>0</v>
      </c>
      <c r="P1011">
        <v>0</v>
      </c>
      <c r="Q1011">
        <v>0</v>
      </c>
      <c r="W1011">
        <v>1747.42</v>
      </c>
      <c r="X1011">
        <v>0.38</v>
      </c>
      <c r="Y1011">
        <v>1747.8</v>
      </c>
      <c r="Z1011">
        <v>115330</v>
      </c>
      <c r="AA1011">
        <v>54315</v>
      </c>
      <c r="AB1011" s="25">
        <f>SUM(K1011:M1011)-H1011-I1011</f>
        <v>54315</v>
      </c>
      <c r="AC1011">
        <v>43685.5</v>
      </c>
      <c r="AE1011">
        <v>4.7699999999999996</v>
      </c>
      <c r="AF1011">
        <v>6.2152420185375901</v>
      </c>
      <c r="AG1011">
        <v>5</v>
      </c>
      <c r="AH1011">
        <v>0</v>
      </c>
      <c r="AI1011">
        <f t="shared" si="74"/>
        <v>2</v>
      </c>
      <c r="AJ1011" t="str">
        <f t="shared" si="72"/>
        <v>504606X2</v>
      </c>
      <c r="AK1011">
        <f t="shared" si="75"/>
        <v>112</v>
      </c>
      <c r="AL1011" t="str">
        <f t="shared" si="73"/>
        <v>504606X112</v>
      </c>
    </row>
    <row r="1012" spans="1:38" x14ac:dyDescent="0.35">
      <c r="A1012" t="s">
        <v>11</v>
      </c>
      <c r="B1012" t="s">
        <v>63</v>
      </c>
      <c r="C1012" t="s">
        <v>64</v>
      </c>
      <c r="D1012" t="s">
        <v>65</v>
      </c>
      <c r="F1012" t="s">
        <v>66</v>
      </c>
      <c r="G1012" t="s">
        <v>83</v>
      </c>
      <c r="H1012">
        <v>0</v>
      </c>
      <c r="I1012">
        <v>35</v>
      </c>
      <c r="J1012">
        <v>0</v>
      </c>
      <c r="K1012">
        <v>5</v>
      </c>
      <c r="L1012">
        <v>320</v>
      </c>
      <c r="M1012">
        <v>725</v>
      </c>
      <c r="N1012">
        <v>5</v>
      </c>
      <c r="O1012">
        <v>0</v>
      </c>
      <c r="P1012">
        <v>0</v>
      </c>
      <c r="Q1012">
        <v>0</v>
      </c>
      <c r="W1012">
        <v>41.67</v>
      </c>
      <c r="X1012">
        <v>0</v>
      </c>
      <c r="Y1012">
        <v>41.67</v>
      </c>
      <c r="Z1012">
        <v>2750</v>
      </c>
      <c r="AA1012">
        <v>1015</v>
      </c>
      <c r="AB1012" s="25">
        <f>SUM(K1012:M1012)-H1012-I1012</f>
        <v>1015</v>
      </c>
      <c r="AC1012">
        <v>1041.75</v>
      </c>
      <c r="AE1012">
        <v>5.13</v>
      </c>
      <c r="AF1012">
        <v>4.8716102711783096</v>
      </c>
      <c r="AG1012">
        <v>5</v>
      </c>
      <c r="AH1012">
        <v>26.750000000000099</v>
      </c>
      <c r="AI1012">
        <f t="shared" si="74"/>
        <v>3</v>
      </c>
      <c r="AJ1012" t="str">
        <f t="shared" si="72"/>
        <v>533533A3</v>
      </c>
      <c r="AK1012">
        <f t="shared" si="75"/>
        <v>112</v>
      </c>
      <c r="AL1012" t="str">
        <f t="shared" si="73"/>
        <v>533533A112</v>
      </c>
    </row>
    <row r="1013" spans="1:38" x14ac:dyDescent="0.35">
      <c r="A1013" t="s">
        <v>12</v>
      </c>
      <c r="B1013" t="s">
        <v>67</v>
      </c>
      <c r="C1013" t="s">
        <v>64</v>
      </c>
      <c r="D1013" t="s">
        <v>65</v>
      </c>
      <c r="F1013" t="s">
        <v>66</v>
      </c>
      <c r="G1013" t="s">
        <v>83</v>
      </c>
      <c r="H1013">
        <v>15</v>
      </c>
      <c r="I1013">
        <v>1890</v>
      </c>
      <c r="J1013">
        <v>0</v>
      </c>
      <c r="K1013">
        <v>2925</v>
      </c>
      <c r="L1013">
        <v>14065</v>
      </c>
      <c r="M1013">
        <v>24525</v>
      </c>
      <c r="N1013">
        <v>100</v>
      </c>
      <c r="O1013">
        <v>0</v>
      </c>
      <c r="P1013">
        <v>0</v>
      </c>
      <c r="Q1013">
        <v>0</v>
      </c>
      <c r="W1013">
        <v>1683.26</v>
      </c>
      <c r="X1013">
        <v>0.23</v>
      </c>
      <c r="Y1013">
        <v>1683.49</v>
      </c>
      <c r="Z1013">
        <v>111095</v>
      </c>
      <c r="AA1013">
        <v>39610</v>
      </c>
      <c r="AB1013" s="25">
        <f>SUM(K1013:M1013)-H1013-I1013</f>
        <v>39610</v>
      </c>
      <c r="AC1013">
        <v>42081.5</v>
      </c>
      <c r="AE1013">
        <v>4.9400000000000004</v>
      </c>
      <c r="AF1013">
        <v>4.7057006575625602</v>
      </c>
      <c r="AG1013">
        <v>5</v>
      </c>
      <c r="AH1013">
        <v>2477.25000000001</v>
      </c>
      <c r="AI1013">
        <f t="shared" si="74"/>
        <v>4</v>
      </c>
      <c r="AJ1013" t="str">
        <f t="shared" si="72"/>
        <v>5335524</v>
      </c>
      <c r="AK1013">
        <f t="shared" si="75"/>
        <v>112</v>
      </c>
      <c r="AL1013" t="str">
        <f t="shared" si="73"/>
        <v>533552112</v>
      </c>
    </row>
    <row r="1014" spans="1:38" x14ac:dyDescent="0.35">
      <c r="A1014" t="s">
        <v>13</v>
      </c>
      <c r="B1014" t="s">
        <v>68</v>
      </c>
      <c r="C1014" t="s">
        <v>69</v>
      </c>
      <c r="D1014" t="s">
        <v>65</v>
      </c>
      <c r="F1014" t="s">
        <v>70</v>
      </c>
      <c r="G1014" t="s">
        <v>83</v>
      </c>
      <c r="H1014">
        <v>0</v>
      </c>
      <c r="I1014">
        <v>5</v>
      </c>
      <c r="J1014">
        <v>0</v>
      </c>
      <c r="K1014">
        <v>10</v>
      </c>
      <c r="L1014">
        <v>95</v>
      </c>
      <c r="M1014">
        <v>110</v>
      </c>
      <c r="N1014">
        <v>0</v>
      </c>
      <c r="O1014">
        <v>0</v>
      </c>
      <c r="P1014">
        <v>0</v>
      </c>
      <c r="Q1014">
        <v>0</v>
      </c>
      <c r="W1014">
        <v>10.08</v>
      </c>
      <c r="X1014">
        <v>0</v>
      </c>
      <c r="Y1014">
        <v>10.08</v>
      </c>
      <c r="Z1014">
        <v>665</v>
      </c>
      <c r="AA1014">
        <v>210</v>
      </c>
      <c r="AB1014" s="25">
        <f>SUM(K1014:M1014)-H1014-I1014</f>
        <v>210</v>
      </c>
      <c r="AC1014">
        <v>252</v>
      </c>
      <c r="AE1014">
        <v>5.52</v>
      </c>
      <c r="AF1014">
        <v>4.1666666666666696</v>
      </c>
      <c r="AG1014">
        <v>5</v>
      </c>
      <c r="AH1014">
        <v>42</v>
      </c>
      <c r="AI1014">
        <f t="shared" si="74"/>
        <v>5</v>
      </c>
      <c r="AJ1014" t="str">
        <f t="shared" si="72"/>
        <v>534524T5</v>
      </c>
      <c r="AK1014">
        <f t="shared" si="75"/>
        <v>112</v>
      </c>
      <c r="AL1014" t="str">
        <f t="shared" si="73"/>
        <v>534524T112</v>
      </c>
    </row>
    <row r="1015" spans="1:38" x14ac:dyDescent="0.35">
      <c r="A1015" t="s">
        <v>14</v>
      </c>
      <c r="B1015" t="s">
        <v>71</v>
      </c>
      <c r="C1015" t="s">
        <v>72</v>
      </c>
      <c r="D1015" t="s">
        <v>73</v>
      </c>
      <c r="F1015" t="s">
        <v>74</v>
      </c>
      <c r="G1015" t="s">
        <v>83</v>
      </c>
      <c r="H1015">
        <v>0</v>
      </c>
      <c r="I1015">
        <v>187</v>
      </c>
      <c r="J1015">
        <v>164</v>
      </c>
      <c r="K1015">
        <v>26</v>
      </c>
      <c r="L1015">
        <v>236</v>
      </c>
      <c r="M1015">
        <v>296</v>
      </c>
      <c r="N1015">
        <v>12</v>
      </c>
      <c r="O1015">
        <v>0</v>
      </c>
      <c r="P1015">
        <v>0</v>
      </c>
      <c r="Q1015">
        <v>0</v>
      </c>
      <c r="W1015">
        <v>16.920000000000002</v>
      </c>
      <c r="X1015">
        <v>0</v>
      </c>
      <c r="Y1015">
        <v>16.920000000000002</v>
      </c>
      <c r="Z1015">
        <v>1117</v>
      </c>
      <c r="AA1015">
        <v>371</v>
      </c>
      <c r="AB1015" s="25">
        <f>SUM(K1015:M1015)-H1015-I1015</f>
        <v>371</v>
      </c>
      <c r="AC1015">
        <v>423</v>
      </c>
      <c r="AE1015">
        <v>13.2</v>
      </c>
      <c r="AF1015">
        <v>4.3853427895981101</v>
      </c>
      <c r="AG1015">
        <v>5</v>
      </c>
      <c r="AH1015">
        <v>52</v>
      </c>
      <c r="AI1015">
        <f t="shared" si="74"/>
        <v>6</v>
      </c>
      <c r="AJ1015" t="str">
        <f t="shared" si="72"/>
        <v>670037006</v>
      </c>
      <c r="AK1015">
        <f t="shared" si="75"/>
        <v>112</v>
      </c>
      <c r="AL1015" t="str">
        <f t="shared" si="73"/>
        <v>67003700112</v>
      </c>
    </row>
    <row r="1016" spans="1:38" x14ac:dyDescent="0.35">
      <c r="A1016" t="s">
        <v>15</v>
      </c>
      <c r="B1016" t="s">
        <v>75</v>
      </c>
      <c r="C1016" t="s">
        <v>72</v>
      </c>
      <c r="D1016" t="s">
        <v>73</v>
      </c>
      <c r="F1016" t="s">
        <v>76</v>
      </c>
      <c r="G1016" t="s">
        <v>83</v>
      </c>
      <c r="H1016">
        <v>0</v>
      </c>
      <c r="I1016">
        <v>8624</v>
      </c>
      <c r="J1016">
        <v>7176</v>
      </c>
      <c r="K1016">
        <v>973</v>
      </c>
      <c r="L1016">
        <v>5193</v>
      </c>
      <c r="M1016">
        <v>11212</v>
      </c>
      <c r="N1016">
        <v>26</v>
      </c>
      <c r="O1016">
        <v>0</v>
      </c>
      <c r="P1016">
        <v>0</v>
      </c>
      <c r="Q1016">
        <v>0</v>
      </c>
      <c r="W1016">
        <v>522.71</v>
      </c>
      <c r="X1016">
        <v>0</v>
      </c>
      <c r="Y1016">
        <v>522.71</v>
      </c>
      <c r="Z1016">
        <v>34499</v>
      </c>
      <c r="AA1016">
        <v>8754</v>
      </c>
      <c r="AB1016" s="25">
        <f>SUM(K1016:M1016)-H1016-I1016</f>
        <v>8754</v>
      </c>
      <c r="AC1016">
        <v>13067.75</v>
      </c>
      <c r="AE1016">
        <v>13.25</v>
      </c>
      <c r="AF1016">
        <v>3.3494671997857299</v>
      </c>
      <c r="AG1016">
        <v>5</v>
      </c>
      <c r="AH1016">
        <v>4313.75</v>
      </c>
      <c r="AI1016">
        <f t="shared" si="74"/>
        <v>7</v>
      </c>
      <c r="AJ1016" t="str">
        <f t="shared" si="72"/>
        <v>670054007</v>
      </c>
      <c r="AK1016">
        <f t="shared" si="75"/>
        <v>112</v>
      </c>
      <c r="AL1016" t="str">
        <f t="shared" si="73"/>
        <v>67005400112</v>
      </c>
    </row>
    <row r="1017" spans="1:38" x14ac:dyDescent="0.35">
      <c r="A1017" t="s">
        <v>16</v>
      </c>
      <c r="B1017" t="s">
        <v>77</v>
      </c>
      <c r="C1017" t="s">
        <v>78</v>
      </c>
      <c r="D1017" t="s">
        <v>73</v>
      </c>
      <c r="F1017" t="s">
        <v>79</v>
      </c>
      <c r="G1017" t="s">
        <v>83</v>
      </c>
      <c r="H1017">
        <v>0</v>
      </c>
      <c r="I1017">
        <v>0</v>
      </c>
      <c r="J1017">
        <v>0</v>
      </c>
      <c r="K1017">
        <v>4</v>
      </c>
      <c r="L1017">
        <v>5</v>
      </c>
      <c r="M1017">
        <v>40</v>
      </c>
      <c r="N1017">
        <v>1</v>
      </c>
      <c r="O1017">
        <v>0</v>
      </c>
      <c r="P1017">
        <v>0</v>
      </c>
      <c r="Q1017">
        <v>0</v>
      </c>
      <c r="W1017">
        <v>1.98</v>
      </c>
      <c r="X1017">
        <v>0</v>
      </c>
      <c r="Y1017">
        <v>1.98</v>
      </c>
      <c r="Z1017">
        <v>131</v>
      </c>
      <c r="AA1017">
        <v>49</v>
      </c>
      <c r="AB1017" s="25">
        <f>SUM(K1017:M1017)-H1017-I1017</f>
        <v>49</v>
      </c>
      <c r="AC1017">
        <v>49.5</v>
      </c>
      <c r="AE1017">
        <v>46.81</v>
      </c>
      <c r="AF1017">
        <v>4.9494949494949498</v>
      </c>
      <c r="AG1017">
        <v>5</v>
      </c>
      <c r="AH1017">
        <v>0.500000000000005</v>
      </c>
      <c r="AI1017">
        <f t="shared" si="74"/>
        <v>8</v>
      </c>
      <c r="AJ1017" t="str">
        <f t="shared" si="72"/>
        <v>672082258</v>
      </c>
      <c r="AK1017">
        <f t="shared" si="75"/>
        <v>112</v>
      </c>
      <c r="AL1017" t="str">
        <f t="shared" si="73"/>
        <v>67208225112</v>
      </c>
    </row>
    <row r="1018" spans="1:38" x14ac:dyDescent="0.35">
      <c r="A1018" t="s">
        <v>17</v>
      </c>
      <c r="B1018" t="s">
        <v>80</v>
      </c>
      <c r="C1018" t="s">
        <v>78</v>
      </c>
      <c r="D1018" t="s">
        <v>73</v>
      </c>
      <c r="F1018" t="s">
        <v>79</v>
      </c>
      <c r="G1018" t="s">
        <v>83</v>
      </c>
      <c r="H1018">
        <v>0</v>
      </c>
      <c r="I1018">
        <v>0</v>
      </c>
      <c r="J1018">
        <v>0</v>
      </c>
      <c r="K1018">
        <v>12</v>
      </c>
      <c r="L1018">
        <v>12</v>
      </c>
      <c r="M1018">
        <v>3</v>
      </c>
      <c r="N1018">
        <v>0</v>
      </c>
      <c r="O1018">
        <v>0</v>
      </c>
      <c r="P1018">
        <v>0</v>
      </c>
      <c r="Q1018">
        <v>0</v>
      </c>
      <c r="W1018">
        <v>1.41</v>
      </c>
      <c r="X1018">
        <v>0</v>
      </c>
      <c r="Y1018">
        <v>1.41</v>
      </c>
      <c r="Z1018">
        <v>93</v>
      </c>
      <c r="AA1018">
        <v>27</v>
      </c>
      <c r="AB1018" s="25">
        <f>SUM(K1018:M1018)-H1018-I1018</f>
        <v>27</v>
      </c>
      <c r="AC1018">
        <v>35.25</v>
      </c>
      <c r="AE1018">
        <v>38.26</v>
      </c>
      <c r="AF1018">
        <v>3.8297872340425498</v>
      </c>
      <c r="AG1018">
        <v>5</v>
      </c>
      <c r="AH1018">
        <v>8.25</v>
      </c>
      <c r="AI1018">
        <f t="shared" si="74"/>
        <v>9</v>
      </c>
      <c r="AJ1018" t="str">
        <f t="shared" si="72"/>
        <v>672301009</v>
      </c>
      <c r="AK1018">
        <f t="shared" si="75"/>
        <v>112</v>
      </c>
      <c r="AL1018" t="str">
        <f t="shared" si="73"/>
        <v>67230100112</v>
      </c>
    </row>
    <row r="1019" spans="1:38" x14ac:dyDescent="0.35">
      <c r="A1019" t="s">
        <v>9</v>
      </c>
      <c r="B1019" t="s">
        <v>52</v>
      </c>
      <c r="C1019" t="s">
        <v>53</v>
      </c>
      <c r="D1019" t="s">
        <v>54</v>
      </c>
      <c r="F1019" t="s">
        <v>55</v>
      </c>
      <c r="G1019" t="s">
        <v>82</v>
      </c>
      <c r="H1019">
        <v>0</v>
      </c>
      <c r="I1019">
        <v>6</v>
      </c>
      <c r="J1019">
        <v>0</v>
      </c>
      <c r="K1019">
        <v>11</v>
      </c>
      <c r="L1019">
        <v>0</v>
      </c>
      <c r="M1019">
        <v>123</v>
      </c>
      <c r="N1019">
        <v>0</v>
      </c>
      <c r="O1019">
        <v>0</v>
      </c>
      <c r="P1019">
        <v>0</v>
      </c>
      <c r="Q1019">
        <v>0</v>
      </c>
      <c r="W1019">
        <v>4.32</v>
      </c>
      <c r="X1019">
        <v>0</v>
      </c>
      <c r="Y1019">
        <v>4.32</v>
      </c>
      <c r="Z1019">
        <v>285</v>
      </c>
      <c r="AA1019">
        <v>128</v>
      </c>
      <c r="AB1019" s="25">
        <f>SUM(K1019:M1019)-H1019-I1019</f>
        <v>128</v>
      </c>
      <c r="AC1019">
        <v>129.6</v>
      </c>
      <c r="AE1019">
        <v>42.19</v>
      </c>
      <c r="AF1019">
        <v>5.92592592592593</v>
      </c>
      <c r="AG1019">
        <v>6</v>
      </c>
      <c r="AH1019">
        <v>1.6000000000000101</v>
      </c>
      <c r="AI1019">
        <f t="shared" si="74"/>
        <v>1</v>
      </c>
      <c r="AJ1019" t="str">
        <f t="shared" si="72"/>
        <v>4400802S1</v>
      </c>
      <c r="AK1019">
        <f t="shared" si="75"/>
        <v>113</v>
      </c>
      <c r="AL1019" t="str">
        <f t="shared" si="73"/>
        <v>4400802S113</v>
      </c>
    </row>
    <row r="1020" spans="1:38" x14ac:dyDescent="0.35">
      <c r="A1020" t="s">
        <v>10</v>
      </c>
      <c r="B1020" t="s">
        <v>58</v>
      </c>
      <c r="C1020" t="s">
        <v>59</v>
      </c>
      <c r="D1020" t="s">
        <v>60</v>
      </c>
      <c r="F1020" t="s">
        <v>61</v>
      </c>
      <c r="G1020" t="s">
        <v>83</v>
      </c>
      <c r="H1020">
        <v>30</v>
      </c>
      <c r="I1020">
        <v>2255</v>
      </c>
      <c r="J1020">
        <v>225</v>
      </c>
      <c r="K1020">
        <v>8570</v>
      </c>
      <c r="L1020">
        <v>8410</v>
      </c>
      <c r="M1020">
        <v>38820</v>
      </c>
      <c r="N1020">
        <v>40</v>
      </c>
      <c r="O1020">
        <v>0</v>
      </c>
      <c r="P1020">
        <v>0</v>
      </c>
      <c r="Q1020">
        <v>0</v>
      </c>
      <c r="W1020">
        <v>1765.98</v>
      </c>
      <c r="X1020">
        <v>0.45</v>
      </c>
      <c r="Y1020">
        <v>1766.43</v>
      </c>
      <c r="Z1020">
        <v>116555</v>
      </c>
      <c r="AA1020">
        <v>53515</v>
      </c>
      <c r="AB1020" s="25">
        <f>SUM(K1020:M1020)-H1020-I1020</f>
        <v>53515</v>
      </c>
      <c r="AC1020">
        <v>44149.5</v>
      </c>
      <c r="AE1020">
        <v>4.7699999999999996</v>
      </c>
      <c r="AF1020">
        <v>6.05911357936629</v>
      </c>
      <c r="AG1020">
        <v>5</v>
      </c>
      <c r="AH1020">
        <v>0</v>
      </c>
      <c r="AI1020">
        <f t="shared" si="74"/>
        <v>2</v>
      </c>
      <c r="AJ1020" t="str">
        <f t="shared" si="72"/>
        <v>504606X2</v>
      </c>
      <c r="AK1020">
        <f t="shared" si="75"/>
        <v>113</v>
      </c>
      <c r="AL1020" t="str">
        <f t="shared" si="73"/>
        <v>504606X113</v>
      </c>
    </row>
    <row r="1021" spans="1:38" x14ac:dyDescent="0.35">
      <c r="A1021" t="s">
        <v>11</v>
      </c>
      <c r="B1021" t="s">
        <v>63</v>
      </c>
      <c r="C1021" t="s">
        <v>64</v>
      </c>
      <c r="D1021" t="s">
        <v>65</v>
      </c>
      <c r="F1021" t="s">
        <v>66</v>
      </c>
      <c r="G1021" t="s">
        <v>83</v>
      </c>
      <c r="H1021">
        <v>0</v>
      </c>
      <c r="I1021">
        <v>35</v>
      </c>
      <c r="J1021">
        <v>0</v>
      </c>
      <c r="K1021">
        <v>35</v>
      </c>
      <c r="L1021">
        <v>320</v>
      </c>
      <c r="M1021">
        <v>725</v>
      </c>
      <c r="N1021">
        <v>5</v>
      </c>
      <c r="O1021">
        <v>0</v>
      </c>
      <c r="P1021">
        <v>0</v>
      </c>
      <c r="Q1021">
        <v>0</v>
      </c>
      <c r="W1021">
        <v>36.36</v>
      </c>
      <c r="X1021">
        <v>0</v>
      </c>
      <c r="Y1021">
        <v>36.36</v>
      </c>
      <c r="Z1021">
        <v>2400</v>
      </c>
      <c r="AA1021">
        <v>1045</v>
      </c>
      <c r="AB1021" s="25">
        <f>SUM(K1021:M1021)-H1021-I1021</f>
        <v>1045</v>
      </c>
      <c r="AC1021">
        <v>909</v>
      </c>
      <c r="AE1021">
        <v>5.13</v>
      </c>
      <c r="AF1021">
        <v>5.7480748074807497</v>
      </c>
      <c r="AG1021">
        <v>5</v>
      </c>
      <c r="AH1021">
        <v>0</v>
      </c>
      <c r="AI1021">
        <f t="shared" si="74"/>
        <v>3</v>
      </c>
      <c r="AJ1021" t="str">
        <f t="shared" si="72"/>
        <v>533533A3</v>
      </c>
      <c r="AK1021">
        <f t="shared" si="75"/>
        <v>113</v>
      </c>
      <c r="AL1021" t="str">
        <f t="shared" si="73"/>
        <v>533533A113</v>
      </c>
    </row>
    <row r="1022" spans="1:38" x14ac:dyDescent="0.35">
      <c r="A1022" t="s">
        <v>12</v>
      </c>
      <c r="B1022" t="s">
        <v>67</v>
      </c>
      <c r="C1022" t="s">
        <v>64</v>
      </c>
      <c r="D1022" t="s">
        <v>65</v>
      </c>
      <c r="F1022" t="s">
        <v>66</v>
      </c>
      <c r="G1022" t="s">
        <v>83</v>
      </c>
      <c r="H1022">
        <v>25</v>
      </c>
      <c r="I1022">
        <v>1800</v>
      </c>
      <c r="J1022">
        <v>0</v>
      </c>
      <c r="K1022">
        <v>3440</v>
      </c>
      <c r="L1022">
        <v>11815</v>
      </c>
      <c r="M1022">
        <v>26085</v>
      </c>
      <c r="N1022">
        <v>100</v>
      </c>
      <c r="O1022">
        <v>0</v>
      </c>
      <c r="P1022">
        <v>0</v>
      </c>
      <c r="Q1022">
        <v>0</v>
      </c>
      <c r="W1022">
        <v>1667.5</v>
      </c>
      <c r="X1022">
        <v>0.38</v>
      </c>
      <c r="Y1022">
        <v>1667.88</v>
      </c>
      <c r="Z1022">
        <v>110055</v>
      </c>
      <c r="AA1022">
        <v>39515</v>
      </c>
      <c r="AB1022" s="25">
        <f>SUM(K1022:M1022)-H1022-I1022</f>
        <v>39515</v>
      </c>
      <c r="AC1022">
        <v>41687.5</v>
      </c>
      <c r="AE1022">
        <v>4.9400000000000004</v>
      </c>
      <c r="AF1022">
        <v>4.7383504808499399</v>
      </c>
      <c r="AG1022">
        <v>5</v>
      </c>
      <c r="AH1022">
        <v>2182</v>
      </c>
      <c r="AI1022">
        <f t="shared" si="74"/>
        <v>4</v>
      </c>
      <c r="AJ1022" t="str">
        <f t="shared" si="72"/>
        <v>5335524</v>
      </c>
      <c r="AK1022">
        <f t="shared" si="75"/>
        <v>113</v>
      </c>
      <c r="AL1022" t="str">
        <f t="shared" si="73"/>
        <v>533552113</v>
      </c>
    </row>
    <row r="1023" spans="1:38" x14ac:dyDescent="0.35">
      <c r="A1023" t="s">
        <v>13</v>
      </c>
      <c r="B1023" t="s">
        <v>68</v>
      </c>
      <c r="C1023" t="s">
        <v>69</v>
      </c>
      <c r="D1023" t="s">
        <v>65</v>
      </c>
      <c r="F1023" t="s">
        <v>70</v>
      </c>
      <c r="G1023" t="s">
        <v>83</v>
      </c>
      <c r="H1023">
        <v>0</v>
      </c>
      <c r="I1023">
        <v>5</v>
      </c>
      <c r="J1023">
        <v>0</v>
      </c>
      <c r="K1023">
        <v>5</v>
      </c>
      <c r="L1023">
        <v>105</v>
      </c>
      <c r="M1023">
        <v>110</v>
      </c>
      <c r="N1023">
        <v>0</v>
      </c>
      <c r="O1023">
        <v>0</v>
      </c>
      <c r="P1023">
        <v>0</v>
      </c>
      <c r="Q1023">
        <v>0</v>
      </c>
      <c r="W1023">
        <v>9.6999999999999993</v>
      </c>
      <c r="X1023">
        <v>0</v>
      </c>
      <c r="Y1023">
        <v>9.6999999999999993</v>
      </c>
      <c r="Z1023">
        <v>640</v>
      </c>
      <c r="AA1023">
        <v>215</v>
      </c>
      <c r="AB1023" s="25">
        <f>SUM(K1023:M1023)-H1023-I1023</f>
        <v>215</v>
      </c>
      <c r="AC1023">
        <v>242.5</v>
      </c>
      <c r="AE1023">
        <v>5.52</v>
      </c>
      <c r="AF1023">
        <v>4.4329896907216497</v>
      </c>
      <c r="AG1023">
        <v>5</v>
      </c>
      <c r="AH1023">
        <v>27.5</v>
      </c>
      <c r="AI1023">
        <f t="shared" si="74"/>
        <v>5</v>
      </c>
      <c r="AJ1023" t="str">
        <f t="shared" si="72"/>
        <v>534524T5</v>
      </c>
      <c r="AK1023">
        <f t="shared" si="75"/>
        <v>113</v>
      </c>
      <c r="AL1023" t="str">
        <f t="shared" si="73"/>
        <v>534524T113</v>
      </c>
    </row>
    <row r="1024" spans="1:38" x14ac:dyDescent="0.35">
      <c r="A1024" t="s">
        <v>14</v>
      </c>
      <c r="B1024" t="s">
        <v>71</v>
      </c>
      <c r="C1024" t="s">
        <v>72</v>
      </c>
      <c r="D1024" t="s">
        <v>73</v>
      </c>
      <c r="F1024" t="s">
        <v>74</v>
      </c>
      <c r="G1024" t="s">
        <v>83</v>
      </c>
      <c r="H1024">
        <v>0</v>
      </c>
      <c r="I1024">
        <v>189</v>
      </c>
      <c r="J1024">
        <v>164</v>
      </c>
      <c r="K1024">
        <v>10</v>
      </c>
      <c r="L1024">
        <v>262</v>
      </c>
      <c r="M1024">
        <v>296</v>
      </c>
      <c r="N1024">
        <v>12</v>
      </c>
      <c r="O1024">
        <v>0</v>
      </c>
      <c r="P1024">
        <v>0</v>
      </c>
      <c r="Q1024">
        <v>0</v>
      </c>
      <c r="W1024">
        <v>16.920000000000002</v>
      </c>
      <c r="X1024">
        <v>0</v>
      </c>
      <c r="Y1024">
        <v>16.920000000000002</v>
      </c>
      <c r="Z1024">
        <v>1117</v>
      </c>
      <c r="AA1024">
        <v>379</v>
      </c>
      <c r="AB1024" s="25">
        <f>SUM(K1024:M1024)-H1024-I1024</f>
        <v>379</v>
      </c>
      <c r="AC1024">
        <v>423</v>
      </c>
      <c r="AE1024">
        <v>13.2</v>
      </c>
      <c r="AF1024">
        <v>4.47990543735225</v>
      </c>
      <c r="AG1024">
        <v>5</v>
      </c>
      <c r="AH1024">
        <v>44</v>
      </c>
      <c r="AI1024">
        <f t="shared" si="74"/>
        <v>6</v>
      </c>
      <c r="AJ1024" t="str">
        <f t="shared" si="72"/>
        <v>670037006</v>
      </c>
      <c r="AK1024">
        <f t="shared" si="75"/>
        <v>113</v>
      </c>
      <c r="AL1024" t="str">
        <f t="shared" si="73"/>
        <v>67003700113</v>
      </c>
    </row>
    <row r="1025" spans="1:38" x14ac:dyDescent="0.35">
      <c r="A1025" t="s">
        <v>15</v>
      </c>
      <c r="B1025" t="s">
        <v>75</v>
      </c>
      <c r="C1025" t="s">
        <v>72</v>
      </c>
      <c r="D1025" t="s">
        <v>73</v>
      </c>
      <c r="F1025" t="s">
        <v>76</v>
      </c>
      <c r="G1025" t="s">
        <v>83</v>
      </c>
      <c r="H1025">
        <v>1</v>
      </c>
      <c r="I1025">
        <v>8671</v>
      </c>
      <c r="J1025">
        <v>7176</v>
      </c>
      <c r="K1025">
        <v>754</v>
      </c>
      <c r="L1025">
        <v>5028</v>
      </c>
      <c r="M1025">
        <v>11439</v>
      </c>
      <c r="N1025">
        <v>26</v>
      </c>
      <c r="O1025">
        <v>0</v>
      </c>
      <c r="P1025">
        <v>0</v>
      </c>
      <c r="Q1025">
        <v>0</v>
      </c>
      <c r="W1025">
        <v>514.79999999999995</v>
      </c>
      <c r="X1025">
        <v>0.02</v>
      </c>
      <c r="Y1025">
        <v>514.82000000000005</v>
      </c>
      <c r="Z1025">
        <v>33977</v>
      </c>
      <c r="AA1025">
        <v>8549</v>
      </c>
      <c r="AB1025" s="25">
        <f>SUM(K1025:M1025)-H1025-I1025</f>
        <v>8549</v>
      </c>
      <c r="AC1025">
        <v>12870.5</v>
      </c>
      <c r="AE1025">
        <v>13.25</v>
      </c>
      <c r="AF1025">
        <v>3.32116079406395</v>
      </c>
      <c r="AG1025">
        <v>5</v>
      </c>
      <c r="AH1025">
        <v>4321.5</v>
      </c>
      <c r="AI1025">
        <f t="shared" si="74"/>
        <v>7</v>
      </c>
      <c r="AJ1025" t="str">
        <f t="shared" si="72"/>
        <v>670054007</v>
      </c>
      <c r="AK1025">
        <f t="shared" si="75"/>
        <v>113</v>
      </c>
      <c r="AL1025" t="str">
        <f t="shared" si="73"/>
        <v>67005400113</v>
      </c>
    </row>
    <row r="1026" spans="1:38" x14ac:dyDescent="0.35">
      <c r="A1026" t="s">
        <v>16</v>
      </c>
      <c r="B1026" t="s">
        <v>77</v>
      </c>
      <c r="C1026" t="s">
        <v>78</v>
      </c>
      <c r="D1026" t="s">
        <v>73</v>
      </c>
      <c r="F1026" t="s">
        <v>79</v>
      </c>
      <c r="G1026" t="s">
        <v>83</v>
      </c>
      <c r="H1026">
        <v>0</v>
      </c>
      <c r="I1026">
        <v>0</v>
      </c>
      <c r="J1026">
        <v>0</v>
      </c>
      <c r="K1026">
        <v>5</v>
      </c>
      <c r="L1026">
        <v>5</v>
      </c>
      <c r="M1026">
        <v>40</v>
      </c>
      <c r="N1026">
        <v>1</v>
      </c>
      <c r="O1026">
        <v>0</v>
      </c>
      <c r="P1026">
        <v>0</v>
      </c>
      <c r="Q1026">
        <v>0</v>
      </c>
      <c r="W1026">
        <v>1.97</v>
      </c>
      <c r="X1026">
        <v>0</v>
      </c>
      <c r="Y1026">
        <v>1.97</v>
      </c>
      <c r="Z1026">
        <v>130</v>
      </c>
      <c r="AA1026">
        <v>50</v>
      </c>
      <c r="AB1026" s="25">
        <f>SUM(K1026:M1026)-H1026-I1026</f>
        <v>50</v>
      </c>
      <c r="AC1026">
        <v>49.25</v>
      </c>
      <c r="AE1026">
        <v>46.81</v>
      </c>
      <c r="AF1026">
        <v>5.0761421319797</v>
      </c>
      <c r="AG1026">
        <v>5</v>
      </c>
      <c r="AH1026">
        <v>0</v>
      </c>
      <c r="AI1026">
        <f t="shared" si="74"/>
        <v>8</v>
      </c>
      <c r="AJ1026" t="str">
        <f t="shared" si="72"/>
        <v>672082258</v>
      </c>
      <c r="AK1026">
        <f t="shared" si="75"/>
        <v>113</v>
      </c>
      <c r="AL1026" t="str">
        <f t="shared" si="73"/>
        <v>67208225113</v>
      </c>
    </row>
    <row r="1027" spans="1:38" x14ac:dyDescent="0.35">
      <c r="A1027" t="s">
        <v>17</v>
      </c>
      <c r="B1027" t="s">
        <v>80</v>
      </c>
      <c r="C1027" t="s">
        <v>78</v>
      </c>
      <c r="D1027" t="s">
        <v>73</v>
      </c>
      <c r="F1027" t="s">
        <v>79</v>
      </c>
      <c r="G1027" t="s">
        <v>83</v>
      </c>
      <c r="H1027">
        <v>0</v>
      </c>
      <c r="I1027">
        <v>0</v>
      </c>
      <c r="J1027">
        <v>0</v>
      </c>
      <c r="K1027">
        <v>14</v>
      </c>
      <c r="L1027">
        <v>8</v>
      </c>
      <c r="M1027">
        <v>7</v>
      </c>
      <c r="N1027">
        <v>0</v>
      </c>
      <c r="O1027">
        <v>0</v>
      </c>
      <c r="P1027">
        <v>0</v>
      </c>
      <c r="Q1027">
        <v>0</v>
      </c>
      <c r="W1027">
        <v>1.41</v>
      </c>
      <c r="X1027">
        <v>0</v>
      </c>
      <c r="Y1027">
        <v>1.41</v>
      </c>
      <c r="Z1027">
        <v>93</v>
      </c>
      <c r="AA1027">
        <v>29</v>
      </c>
      <c r="AB1027" s="25">
        <f>SUM(K1027:M1027)-H1027-I1027</f>
        <v>29</v>
      </c>
      <c r="AC1027">
        <v>35.25</v>
      </c>
      <c r="AE1027">
        <v>38.26</v>
      </c>
      <c r="AF1027">
        <v>4.1134751773049603</v>
      </c>
      <c r="AG1027">
        <v>5</v>
      </c>
      <c r="AH1027">
        <v>6.25</v>
      </c>
      <c r="AI1027">
        <f t="shared" si="74"/>
        <v>9</v>
      </c>
      <c r="AJ1027" t="str">
        <f t="shared" ref="AJ1027:AJ1090" si="76">A1027&amp;AI1027</f>
        <v>672301009</v>
      </c>
      <c r="AK1027">
        <f t="shared" si="75"/>
        <v>113</v>
      </c>
      <c r="AL1027" t="str">
        <f t="shared" ref="AL1027:AL1090" si="77">A1027&amp;AK1027</f>
        <v>67230100113</v>
      </c>
    </row>
    <row r="1028" spans="1:38" x14ac:dyDescent="0.35">
      <c r="A1028" t="s">
        <v>9</v>
      </c>
      <c r="B1028" t="s">
        <v>52</v>
      </c>
      <c r="C1028" t="s">
        <v>53</v>
      </c>
      <c r="D1028" t="s">
        <v>54</v>
      </c>
      <c r="F1028" t="s">
        <v>55</v>
      </c>
      <c r="G1028" t="s">
        <v>82</v>
      </c>
      <c r="H1028">
        <v>0</v>
      </c>
      <c r="I1028">
        <v>6</v>
      </c>
      <c r="J1028">
        <v>0</v>
      </c>
      <c r="K1028">
        <v>5</v>
      </c>
      <c r="L1028">
        <v>6</v>
      </c>
      <c r="M1028">
        <v>122</v>
      </c>
      <c r="N1028">
        <v>0</v>
      </c>
      <c r="O1028">
        <v>0</v>
      </c>
      <c r="P1028">
        <v>0</v>
      </c>
      <c r="Q1028">
        <v>0</v>
      </c>
      <c r="W1028">
        <v>4.24</v>
      </c>
      <c r="X1028">
        <v>0</v>
      </c>
      <c r="Y1028">
        <v>4.24</v>
      </c>
      <c r="Z1028">
        <v>280</v>
      </c>
      <c r="AA1028">
        <v>127</v>
      </c>
      <c r="AB1028" s="25">
        <f>SUM(K1028:M1028)-H1028-I1028</f>
        <v>127</v>
      </c>
      <c r="AC1028">
        <v>127.2</v>
      </c>
      <c r="AE1028">
        <v>42.19</v>
      </c>
      <c r="AF1028">
        <v>5.9905660377358503</v>
      </c>
      <c r="AG1028">
        <v>6</v>
      </c>
      <c r="AH1028">
        <v>0.200000000000012</v>
      </c>
      <c r="AI1028">
        <f t="shared" ref="AI1028:AI1091" si="78">IF(A1028=$A$2,1,AI1027+1)</f>
        <v>1</v>
      </c>
      <c r="AJ1028" t="str">
        <f t="shared" si="76"/>
        <v>4400802S1</v>
      </c>
      <c r="AK1028">
        <f t="shared" ref="AK1028:AK1091" si="79">IF(AI1029=2,AK1027+1,AK1027)</f>
        <v>114</v>
      </c>
      <c r="AL1028" t="str">
        <f t="shared" si="77"/>
        <v>4400802S114</v>
      </c>
    </row>
    <row r="1029" spans="1:38" x14ac:dyDescent="0.35">
      <c r="A1029" t="s">
        <v>10</v>
      </c>
      <c r="B1029" t="s">
        <v>58</v>
      </c>
      <c r="C1029" t="s">
        <v>59</v>
      </c>
      <c r="D1029" t="s">
        <v>60</v>
      </c>
      <c r="F1029" t="s">
        <v>61</v>
      </c>
      <c r="G1029" t="s">
        <v>83</v>
      </c>
      <c r="H1029">
        <v>40</v>
      </c>
      <c r="I1029">
        <v>2065</v>
      </c>
      <c r="J1029">
        <v>225</v>
      </c>
      <c r="K1029">
        <v>0</v>
      </c>
      <c r="L1029">
        <v>16980</v>
      </c>
      <c r="M1029">
        <v>37640</v>
      </c>
      <c r="N1029">
        <v>35</v>
      </c>
      <c r="O1029">
        <v>0</v>
      </c>
      <c r="P1029">
        <v>0</v>
      </c>
      <c r="Q1029">
        <v>0</v>
      </c>
      <c r="W1029">
        <v>1767.88</v>
      </c>
      <c r="X1029">
        <v>0.61</v>
      </c>
      <c r="Y1029">
        <v>1768.49</v>
      </c>
      <c r="Z1029">
        <v>116680</v>
      </c>
      <c r="AA1029">
        <v>52515</v>
      </c>
      <c r="AB1029" s="25">
        <f>SUM(K1029:M1029)-H1029-I1029</f>
        <v>52515</v>
      </c>
      <c r="AC1029">
        <v>44197</v>
      </c>
      <c r="AE1029">
        <v>4.7699999999999996</v>
      </c>
      <c r="AF1029">
        <v>5.9389648796430796</v>
      </c>
      <c r="AG1029">
        <v>5</v>
      </c>
      <c r="AH1029">
        <v>0</v>
      </c>
      <c r="AI1029">
        <f t="shared" si="78"/>
        <v>2</v>
      </c>
      <c r="AJ1029" t="str">
        <f t="shared" si="76"/>
        <v>504606X2</v>
      </c>
      <c r="AK1029">
        <f t="shared" si="79"/>
        <v>114</v>
      </c>
      <c r="AL1029" t="str">
        <f t="shared" si="77"/>
        <v>504606X114</v>
      </c>
    </row>
    <row r="1030" spans="1:38" x14ac:dyDescent="0.35">
      <c r="A1030" t="s">
        <v>11</v>
      </c>
      <c r="B1030" t="s">
        <v>63</v>
      </c>
      <c r="C1030" t="s">
        <v>64</v>
      </c>
      <c r="D1030" t="s">
        <v>65</v>
      </c>
      <c r="F1030" t="s">
        <v>66</v>
      </c>
      <c r="G1030" t="s">
        <v>83</v>
      </c>
      <c r="H1030">
        <v>0</v>
      </c>
      <c r="I1030">
        <v>45</v>
      </c>
      <c r="J1030">
        <v>0</v>
      </c>
      <c r="K1030">
        <v>35</v>
      </c>
      <c r="L1030">
        <v>320</v>
      </c>
      <c r="M1030">
        <v>690</v>
      </c>
      <c r="N1030">
        <v>5</v>
      </c>
      <c r="O1030">
        <v>0</v>
      </c>
      <c r="P1030">
        <v>0</v>
      </c>
      <c r="Q1030">
        <v>0</v>
      </c>
      <c r="W1030">
        <v>36.520000000000003</v>
      </c>
      <c r="X1030">
        <v>0</v>
      </c>
      <c r="Y1030">
        <v>36.520000000000003</v>
      </c>
      <c r="Z1030">
        <v>2410</v>
      </c>
      <c r="AA1030">
        <v>1000</v>
      </c>
      <c r="AB1030" s="25">
        <f>SUM(K1030:M1030)-H1030-I1030</f>
        <v>1000</v>
      </c>
      <c r="AC1030">
        <v>913</v>
      </c>
      <c r="AE1030">
        <v>5.13</v>
      </c>
      <c r="AF1030">
        <v>5.47645125958379</v>
      </c>
      <c r="AG1030">
        <v>5</v>
      </c>
      <c r="AH1030">
        <v>0</v>
      </c>
      <c r="AI1030">
        <f t="shared" si="78"/>
        <v>3</v>
      </c>
      <c r="AJ1030" t="str">
        <f t="shared" si="76"/>
        <v>533533A3</v>
      </c>
      <c r="AK1030">
        <f t="shared" si="79"/>
        <v>114</v>
      </c>
      <c r="AL1030" t="str">
        <f t="shared" si="77"/>
        <v>533533A114</v>
      </c>
    </row>
    <row r="1031" spans="1:38" x14ac:dyDescent="0.35">
      <c r="A1031" t="s">
        <v>12</v>
      </c>
      <c r="B1031" t="s">
        <v>67</v>
      </c>
      <c r="C1031" t="s">
        <v>64</v>
      </c>
      <c r="D1031" t="s">
        <v>65</v>
      </c>
      <c r="F1031" t="s">
        <v>66</v>
      </c>
      <c r="G1031" t="s">
        <v>83</v>
      </c>
      <c r="H1031">
        <v>30</v>
      </c>
      <c r="I1031">
        <v>2645</v>
      </c>
      <c r="J1031">
        <v>0</v>
      </c>
      <c r="K1031">
        <v>3440</v>
      </c>
      <c r="L1031">
        <v>11815</v>
      </c>
      <c r="M1031">
        <v>24600</v>
      </c>
      <c r="N1031">
        <v>100</v>
      </c>
      <c r="O1031">
        <v>0</v>
      </c>
      <c r="P1031">
        <v>0</v>
      </c>
      <c r="Q1031">
        <v>0</v>
      </c>
      <c r="W1031">
        <v>1606.52</v>
      </c>
      <c r="X1031">
        <v>0.45</v>
      </c>
      <c r="Y1031">
        <v>1606.97</v>
      </c>
      <c r="Z1031">
        <v>106030</v>
      </c>
      <c r="AA1031">
        <v>37180</v>
      </c>
      <c r="AB1031" s="25">
        <f>SUM(K1031:M1031)-H1031-I1031</f>
        <v>37180</v>
      </c>
      <c r="AC1031">
        <v>40163</v>
      </c>
      <c r="AE1031">
        <v>4.9400000000000004</v>
      </c>
      <c r="AF1031">
        <v>4.62734214079914</v>
      </c>
      <c r="AG1031">
        <v>5</v>
      </c>
      <c r="AH1031">
        <v>2994.25</v>
      </c>
      <c r="AI1031">
        <f t="shared" si="78"/>
        <v>4</v>
      </c>
      <c r="AJ1031" t="str">
        <f t="shared" si="76"/>
        <v>5335524</v>
      </c>
      <c r="AK1031">
        <f t="shared" si="79"/>
        <v>114</v>
      </c>
      <c r="AL1031" t="str">
        <f t="shared" si="77"/>
        <v>533552114</v>
      </c>
    </row>
    <row r="1032" spans="1:38" x14ac:dyDescent="0.35">
      <c r="A1032" t="s">
        <v>13</v>
      </c>
      <c r="B1032" t="s">
        <v>68</v>
      </c>
      <c r="C1032" t="s">
        <v>69</v>
      </c>
      <c r="D1032" t="s">
        <v>65</v>
      </c>
      <c r="F1032" t="s">
        <v>70</v>
      </c>
      <c r="G1032" t="s">
        <v>83</v>
      </c>
      <c r="H1032">
        <v>0</v>
      </c>
      <c r="I1032">
        <v>25</v>
      </c>
      <c r="J1032">
        <v>0</v>
      </c>
      <c r="K1032">
        <v>5</v>
      </c>
      <c r="L1032">
        <v>105</v>
      </c>
      <c r="M1032">
        <v>110</v>
      </c>
      <c r="N1032">
        <v>0</v>
      </c>
      <c r="O1032">
        <v>0</v>
      </c>
      <c r="P1032">
        <v>0</v>
      </c>
      <c r="Q1032">
        <v>0</v>
      </c>
      <c r="W1032">
        <v>9.6999999999999993</v>
      </c>
      <c r="X1032">
        <v>0</v>
      </c>
      <c r="Y1032">
        <v>9.6999999999999993</v>
      </c>
      <c r="Z1032">
        <v>640</v>
      </c>
      <c r="AA1032">
        <v>195</v>
      </c>
      <c r="AB1032" s="25">
        <f>SUM(K1032:M1032)-H1032-I1032</f>
        <v>195</v>
      </c>
      <c r="AC1032">
        <v>242.5</v>
      </c>
      <c r="AE1032">
        <v>5.52</v>
      </c>
      <c r="AF1032">
        <v>4.02061855670103</v>
      </c>
      <c r="AG1032">
        <v>5</v>
      </c>
      <c r="AH1032">
        <v>47.5</v>
      </c>
      <c r="AI1032">
        <f t="shared" si="78"/>
        <v>5</v>
      </c>
      <c r="AJ1032" t="str">
        <f t="shared" si="76"/>
        <v>534524T5</v>
      </c>
      <c r="AK1032">
        <f t="shared" si="79"/>
        <v>114</v>
      </c>
      <c r="AL1032" t="str">
        <f t="shared" si="77"/>
        <v>534524T114</v>
      </c>
    </row>
    <row r="1033" spans="1:38" x14ac:dyDescent="0.35">
      <c r="A1033" t="s">
        <v>14</v>
      </c>
      <c r="B1033" t="s">
        <v>71</v>
      </c>
      <c r="C1033" t="s">
        <v>72</v>
      </c>
      <c r="D1033" t="s">
        <v>73</v>
      </c>
      <c r="F1033" t="s">
        <v>74</v>
      </c>
      <c r="G1033" t="s">
        <v>83</v>
      </c>
      <c r="H1033">
        <v>0</v>
      </c>
      <c r="I1033">
        <v>154</v>
      </c>
      <c r="J1033">
        <v>164</v>
      </c>
      <c r="K1033">
        <v>10</v>
      </c>
      <c r="L1033">
        <v>257</v>
      </c>
      <c r="M1033">
        <v>266</v>
      </c>
      <c r="N1033">
        <v>12</v>
      </c>
      <c r="O1033">
        <v>0</v>
      </c>
      <c r="P1033">
        <v>0</v>
      </c>
      <c r="Q1033">
        <v>0</v>
      </c>
      <c r="W1033">
        <v>15.65</v>
      </c>
      <c r="X1033">
        <v>0</v>
      </c>
      <c r="Y1033">
        <v>15.65</v>
      </c>
      <c r="Z1033">
        <v>1033</v>
      </c>
      <c r="AA1033">
        <v>379</v>
      </c>
      <c r="AB1033" s="25">
        <f>SUM(K1033:M1033)-H1033-I1033</f>
        <v>379</v>
      </c>
      <c r="AC1033">
        <v>391.25</v>
      </c>
      <c r="AE1033">
        <v>13.2</v>
      </c>
      <c r="AF1033">
        <v>4.8434504792332298</v>
      </c>
      <c r="AG1033">
        <v>5</v>
      </c>
      <c r="AH1033">
        <v>12.25</v>
      </c>
      <c r="AI1033">
        <f t="shared" si="78"/>
        <v>6</v>
      </c>
      <c r="AJ1033" t="str">
        <f t="shared" si="76"/>
        <v>670037006</v>
      </c>
      <c r="AK1033">
        <f t="shared" si="79"/>
        <v>114</v>
      </c>
      <c r="AL1033" t="str">
        <f t="shared" si="77"/>
        <v>67003700114</v>
      </c>
    </row>
    <row r="1034" spans="1:38" x14ac:dyDescent="0.35">
      <c r="A1034" t="s">
        <v>15</v>
      </c>
      <c r="B1034" t="s">
        <v>75</v>
      </c>
      <c r="C1034" t="s">
        <v>72</v>
      </c>
      <c r="D1034" t="s">
        <v>73</v>
      </c>
      <c r="F1034" t="s">
        <v>76</v>
      </c>
      <c r="G1034" t="s">
        <v>83</v>
      </c>
      <c r="H1034">
        <v>9</v>
      </c>
      <c r="I1034">
        <v>7744</v>
      </c>
      <c r="J1034">
        <v>7176</v>
      </c>
      <c r="K1034">
        <v>754</v>
      </c>
      <c r="L1034">
        <v>3202</v>
      </c>
      <c r="M1034">
        <v>11935</v>
      </c>
      <c r="N1034">
        <v>26</v>
      </c>
      <c r="O1034">
        <v>0</v>
      </c>
      <c r="P1034">
        <v>0</v>
      </c>
      <c r="Q1034">
        <v>0</v>
      </c>
      <c r="W1034">
        <v>525.71</v>
      </c>
      <c r="X1034">
        <v>0.14000000000000001</v>
      </c>
      <c r="Y1034">
        <v>525.85</v>
      </c>
      <c r="Z1034">
        <v>34697</v>
      </c>
      <c r="AA1034">
        <v>8138</v>
      </c>
      <c r="AB1034" s="25">
        <f>SUM(K1034:M1034)-H1034-I1034</f>
        <v>8138</v>
      </c>
      <c r="AC1034">
        <v>13146.25</v>
      </c>
      <c r="AE1034">
        <v>13.25</v>
      </c>
      <c r="AF1034">
        <v>3.0951792336217601</v>
      </c>
      <c r="AG1034">
        <v>5</v>
      </c>
      <c r="AH1034">
        <v>5008.25</v>
      </c>
      <c r="AI1034">
        <f t="shared" si="78"/>
        <v>7</v>
      </c>
      <c r="AJ1034" t="str">
        <f t="shared" si="76"/>
        <v>670054007</v>
      </c>
      <c r="AK1034">
        <f t="shared" si="79"/>
        <v>114</v>
      </c>
      <c r="AL1034" t="str">
        <f t="shared" si="77"/>
        <v>67005400114</v>
      </c>
    </row>
    <row r="1035" spans="1:38" x14ac:dyDescent="0.35">
      <c r="A1035" t="s">
        <v>16</v>
      </c>
      <c r="B1035" t="s">
        <v>77</v>
      </c>
      <c r="C1035" t="s">
        <v>78</v>
      </c>
      <c r="D1035" t="s">
        <v>73</v>
      </c>
      <c r="F1035" t="s">
        <v>79</v>
      </c>
      <c r="G1035" t="s">
        <v>83</v>
      </c>
      <c r="H1035">
        <v>0</v>
      </c>
      <c r="I1035">
        <v>3</v>
      </c>
      <c r="J1035">
        <v>0</v>
      </c>
      <c r="K1035">
        <v>5</v>
      </c>
      <c r="L1035">
        <v>5</v>
      </c>
      <c r="M1035">
        <v>39</v>
      </c>
      <c r="N1035">
        <v>1</v>
      </c>
      <c r="O1035">
        <v>0</v>
      </c>
      <c r="P1035">
        <v>0</v>
      </c>
      <c r="Q1035">
        <v>0</v>
      </c>
      <c r="W1035">
        <v>1.95</v>
      </c>
      <c r="X1035">
        <v>0</v>
      </c>
      <c r="Y1035">
        <v>1.95</v>
      </c>
      <c r="Z1035">
        <v>129</v>
      </c>
      <c r="AA1035">
        <v>46</v>
      </c>
      <c r="AB1035" s="25">
        <f>SUM(K1035:M1035)-H1035-I1035</f>
        <v>46</v>
      </c>
      <c r="AC1035">
        <v>48.75</v>
      </c>
      <c r="AE1035">
        <v>46.81</v>
      </c>
      <c r="AF1035">
        <v>4.7179487179487198</v>
      </c>
      <c r="AG1035">
        <v>5</v>
      </c>
      <c r="AH1035">
        <v>2.75</v>
      </c>
      <c r="AI1035">
        <f t="shared" si="78"/>
        <v>8</v>
      </c>
      <c r="AJ1035" t="str">
        <f t="shared" si="76"/>
        <v>672082258</v>
      </c>
      <c r="AK1035">
        <f t="shared" si="79"/>
        <v>114</v>
      </c>
      <c r="AL1035" t="str">
        <f t="shared" si="77"/>
        <v>67208225114</v>
      </c>
    </row>
    <row r="1036" spans="1:38" x14ac:dyDescent="0.35">
      <c r="A1036" t="s">
        <v>17</v>
      </c>
      <c r="B1036" t="s">
        <v>80</v>
      </c>
      <c r="C1036" t="s">
        <v>78</v>
      </c>
      <c r="D1036" t="s">
        <v>73</v>
      </c>
      <c r="F1036" t="s">
        <v>79</v>
      </c>
      <c r="G1036" t="s">
        <v>83</v>
      </c>
      <c r="H1036">
        <v>0</v>
      </c>
      <c r="I1036">
        <v>0</v>
      </c>
      <c r="J1036">
        <v>0</v>
      </c>
      <c r="K1036">
        <v>14</v>
      </c>
      <c r="L1036">
        <v>8</v>
      </c>
      <c r="M1036">
        <v>7</v>
      </c>
      <c r="N1036">
        <v>0</v>
      </c>
      <c r="O1036">
        <v>0</v>
      </c>
      <c r="P1036">
        <v>0</v>
      </c>
      <c r="Q1036">
        <v>0</v>
      </c>
      <c r="W1036">
        <v>1.32</v>
      </c>
      <c r="X1036">
        <v>0</v>
      </c>
      <c r="Y1036">
        <v>1.32</v>
      </c>
      <c r="Z1036">
        <v>87</v>
      </c>
      <c r="AA1036">
        <v>29</v>
      </c>
      <c r="AB1036" s="25">
        <f>SUM(K1036:M1036)-H1036-I1036</f>
        <v>29</v>
      </c>
      <c r="AC1036">
        <v>33</v>
      </c>
      <c r="AE1036">
        <v>38.26</v>
      </c>
      <c r="AF1036">
        <v>4.39393939393939</v>
      </c>
      <c r="AG1036">
        <v>5</v>
      </c>
      <c r="AH1036">
        <v>4</v>
      </c>
      <c r="AI1036">
        <f t="shared" si="78"/>
        <v>9</v>
      </c>
      <c r="AJ1036" t="str">
        <f t="shared" si="76"/>
        <v>672301009</v>
      </c>
      <c r="AK1036">
        <f t="shared" si="79"/>
        <v>114</v>
      </c>
      <c r="AL1036" t="str">
        <f t="shared" si="77"/>
        <v>67230100114</v>
      </c>
    </row>
    <row r="1037" spans="1:38" x14ac:dyDescent="0.35">
      <c r="A1037" t="s">
        <v>9</v>
      </c>
      <c r="B1037" t="s">
        <v>52</v>
      </c>
      <c r="C1037" t="s">
        <v>53</v>
      </c>
      <c r="D1037" t="s">
        <v>54</v>
      </c>
      <c r="F1037" t="s">
        <v>55</v>
      </c>
      <c r="G1037" t="s">
        <v>82</v>
      </c>
      <c r="H1037">
        <v>0</v>
      </c>
      <c r="I1037">
        <v>10</v>
      </c>
      <c r="J1037">
        <v>0</v>
      </c>
      <c r="K1037">
        <v>1</v>
      </c>
      <c r="L1037">
        <v>11</v>
      </c>
      <c r="M1037">
        <v>112</v>
      </c>
      <c r="N1037">
        <v>0</v>
      </c>
      <c r="O1037">
        <v>0</v>
      </c>
      <c r="P1037">
        <v>0</v>
      </c>
      <c r="Q1037">
        <v>0</v>
      </c>
      <c r="W1037">
        <v>4.3899999999999997</v>
      </c>
      <c r="X1037">
        <v>0</v>
      </c>
      <c r="Y1037">
        <v>4.3899999999999997</v>
      </c>
      <c r="Z1037">
        <v>290</v>
      </c>
      <c r="AA1037">
        <v>114</v>
      </c>
      <c r="AB1037" s="25">
        <f>SUM(K1037:M1037)-H1037-I1037</f>
        <v>114</v>
      </c>
      <c r="AC1037">
        <v>131.69999999999999</v>
      </c>
      <c r="AE1037">
        <v>42.19</v>
      </c>
      <c r="AF1037">
        <v>5.19362186788155</v>
      </c>
      <c r="AG1037">
        <v>6</v>
      </c>
      <c r="AH1037">
        <v>17.7</v>
      </c>
      <c r="AI1037">
        <f t="shared" si="78"/>
        <v>1</v>
      </c>
      <c r="AJ1037" t="str">
        <f t="shared" si="76"/>
        <v>4400802S1</v>
      </c>
      <c r="AK1037">
        <f t="shared" si="79"/>
        <v>115</v>
      </c>
      <c r="AL1037" t="str">
        <f t="shared" si="77"/>
        <v>4400802S115</v>
      </c>
    </row>
    <row r="1038" spans="1:38" x14ac:dyDescent="0.35">
      <c r="A1038" t="s">
        <v>10</v>
      </c>
      <c r="B1038" t="s">
        <v>58</v>
      </c>
      <c r="C1038" t="s">
        <v>59</v>
      </c>
      <c r="D1038" t="s">
        <v>60</v>
      </c>
      <c r="F1038" t="s">
        <v>61</v>
      </c>
      <c r="G1038" t="s">
        <v>83</v>
      </c>
      <c r="H1038">
        <v>30</v>
      </c>
      <c r="I1038">
        <v>3180</v>
      </c>
      <c r="J1038">
        <v>225</v>
      </c>
      <c r="K1038">
        <v>0</v>
      </c>
      <c r="L1038">
        <v>15090</v>
      </c>
      <c r="M1038">
        <v>38705</v>
      </c>
      <c r="N1038">
        <v>35</v>
      </c>
      <c r="O1038">
        <v>0</v>
      </c>
      <c r="P1038">
        <v>0</v>
      </c>
      <c r="Q1038">
        <v>0</v>
      </c>
      <c r="W1038">
        <v>1781.44</v>
      </c>
      <c r="X1038">
        <v>0.45</v>
      </c>
      <c r="Y1038">
        <v>1781.89</v>
      </c>
      <c r="Z1038">
        <v>117575</v>
      </c>
      <c r="AA1038">
        <v>50585</v>
      </c>
      <c r="AB1038" s="25">
        <f>SUM(K1038:M1038)-H1038-I1038</f>
        <v>50585</v>
      </c>
      <c r="AC1038">
        <v>44536</v>
      </c>
      <c r="AE1038">
        <v>4.7699999999999996</v>
      </c>
      <c r="AF1038">
        <v>5.67767931802749</v>
      </c>
      <c r="AG1038">
        <v>5</v>
      </c>
      <c r="AH1038">
        <v>0</v>
      </c>
      <c r="AI1038">
        <f t="shared" si="78"/>
        <v>2</v>
      </c>
      <c r="AJ1038" t="str">
        <f t="shared" si="76"/>
        <v>504606X2</v>
      </c>
      <c r="AK1038">
        <f t="shared" si="79"/>
        <v>115</v>
      </c>
      <c r="AL1038" t="str">
        <f t="shared" si="77"/>
        <v>504606X115</v>
      </c>
    </row>
    <row r="1039" spans="1:38" x14ac:dyDescent="0.35">
      <c r="A1039" t="s">
        <v>11</v>
      </c>
      <c r="B1039" t="s">
        <v>63</v>
      </c>
      <c r="C1039" t="s">
        <v>64</v>
      </c>
      <c r="D1039" t="s">
        <v>65</v>
      </c>
      <c r="F1039" t="s">
        <v>66</v>
      </c>
      <c r="G1039" t="s">
        <v>83</v>
      </c>
      <c r="H1039">
        <v>0</v>
      </c>
      <c r="I1039">
        <v>5</v>
      </c>
      <c r="J1039">
        <v>0</v>
      </c>
      <c r="K1039">
        <v>0</v>
      </c>
      <c r="L1039">
        <v>335</v>
      </c>
      <c r="M1039">
        <v>670</v>
      </c>
      <c r="N1039">
        <v>5</v>
      </c>
      <c r="O1039">
        <v>0</v>
      </c>
      <c r="P1039">
        <v>0</v>
      </c>
      <c r="Q1039">
        <v>0</v>
      </c>
      <c r="W1039">
        <v>37.119999999999997</v>
      </c>
      <c r="X1039">
        <v>0</v>
      </c>
      <c r="Y1039">
        <v>37.119999999999997</v>
      </c>
      <c r="Z1039">
        <v>2450</v>
      </c>
      <c r="AA1039">
        <v>1000</v>
      </c>
      <c r="AB1039" s="25">
        <f>SUM(K1039:M1039)-H1039-I1039</f>
        <v>1000</v>
      </c>
      <c r="AC1039">
        <v>928</v>
      </c>
      <c r="AE1039">
        <v>5.13</v>
      </c>
      <c r="AF1039">
        <v>5.3879310344827598</v>
      </c>
      <c r="AG1039">
        <v>5</v>
      </c>
      <c r="AH1039">
        <v>0</v>
      </c>
      <c r="AI1039">
        <f t="shared" si="78"/>
        <v>3</v>
      </c>
      <c r="AJ1039" t="str">
        <f t="shared" si="76"/>
        <v>533533A3</v>
      </c>
      <c r="AK1039">
        <f t="shared" si="79"/>
        <v>115</v>
      </c>
      <c r="AL1039" t="str">
        <f t="shared" si="77"/>
        <v>533533A115</v>
      </c>
    </row>
    <row r="1040" spans="1:38" x14ac:dyDescent="0.35">
      <c r="A1040" t="s">
        <v>12</v>
      </c>
      <c r="B1040" t="s">
        <v>67</v>
      </c>
      <c r="C1040" t="s">
        <v>64</v>
      </c>
      <c r="D1040" t="s">
        <v>65</v>
      </c>
      <c r="F1040" t="s">
        <v>66</v>
      </c>
      <c r="G1040" t="s">
        <v>83</v>
      </c>
      <c r="H1040">
        <v>100</v>
      </c>
      <c r="I1040">
        <v>2795</v>
      </c>
      <c r="J1040">
        <v>2000</v>
      </c>
      <c r="K1040">
        <v>385</v>
      </c>
      <c r="L1040">
        <v>12280</v>
      </c>
      <c r="M1040">
        <v>25900</v>
      </c>
      <c r="N1040">
        <v>100</v>
      </c>
      <c r="O1040">
        <v>0</v>
      </c>
      <c r="P1040">
        <v>0</v>
      </c>
      <c r="Q1040">
        <v>0</v>
      </c>
      <c r="W1040">
        <v>1635.61</v>
      </c>
      <c r="X1040">
        <v>1.52</v>
      </c>
      <c r="Y1040">
        <v>1637.13</v>
      </c>
      <c r="Z1040">
        <v>107950</v>
      </c>
      <c r="AA1040">
        <v>35670</v>
      </c>
      <c r="AB1040" s="25">
        <f>SUM(K1040:M1040)-H1040-I1040</f>
        <v>35670</v>
      </c>
      <c r="AC1040">
        <v>40928.25</v>
      </c>
      <c r="AE1040">
        <v>4.9400000000000004</v>
      </c>
      <c r="AF1040">
        <v>4.3576258452291503</v>
      </c>
      <c r="AG1040">
        <v>5</v>
      </c>
      <c r="AH1040">
        <v>5258.25</v>
      </c>
      <c r="AI1040">
        <f t="shared" si="78"/>
        <v>4</v>
      </c>
      <c r="AJ1040" t="str">
        <f t="shared" si="76"/>
        <v>5335524</v>
      </c>
      <c r="AK1040">
        <f t="shared" si="79"/>
        <v>115</v>
      </c>
      <c r="AL1040" t="str">
        <f t="shared" si="77"/>
        <v>533552115</v>
      </c>
    </row>
    <row r="1041" spans="1:38" x14ac:dyDescent="0.35">
      <c r="A1041" t="s">
        <v>13</v>
      </c>
      <c r="B1041" t="s">
        <v>68</v>
      </c>
      <c r="C1041" t="s">
        <v>69</v>
      </c>
      <c r="D1041" t="s">
        <v>65</v>
      </c>
      <c r="F1041" t="s">
        <v>70</v>
      </c>
      <c r="G1041" t="s">
        <v>83</v>
      </c>
      <c r="H1041">
        <v>0</v>
      </c>
      <c r="I1041">
        <v>5</v>
      </c>
      <c r="J1041">
        <v>0</v>
      </c>
      <c r="K1041">
        <v>25</v>
      </c>
      <c r="L1041">
        <v>110</v>
      </c>
      <c r="M1041">
        <v>90</v>
      </c>
      <c r="N1041">
        <v>0</v>
      </c>
      <c r="O1041">
        <v>0</v>
      </c>
      <c r="P1041">
        <v>0</v>
      </c>
      <c r="Q1041">
        <v>0</v>
      </c>
      <c r="W1041">
        <v>10.15</v>
      </c>
      <c r="X1041">
        <v>0</v>
      </c>
      <c r="Y1041">
        <v>10.15</v>
      </c>
      <c r="Z1041">
        <v>670</v>
      </c>
      <c r="AA1041">
        <v>220</v>
      </c>
      <c r="AB1041" s="25">
        <f>SUM(K1041:M1041)-H1041-I1041</f>
        <v>220</v>
      </c>
      <c r="AC1041">
        <v>253.75</v>
      </c>
      <c r="AE1041">
        <v>5.52</v>
      </c>
      <c r="AF1041">
        <v>4.3349753694581299</v>
      </c>
      <c r="AG1041">
        <v>5</v>
      </c>
      <c r="AH1041">
        <v>33.75</v>
      </c>
      <c r="AI1041">
        <f t="shared" si="78"/>
        <v>5</v>
      </c>
      <c r="AJ1041" t="str">
        <f t="shared" si="76"/>
        <v>534524T5</v>
      </c>
      <c r="AK1041">
        <f t="shared" si="79"/>
        <v>115</v>
      </c>
      <c r="AL1041" t="str">
        <f t="shared" si="77"/>
        <v>534524T115</v>
      </c>
    </row>
    <row r="1042" spans="1:38" x14ac:dyDescent="0.35">
      <c r="A1042" t="s">
        <v>14</v>
      </c>
      <c r="B1042" t="s">
        <v>71</v>
      </c>
      <c r="C1042" t="s">
        <v>72</v>
      </c>
      <c r="D1042" t="s">
        <v>73</v>
      </c>
      <c r="F1042" t="s">
        <v>74</v>
      </c>
      <c r="G1042" t="s">
        <v>83</v>
      </c>
      <c r="H1042">
        <v>2</v>
      </c>
      <c r="I1042">
        <v>166</v>
      </c>
      <c r="J1042">
        <v>164</v>
      </c>
      <c r="K1042">
        <v>1</v>
      </c>
      <c r="L1042">
        <v>267</v>
      </c>
      <c r="M1042">
        <v>265</v>
      </c>
      <c r="N1042">
        <v>12</v>
      </c>
      <c r="O1042">
        <v>0</v>
      </c>
      <c r="P1042">
        <v>0</v>
      </c>
      <c r="Q1042">
        <v>0</v>
      </c>
      <c r="W1042">
        <v>15.67</v>
      </c>
      <c r="X1042">
        <v>0.03</v>
      </c>
      <c r="Y1042">
        <v>15.7</v>
      </c>
      <c r="Z1042">
        <v>1034</v>
      </c>
      <c r="AA1042">
        <v>365</v>
      </c>
      <c r="AB1042" s="25">
        <f>SUM(K1042:M1042)-H1042-I1042</f>
        <v>365</v>
      </c>
      <c r="AC1042">
        <v>391.75</v>
      </c>
      <c r="AE1042">
        <v>13.2</v>
      </c>
      <c r="AF1042">
        <v>4.6496815286624198</v>
      </c>
      <c r="AG1042">
        <v>5</v>
      </c>
      <c r="AH1042">
        <v>27.5</v>
      </c>
      <c r="AI1042">
        <f t="shared" si="78"/>
        <v>6</v>
      </c>
      <c r="AJ1042" t="str">
        <f t="shared" si="76"/>
        <v>670037006</v>
      </c>
      <c r="AK1042">
        <f t="shared" si="79"/>
        <v>115</v>
      </c>
      <c r="AL1042" t="str">
        <f t="shared" si="77"/>
        <v>67003700115</v>
      </c>
    </row>
    <row r="1043" spans="1:38" x14ac:dyDescent="0.35">
      <c r="A1043" t="s">
        <v>15</v>
      </c>
      <c r="B1043" t="s">
        <v>75</v>
      </c>
      <c r="C1043" t="s">
        <v>72</v>
      </c>
      <c r="D1043" t="s">
        <v>73</v>
      </c>
      <c r="F1043" t="s">
        <v>76</v>
      </c>
      <c r="G1043" t="s">
        <v>83</v>
      </c>
      <c r="H1043">
        <v>24</v>
      </c>
      <c r="I1043">
        <v>8007</v>
      </c>
      <c r="J1043">
        <v>6800</v>
      </c>
      <c r="K1043">
        <v>1735</v>
      </c>
      <c r="L1043">
        <v>3956</v>
      </c>
      <c r="M1043">
        <v>11597</v>
      </c>
      <c r="N1043">
        <v>26</v>
      </c>
      <c r="O1043">
        <v>0</v>
      </c>
      <c r="P1043">
        <v>0</v>
      </c>
      <c r="Q1043">
        <v>0</v>
      </c>
      <c r="W1043">
        <v>530.91999999999996</v>
      </c>
      <c r="X1043">
        <v>0.36</v>
      </c>
      <c r="Y1043">
        <v>531.28</v>
      </c>
      <c r="Z1043">
        <v>35041</v>
      </c>
      <c r="AA1043">
        <v>9257</v>
      </c>
      <c r="AB1043" s="25">
        <f>SUM(K1043:M1043)-H1043-I1043</f>
        <v>9257</v>
      </c>
      <c r="AC1043">
        <v>13282</v>
      </c>
      <c r="AE1043">
        <v>13.25</v>
      </c>
      <c r="AF1043">
        <v>3.48479144707122</v>
      </c>
      <c r="AG1043">
        <v>5</v>
      </c>
      <c r="AH1043">
        <v>4025</v>
      </c>
      <c r="AI1043">
        <f t="shared" si="78"/>
        <v>7</v>
      </c>
      <c r="AJ1043" t="str">
        <f t="shared" si="76"/>
        <v>670054007</v>
      </c>
      <c r="AK1043">
        <f t="shared" si="79"/>
        <v>115</v>
      </c>
      <c r="AL1043" t="str">
        <f t="shared" si="77"/>
        <v>67005400115</v>
      </c>
    </row>
    <row r="1044" spans="1:38" x14ac:dyDescent="0.35">
      <c r="A1044" t="s">
        <v>16</v>
      </c>
      <c r="B1044" t="s">
        <v>77</v>
      </c>
      <c r="C1044" t="s">
        <v>78</v>
      </c>
      <c r="D1044" t="s">
        <v>73</v>
      </c>
      <c r="F1044" t="s">
        <v>79</v>
      </c>
      <c r="G1044" t="s">
        <v>83</v>
      </c>
      <c r="H1044">
        <v>0</v>
      </c>
      <c r="I1044">
        <v>3</v>
      </c>
      <c r="J1044">
        <v>0</v>
      </c>
      <c r="K1044">
        <v>3</v>
      </c>
      <c r="L1044">
        <v>10</v>
      </c>
      <c r="M1044">
        <v>39</v>
      </c>
      <c r="N1044">
        <v>1</v>
      </c>
      <c r="O1044">
        <v>0</v>
      </c>
      <c r="P1044">
        <v>0</v>
      </c>
      <c r="Q1044">
        <v>0</v>
      </c>
      <c r="W1044">
        <v>1.95</v>
      </c>
      <c r="X1044">
        <v>0</v>
      </c>
      <c r="Y1044">
        <v>1.95</v>
      </c>
      <c r="Z1044">
        <v>129</v>
      </c>
      <c r="AA1044">
        <v>49</v>
      </c>
      <c r="AB1044" s="25">
        <f>SUM(K1044:M1044)-H1044-I1044</f>
        <v>49</v>
      </c>
      <c r="AC1044">
        <v>48.75</v>
      </c>
      <c r="AE1044">
        <v>46.81</v>
      </c>
      <c r="AF1044">
        <v>5.02564102564103</v>
      </c>
      <c r="AG1044">
        <v>5</v>
      </c>
      <c r="AH1044">
        <v>0</v>
      </c>
      <c r="AI1044">
        <f t="shared" si="78"/>
        <v>8</v>
      </c>
      <c r="AJ1044" t="str">
        <f t="shared" si="76"/>
        <v>672082258</v>
      </c>
      <c r="AK1044">
        <f t="shared" si="79"/>
        <v>115</v>
      </c>
      <c r="AL1044" t="str">
        <f t="shared" si="77"/>
        <v>67208225115</v>
      </c>
    </row>
    <row r="1045" spans="1:38" x14ac:dyDescent="0.35">
      <c r="A1045" t="s">
        <v>17</v>
      </c>
      <c r="B1045" t="s">
        <v>80</v>
      </c>
      <c r="C1045" t="s">
        <v>78</v>
      </c>
      <c r="D1045" t="s">
        <v>73</v>
      </c>
      <c r="F1045" t="s">
        <v>79</v>
      </c>
      <c r="G1045" t="s">
        <v>83</v>
      </c>
      <c r="H1045">
        <v>0</v>
      </c>
      <c r="I1045">
        <v>0</v>
      </c>
      <c r="J1045">
        <v>0</v>
      </c>
      <c r="K1045">
        <v>0</v>
      </c>
      <c r="L1045">
        <v>15</v>
      </c>
      <c r="M1045">
        <v>13</v>
      </c>
      <c r="N1045">
        <v>0</v>
      </c>
      <c r="O1045">
        <v>0</v>
      </c>
      <c r="P1045">
        <v>0</v>
      </c>
      <c r="Q1045">
        <v>0</v>
      </c>
      <c r="W1045">
        <v>1.33</v>
      </c>
      <c r="X1045">
        <v>0</v>
      </c>
      <c r="Y1045">
        <v>1.33</v>
      </c>
      <c r="Z1045">
        <v>88</v>
      </c>
      <c r="AA1045">
        <v>28</v>
      </c>
      <c r="AB1045" s="25">
        <f>SUM(K1045:M1045)-H1045-I1045</f>
        <v>28</v>
      </c>
      <c r="AC1045">
        <v>33.25</v>
      </c>
      <c r="AE1045">
        <v>38.26</v>
      </c>
      <c r="AF1045">
        <v>4.2105263157894699</v>
      </c>
      <c r="AG1045">
        <v>5</v>
      </c>
      <c r="AH1045">
        <v>5.25</v>
      </c>
      <c r="AI1045">
        <f t="shared" si="78"/>
        <v>9</v>
      </c>
      <c r="AJ1045" t="str">
        <f t="shared" si="76"/>
        <v>672301009</v>
      </c>
      <c r="AK1045">
        <f t="shared" si="79"/>
        <v>115</v>
      </c>
      <c r="AL1045" t="str">
        <f t="shared" si="77"/>
        <v>67230100115</v>
      </c>
    </row>
    <row r="1046" spans="1:38" x14ac:dyDescent="0.35">
      <c r="A1046" t="s">
        <v>9</v>
      </c>
      <c r="B1046" t="s">
        <v>52</v>
      </c>
      <c r="C1046" t="s">
        <v>53</v>
      </c>
      <c r="D1046" t="s">
        <v>54</v>
      </c>
      <c r="F1046" t="s">
        <v>55</v>
      </c>
      <c r="G1046" t="s">
        <v>82</v>
      </c>
      <c r="H1046">
        <v>0</v>
      </c>
      <c r="I1046">
        <v>0</v>
      </c>
      <c r="J1046">
        <v>0</v>
      </c>
      <c r="K1046">
        <v>0</v>
      </c>
      <c r="L1046">
        <v>12</v>
      </c>
      <c r="M1046">
        <v>102</v>
      </c>
      <c r="N1046">
        <v>0</v>
      </c>
      <c r="O1046">
        <v>0</v>
      </c>
      <c r="P1046">
        <v>0</v>
      </c>
      <c r="Q1046">
        <v>0</v>
      </c>
      <c r="W1046">
        <v>4.53</v>
      </c>
      <c r="X1046">
        <v>0</v>
      </c>
      <c r="Y1046">
        <v>4.53</v>
      </c>
      <c r="Z1046">
        <v>299</v>
      </c>
      <c r="AA1046">
        <v>114</v>
      </c>
      <c r="AB1046" s="25">
        <f>SUM(K1046:M1046)-H1046-I1046</f>
        <v>114</v>
      </c>
      <c r="AC1046">
        <v>135.9</v>
      </c>
      <c r="AE1046">
        <v>42.19</v>
      </c>
      <c r="AF1046">
        <v>5.0331125827814596</v>
      </c>
      <c r="AG1046">
        <v>6</v>
      </c>
      <c r="AH1046">
        <v>21.9</v>
      </c>
      <c r="AI1046">
        <f t="shared" si="78"/>
        <v>1</v>
      </c>
      <c r="AJ1046" t="str">
        <f t="shared" si="76"/>
        <v>4400802S1</v>
      </c>
      <c r="AK1046">
        <f t="shared" si="79"/>
        <v>116</v>
      </c>
      <c r="AL1046" t="str">
        <f t="shared" si="77"/>
        <v>4400802S116</v>
      </c>
    </row>
    <row r="1047" spans="1:38" x14ac:dyDescent="0.35">
      <c r="A1047" t="s">
        <v>10</v>
      </c>
      <c r="B1047" t="s">
        <v>58</v>
      </c>
      <c r="C1047" t="s">
        <v>59</v>
      </c>
      <c r="D1047" t="s">
        <v>60</v>
      </c>
      <c r="F1047" t="s">
        <v>61</v>
      </c>
      <c r="G1047" t="s">
        <v>83</v>
      </c>
      <c r="H1047">
        <v>60</v>
      </c>
      <c r="I1047">
        <v>3720</v>
      </c>
      <c r="J1047">
        <v>225</v>
      </c>
      <c r="K1047">
        <v>0</v>
      </c>
      <c r="L1047">
        <v>15090</v>
      </c>
      <c r="M1047">
        <v>37610</v>
      </c>
      <c r="N1047">
        <v>35</v>
      </c>
      <c r="O1047">
        <v>0</v>
      </c>
      <c r="P1047">
        <v>0</v>
      </c>
      <c r="Q1047">
        <v>0</v>
      </c>
      <c r="W1047">
        <v>1796.21</v>
      </c>
      <c r="X1047">
        <v>0.91</v>
      </c>
      <c r="Y1047">
        <v>1797.12</v>
      </c>
      <c r="Z1047">
        <v>118550</v>
      </c>
      <c r="AA1047">
        <v>48920</v>
      </c>
      <c r="AB1047" s="25">
        <f>SUM(K1047:M1047)-H1047-I1047</f>
        <v>48920</v>
      </c>
      <c r="AC1047">
        <v>44905.25</v>
      </c>
      <c r="AE1047">
        <v>4.7699999999999996</v>
      </c>
      <c r="AF1047">
        <v>5.4442663817663801</v>
      </c>
      <c r="AG1047">
        <v>5</v>
      </c>
      <c r="AH1047">
        <v>0</v>
      </c>
      <c r="AI1047">
        <f t="shared" si="78"/>
        <v>2</v>
      </c>
      <c r="AJ1047" t="str">
        <f t="shared" si="76"/>
        <v>504606X2</v>
      </c>
      <c r="AK1047">
        <f t="shared" si="79"/>
        <v>116</v>
      </c>
      <c r="AL1047" t="str">
        <f t="shared" si="77"/>
        <v>504606X116</v>
      </c>
    </row>
    <row r="1048" spans="1:38" x14ac:dyDescent="0.35">
      <c r="A1048" t="s">
        <v>11</v>
      </c>
      <c r="B1048" t="s">
        <v>63</v>
      </c>
      <c r="C1048" t="s">
        <v>64</v>
      </c>
      <c r="D1048" t="s">
        <v>65</v>
      </c>
      <c r="F1048" t="s">
        <v>66</v>
      </c>
      <c r="G1048" t="s">
        <v>83</v>
      </c>
      <c r="H1048">
        <v>0</v>
      </c>
      <c r="I1048">
        <v>5</v>
      </c>
      <c r="J1048">
        <v>0</v>
      </c>
      <c r="K1048">
        <v>0</v>
      </c>
      <c r="L1048">
        <v>335</v>
      </c>
      <c r="M1048">
        <v>665</v>
      </c>
      <c r="N1048">
        <v>5</v>
      </c>
      <c r="O1048">
        <v>0</v>
      </c>
      <c r="P1048">
        <v>0</v>
      </c>
      <c r="Q1048">
        <v>0</v>
      </c>
      <c r="W1048">
        <v>36.89</v>
      </c>
      <c r="X1048">
        <v>0</v>
      </c>
      <c r="Y1048">
        <v>36.89</v>
      </c>
      <c r="Z1048">
        <v>2435</v>
      </c>
      <c r="AA1048">
        <v>995</v>
      </c>
      <c r="AB1048" s="25">
        <f>SUM(K1048:M1048)-H1048-I1048</f>
        <v>995</v>
      </c>
      <c r="AC1048">
        <v>922.25</v>
      </c>
      <c r="AE1048">
        <v>5.13</v>
      </c>
      <c r="AF1048">
        <v>5.3944158308484704</v>
      </c>
      <c r="AG1048">
        <v>5</v>
      </c>
      <c r="AH1048">
        <v>0</v>
      </c>
      <c r="AI1048">
        <f t="shared" si="78"/>
        <v>3</v>
      </c>
      <c r="AJ1048" t="str">
        <f t="shared" si="76"/>
        <v>533533A3</v>
      </c>
      <c r="AK1048">
        <f t="shared" si="79"/>
        <v>116</v>
      </c>
      <c r="AL1048" t="str">
        <f t="shared" si="77"/>
        <v>533533A116</v>
      </c>
    </row>
    <row r="1049" spans="1:38" x14ac:dyDescent="0.35">
      <c r="A1049" t="s">
        <v>12</v>
      </c>
      <c r="B1049" t="s">
        <v>67</v>
      </c>
      <c r="C1049" t="s">
        <v>64</v>
      </c>
      <c r="D1049" t="s">
        <v>65</v>
      </c>
      <c r="F1049" t="s">
        <v>66</v>
      </c>
      <c r="G1049" t="s">
        <v>83</v>
      </c>
      <c r="H1049">
        <v>140</v>
      </c>
      <c r="I1049">
        <v>2545</v>
      </c>
      <c r="J1049">
        <v>2000</v>
      </c>
      <c r="K1049">
        <v>385</v>
      </c>
      <c r="L1049">
        <v>11825</v>
      </c>
      <c r="M1049">
        <v>24890</v>
      </c>
      <c r="N1049">
        <v>100</v>
      </c>
      <c r="O1049">
        <v>0</v>
      </c>
      <c r="P1049">
        <v>0</v>
      </c>
      <c r="Q1049">
        <v>0</v>
      </c>
      <c r="W1049">
        <v>1631.97</v>
      </c>
      <c r="X1049">
        <v>2.12</v>
      </c>
      <c r="Y1049">
        <v>1634.09</v>
      </c>
      <c r="Z1049">
        <v>107710</v>
      </c>
      <c r="AA1049">
        <v>34415</v>
      </c>
      <c r="AB1049" s="25">
        <f>SUM(K1049:M1049)-H1049-I1049</f>
        <v>34415</v>
      </c>
      <c r="AC1049">
        <v>40852.25</v>
      </c>
      <c r="AE1049">
        <v>4.9400000000000004</v>
      </c>
      <c r="AF1049">
        <v>4.2121302988207496</v>
      </c>
      <c r="AG1049">
        <v>5</v>
      </c>
      <c r="AH1049">
        <v>6437.25</v>
      </c>
      <c r="AI1049">
        <f t="shared" si="78"/>
        <v>4</v>
      </c>
      <c r="AJ1049" t="str">
        <f t="shared" si="76"/>
        <v>5335524</v>
      </c>
      <c r="AK1049">
        <f t="shared" si="79"/>
        <v>116</v>
      </c>
      <c r="AL1049" t="str">
        <f t="shared" si="77"/>
        <v>533552116</v>
      </c>
    </row>
    <row r="1050" spans="1:38" x14ac:dyDescent="0.35">
      <c r="A1050" t="s">
        <v>13</v>
      </c>
      <c r="B1050" t="s">
        <v>68</v>
      </c>
      <c r="C1050" t="s">
        <v>69</v>
      </c>
      <c r="D1050" t="s">
        <v>65</v>
      </c>
      <c r="F1050" t="s">
        <v>70</v>
      </c>
      <c r="G1050" t="s">
        <v>83</v>
      </c>
      <c r="H1050">
        <v>0</v>
      </c>
      <c r="I1050">
        <v>25</v>
      </c>
      <c r="J1050">
        <v>0</v>
      </c>
      <c r="K1050">
        <v>25</v>
      </c>
      <c r="L1050">
        <v>100</v>
      </c>
      <c r="M1050">
        <v>100</v>
      </c>
      <c r="N1050">
        <v>0</v>
      </c>
      <c r="O1050">
        <v>0</v>
      </c>
      <c r="P1050">
        <v>0</v>
      </c>
      <c r="Q1050">
        <v>0</v>
      </c>
      <c r="W1050">
        <v>10.15</v>
      </c>
      <c r="X1050">
        <v>0</v>
      </c>
      <c r="Y1050">
        <v>10.15</v>
      </c>
      <c r="Z1050">
        <v>670</v>
      </c>
      <c r="AA1050">
        <v>200</v>
      </c>
      <c r="AB1050" s="25">
        <f>SUM(K1050:M1050)-H1050-I1050</f>
        <v>200</v>
      </c>
      <c r="AC1050">
        <v>253.75</v>
      </c>
      <c r="AE1050">
        <v>5.52</v>
      </c>
      <c r="AF1050">
        <v>3.9408866995073901</v>
      </c>
      <c r="AG1050">
        <v>5</v>
      </c>
      <c r="AH1050">
        <v>53.75</v>
      </c>
      <c r="AI1050">
        <f t="shared" si="78"/>
        <v>5</v>
      </c>
      <c r="AJ1050" t="str">
        <f t="shared" si="76"/>
        <v>534524T5</v>
      </c>
      <c r="AK1050">
        <f t="shared" si="79"/>
        <v>116</v>
      </c>
      <c r="AL1050" t="str">
        <f t="shared" si="77"/>
        <v>534524T116</v>
      </c>
    </row>
    <row r="1051" spans="1:38" x14ac:dyDescent="0.35">
      <c r="A1051" t="s">
        <v>14</v>
      </c>
      <c r="B1051" t="s">
        <v>71</v>
      </c>
      <c r="C1051" t="s">
        <v>72</v>
      </c>
      <c r="D1051" t="s">
        <v>73</v>
      </c>
      <c r="F1051" t="s">
        <v>74</v>
      </c>
      <c r="G1051" t="s">
        <v>83</v>
      </c>
      <c r="H1051">
        <v>0</v>
      </c>
      <c r="I1051">
        <v>164</v>
      </c>
      <c r="J1051">
        <v>164</v>
      </c>
      <c r="K1051">
        <v>0</v>
      </c>
      <c r="L1051">
        <v>268</v>
      </c>
      <c r="M1051">
        <v>259</v>
      </c>
      <c r="N1051">
        <v>12</v>
      </c>
      <c r="O1051">
        <v>0</v>
      </c>
      <c r="P1051">
        <v>0</v>
      </c>
      <c r="Q1051">
        <v>0</v>
      </c>
      <c r="W1051">
        <v>15.48</v>
      </c>
      <c r="X1051">
        <v>0</v>
      </c>
      <c r="Y1051">
        <v>15.48</v>
      </c>
      <c r="Z1051">
        <v>1022</v>
      </c>
      <c r="AA1051">
        <v>363</v>
      </c>
      <c r="AB1051" s="25">
        <f>SUM(K1051:M1051)-H1051-I1051</f>
        <v>363</v>
      </c>
      <c r="AC1051">
        <v>387</v>
      </c>
      <c r="AE1051">
        <v>13.2</v>
      </c>
      <c r="AF1051">
        <v>4.68992248062015</v>
      </c>
      <c r="AG1051">
        <v>5</v>
      </c>
      <c r="AH1051">
        <v>24</v>
      </c>
      <c r="AI1051">
        <f t="shared" si="78"/>
        <v>6</v>
      </c>
      <c r="AJ1051" t="str">
        <f t="shared" si="76"/>
        <v>670037006</v>
      </c>
      <c r="AK1051">
        <f t="shared" si="79"/>
        <v>116</v>
      </c>
      <c r="AL1051" t="str">
        <f t="shared" si="77"/>
        <v>67003700116</v>
      </c>
    </row>
    <row r="1052" spans="1:38" x14ac:dyDescent="0.35">
      <c r="A1052" t="s">
        <v>15</v>
      </c>
      <c r="B1052" t="s">
        <v>75</v>
      </c>
      <c r="C1052" t="s">
        <v>72</v>
      </c>
      <c r="D1052" t="s">
        <v>73</v>
      </c>
      <c r="F1052" t="s">
        <v>76</v>
      </c>
      <c r="G1052" t="s">
        <v>83</v>
      </c>
      <c r="H1052">
        <v>1</v>
      </c>
      <c r="I1052">
        <v>8070</v>
      </c>
      <c r="J1052">
        <v>6800</v>
      </c>
      <c r="K1052">
        <v>0</v>
      </c>
      <c r="L1052">
        <v>5691</v>
      </c>
      <c r="M1052">
        <v>11319</v>
      </c>
      <c r="N1052">
        <v>26</v>
      </c>
      <c r="O1052">
        <v>0</v>
      </c>
      <c r="P1052">
        <v>0</v>
      </c>
      <c r="Q1052">
        <v>0</v>
      </c>
      <c r="W1052">
        <v>530.5</v>
      </c>
      <c r="X1052">
        <v>0.02</v>
      </c>
      <c r="Y1052">
        <v>530.52</v>
      </c>
      <c r="Z1052">
        <v>35013</v>
      </c>
      <c r="AA1052">
        <v>8939</v>
      </c>
      <c r="AB1052" s="25">
        <f>SUM(K1052:M1052)-H1052-I1052</f>
        <v>8939</v>
      </c>
      <c r="AC1052">
        <v>13263</v>
      </c>
      <c r="AE1052">
        <v>13.25</v>
      </c>
      <c r="AF1052">
        <v>3.3699012289828798</v>
      </c>
      <c r="AG1052">
        <v>5</v>
      </c>
      <c r="AH1052">
        <v>4324</v>
      </c>
      <c r="AI1052">
        <f t="shared" si="78"/>
        <v>7</v>
      </c>
      <c r="AJ1052" t="str">
        <f t="shared" si="76"/>
        <v>670054007</v>
      </c>
      <c r="AK1052">
        <f t="shared" si="79"/>
        <v>116</v>
      </c>
      <c r="AL1052" t="str">
        <f t="shared" si="77"/>
        <v>67005400116</v>
      </c>
    </row>
    <row r="1053" spans="1:38" x14ac:dyDescent="0.35">
      <c r="A1053" t="s">
        <v>16</v>
      </c>
      <c r="B1053" t="s">
        <v>77</v>
      </c>
      <c r="C1053" t="s">
        <v>78</v>
      </c>
      <c r="D1053" t="s">
        <v>73</v>
      </c>
      <c r="F1053" t="s">
        <v>79</v>
      </c>
      <c r="G1053" t="s">
        <v>83</v>
      </c>
      <c r="H1053">
        <v>0</v>
      </c>
      <c r="I1053">
        <v>3</v>
      </c>
      <c r="J1053">
        <v>0</v>
      </c>
      <c r="K1053">
        <v>0</v>
      </c>
      <c r="L1053">
        <v>13</v>
      </c>
      <c r="M1053">
        <v>38</v>
      </c>
      <c r="N1053">
        <v>1</v>
      </c>
      <c r="O1053">
        <v>0</v>
      </c>
      <c r="P1053">
        <v>0</v>
      </c>
      <c r="Q1053">
        <v>0</v>
      </c>
      <c r="W1053">
        <v>1.7</v>
      </c>
      <c r="X1053">
        <v>0</v>
      </c>
      <c r="Y1053">
        <v>1.7</v>
      </c>
      <c r="Z1053">
        <v>112</v>
      </c>
      <c r="AA1053">
        <v>48</v>
      </c>
      <c r="AB1053" s="25">
        <f>SUM(K1053:M1053)-H1053-I1053</f>
        <v>48</v>
      </c>
      <c r="AC1053">
        <v>42.5</v>
      </c>
      <c r="AE1053">
        <v>46.81</v>
      </c>
      <c r="AF1053">
        <v>5.6470588235294104</v>
      </c>
      <c r="AG1053">
        <v>5</v>
      </c>
      <c r="AH1053">
        <v>0</v>
      </c>
      <c r="AI1053">
        <f t="shared" si="78"/>
        <v>8</v>
      </c>
      <c r="AJ1053" t="str">
        <f t="shared" si="76"/>
        <v>672082258</v>
      </c>
      <c r="AK1053">
        <f t="shared" si="79"/>
        <v>116</v>
      </c>
      <c r="AL1053" t="str">
        <f t="shared" si="77"/>
        <v>67208225116</v>
      </c>
    </row>
    <row r="1054" spans="1:38" x14ac:dyDescent="0.35">
      <c r="A1054" t="s">
        <v>17</v>
      </c>
      <c r="B1054" t="s">
        <v>80</v>
      </c>
      <c r="C1054" t="s">
        <v>78</v>
      </c>
      <c r="D1054" t="s">
        <v>73</v>
      </c>
      <c r="F1054" t="s">
        <v>79</v>
      </c>
      <c r="G1054" t="s">
        <v>83</v>
      </c>
      <c r="H1054">
        <v>0</v>
      </c>
      <c r="I1054">
        <v>0</v>
      </c>
      <c r="J1054">
        <v>0</v>
      </c>
      <c r="K1054">
        <v>0</v>
      </c>
      <c r="L1054">
        <v>15</v>
      </c>
      <c r="M1054">
        <v>9</v>
      </c>
      <c r="N1054">
        <v>0</v>
      </c>
      <c r="O1054">
        <v>0</v>
      </c>
      <c r="P1054">
        <v>0</v>
      </c>
      <c r="Q1054">
        <v>0</v>
      </c>
      <c r="W1054">
        <v>1.39</v>
      </c>
      <c r="X1054">
        <v>0</v>
      </c>
      <c r="Y1054">
        <v>1.39</v>
      </c>
      <c r="Z1054">
        <v>92</v>
      </c>
      <c r="AA1054">
        <v>24</v>
      </c>
      <c r="AB1054" s="25">
        <f>SUM(K1054:M1054)-H1054-I1054</f>
        <v>24</v>
      </c>
      <c r="AC1054">
        <v>34.75</v>
      </c>
      <c r="AE1054">
        <v>38.26</v>
      </c>
      <c r="AF1054">
        <v>3.4532374100719401</v>
      </c>
      <c r="AG1054">
        <v>5</v>
      </c>
      <c r="AH1054">
        <v>10.75</v>
      </c>
      <c r="AI1054">
        <f t="shared" si="78"/>
        <v>9</v>
      </c>
      <c r="AJ1054" t="str">
        <f t="shared" si="76"/>
        <v>672301009</v>
      </c>
      <c r="AK1054">
        <f t="shared" si="79"/>
        <v>116</v>
      </c>
      <c r="AL1054" t="str">
        <f t="shared" si="77"/>
        <v>67230100116</v>
      </c>
    </row>
    <row r="1055" spans="1:38" x14ac:dyDescent="0.35">
      <c r="A1055" t="s">
        <v>9</v>
      </c>
      <c r="B1055" t="s">
        <v>52</v>
      </c>
      <c r="C1055" t="s">
        <v>53</v>
      </c>
      <c r="D1055" t="s">
        <v>54</v>
      </c>
      <c r="F1055" t="s">
        <v>55</v>
      </c>
      <c r="G1055" t="s">
        <v>82</v>
      </c>
      <c r="H1055">
        <v>1</v>
      </c>
      <c r="I1055">
        <v>2</v>
      </c>
      <c r="J1055">
        <v>0</v>
      </c>
      <c r="K1055">
        <v>22</v>
      </c>
      <c r="L1055">
        <v>12</v>
      </c>
      <c r="M1055">
        <v>102</v>
      </c>
      <c r="N1055">
        <v>0</v>
      </c>
      <c r="O1055">
        <v>0</v>
      </c>
      <c r="P1055">
        <v>0</v>
      </c>
      <c r="Q1055">
        <v>0</v>
      </c>
      <c r="W1055">
        <v>4.32</v>
      </c>
      <c r="X1055">
        <v>0.02</v>
      </c>
      <c r="Y1055">
        <v>4.34</v>
      </c>
      <c r="Z1055">
        <v>285</v>
      </c>
      <c r="AA1055">
        <v>133</v>
      </c>
      <c r="AB1055" s="25">
        <f>SUM(K1055:M1055)-H1055-I1055</f>
        <v>133</v>
      </c>
      <c r="AC1055">
        <v>129.6</v>
      </c>
      <c r="AE1055">
        <v>42.19</v>
      </c>
      <c r="AF1055">
        <v>6.1290322580645196</v>
      </c>
      <c r="AG1055">
        <v>6</v>
      </c>
      <c r="AH1055">
        <v>0</v>
      </c>
      <c r="AI1055">
        <f t="shared" si="78"/>
        <v>1</v>
      </c>
      <c r="AJ1055" t="str">
        <f t="shared" si="76"/>
        <v>4400802S1</v>
      </c>
      <c r="AK1055">
        <f t="shared" si="79"/>
        <v>117</v>
      </c>
      <c r="AL1055" t="str">
        <f t="shared" si="77"/>
        <v>4400802S117</v>
      </c>
    </row>
    <row r="1056" spans="1:38" x14ac:dyDescent="0.35">
      <c r="A1056" t="s">
        <v>10</v>
      </c>
      <c r="B1056" t="s">
        <v>58</v>
      </c>
      <c r="C1056" t="s">
        <v>59</v>
      </c>
      <c r="D1056" t="s">
        <v>60</v>
      </c>
      <c r="F1056" t="s">
        <v>61</v>
      </c>
      <c r="G1056" t="s">
        <v>83</v>
      </c>
      <c r="H1056">
        <v>120</v>
      </c>
      <c r="I1056">
        <v>4025</v>
      </c>
      <c r="J1056">
        <v>225</v>
      </c>
      <c r="K1056">
        <v>0</v>
      </c>
      <c r="L1056">
        <v>15090</v>
      </c>
      <c r="M1056">
        <v>36000</v>
      </c>
      <c r="N1056">
        <v>35</v>
      </c>
      <c r="O1056">
        <v>0</v>
      </c>
      <c r="P1056">
        <v>0</v>
      </c>
      <c r="Q1056">
        <v>0</v>
      </c>
      <c r="W1056">
        <v>1806.89</v>
      </c>
      <c r="X1056">
        <v>1.82</v>
      </c>
      <c r="Y1056">
        <v>1808.71</v>
      </c>
      <c r="Z1056">
        <v>119255</v>
      </c>
      <c r="AA1056">
        <v>46945</v>
      </c>
      <c r="AB1056" s="25">
        <f>SUM(K1056:M1056)-H1056-I1056</f>
        <v>46945</v>
      </c>
      <c r="AC1056">
        <v>45172.25</v>
      </c>
      <c r="AE1056">
        <v>4.7699999999999996</v>
      </c>
      <c r="AF1056">
        <v>5.1909924753000798</v>
      </c>
      <c r="AG1056">
        <v>5</v>
      </c>
      <c r="AH1056">
        <v>0</v>
      </c>
      <c r="AI1056">
        <f t="shared" si="78"/>
        <v>2</v>
      </c>
      <c r="AJ1056" t="str">
        <f t="shared" si="76"/>
        <v>504606X2</v>
      </c>
      <c r="AK1056">
        <f t="shared" si="79"/>
        <v>117</v>
      </c>
      <c r="AL1056" t="str">
        <f t="shared" si="77"/>
        <v>504606X117</v>
      </c>
    </row>
    <row r="1057" spans="1:38" x14ac:dyDescent="0.35">
      <c r="A1057" t="s">
        <v>11</v>
      </c>
      <c r="B1057" t="s">
        <v>63</v>
      </c>
      <c r="C1057" t="s">
        <v>64</v>
      </c>
      <c r="D1057" t="s">
        <v>65</v>
      </c>
      <c r="F1057" t="s">
        <v>66</v>
      </c>
      <c r="G1057" t="s">
        <v>83</v>
      </c>
      <c r="H1057">
        <v>0</v>
      </c>
      <c r="I1057">
        <v>45</v>
      </c>
      <c r="J1057">
        <v>0</v>
      </c>
      <c r="K1057">
        <v>0</v>
      </c>
      <c r="L1057">
        <v>335</v>
      </c>
      <c r="M1057">
        <v>665</v>
      </c>
      <c r="N1057">
        <v>5</v>
      </c>
      <c r="O1057">
        <v>0</v>
      </c>
      <c r="P1057">
        <v>0</v>
      </c>
      <c r="Q1057">
        <v>0</v>
      </c>
      <c r="W1057">
        <v>36.82</v>
      </c>
      <c r="X1057">
        <v>0</v>
      </c>
      <c r="Y1057">
        <v>36.82</v>
      </c>
      <c r="Z1057">
        <v>2430</v>
      </c>
      <c r="AA1057">
        <v>955</v>
      </c>
      <c r="AB1057" s="25">
        <f>SUM(K1057:M1057)-H1057-I1057</f>
        <v>955</v>
      </c>
      <c r="AC1057">
        <v>920.5</v>
      </c>
      <c r="AE1057">
        <v>5.13</v>
      </c>
      <c r="AF1057">
        <v>5.1873981531776199</v>
      </c>
      <c r="AG1057">
        <v>5</v>
      </c>
      <c r="AH1057">
        <v>0</v>
      </c>
      <c r="AI1057">
        <f t="shared" si="78"/>
        <v>3</v>
      </c>
      <c r="AJ1057" t="str">
        <f t="shared" si="76"/>
        <v>533533A3</v>
      </c>
      <c r="AK1057">
        <f t="shared" si="79"/>
        <v>117</v>
      </c>
      <c r="AL1057" t="str">
        <f t="shared" si="77"/>
        <v>533533A117</v>
      </c>
    </row>
    <row r="1058" spans="1:38" x14ac:dyDescent="0.35">
      <c r="A1058" t="s">
        <v>12</v>
      </c>
      <c r="B1058" t="s">
        <v>67</v>
      </c>
      <c r="C1058" t="s">
        <v>64</v>
      </c>
      <c r="D1058" t="s">
        <v>65</v>
      </c>
      <c r="F1058" t="s">
        <v>66</v>
      </c>
      <c r="G1058" t="s">
        <v>83</v>
      </c>
      <c r="H1058">
        <v>35</v>
      </c>
      <c r="I1058">
        <v>2690</v>
      </c>
      <c r="J1058">
        <v>2000</v>
      </c>
      <c r="K1058">
        <v>2360</v>
      </c>
      <c r="L1058">
        <v>11825</v>
      </c>
      <c r="M1058">
        <v>23770</v>
      </c>
      <c r="N1058">
        <v>100</v>
      </c>
      <c r="O1058">
        <v>0</v>
      </c>
      <c r="P1058">
        <v>0</v>
      </c>
      <c r="Q1058">
        <v>0</v>
      </c>
      <c r="W1058">
        <v>1624.32</v>
      </c>
      <c r="X1058">
        <v>0.53</v>
      </c>
      <c r="Y1058">
        <v>1624.85</v>
      </c>
      <c r="Z1058">
        <v>107205</v>
      </c>
      <c r="AA1058">
        <v>35230</v>
      </c>
      <c r="AB1058" s="25">
        <f>SUM(K1058:M1058)-H1058-I1058</f>
        <v>35230</v>
      </c>
      <c r="AC1058">
        <v>40621.25</v>
      </c>
      <c r="AE1058">
        <v>4.9400000000000004</v>
      </c>
      <c r="AF1058">
        <v>4.3364002831030604</v>
      </c>
      <c r="AG1058">
        <v>5</v>
      </c>
      <c r="AH1058">
        <v>5391.25</v>
      </c>
      <c r="AI1058">
        <f t="shared" si="78"/>
        <v>4</v>
      </c>
      <c r="AJ1058" t="str">
        <f t="shared" si="76"/>
        <v>5335524</v>
      </c>
      <c r="AK1058">
        <f t="shared" si="79"/>
        <v>117</v>
      </c>
      <c r="AL1058" t="str">
        <f t="shared" si="77"/>
        <v>533552117</v>
      </c>
    </row>
    <row r="1059" spans="1:38" x14ac:dyDescent="0.35">
      <c r="A1059" t="s">
        <v>13</v>
      </c>
      <c r="B1059" t="s">
        <v>68</v>
      </c>
      <c r="C1059" t="s">
        <v>69</v>
      </c>
      <c r="D1059" t="s">
        <v>65</v>
      </c>
      <c r="F1059" t="s">
        <v>70</v>
      </c>
      <c r="G1059" t="s">
        <v>83</v>
      </c>
      <c r="H1059">
        <v>0</v>
      </c>
      <c r="I1059">
        <v>5</v>
      </c>
      <c r="J1059">
        <v>0</v>
      </c>
      <c r="K1059">
        <v>40</v>
      </c>
      <c r="L1059">
        <v>100</v>
      </c>
      <c r="M1059">
        <v>70</v>
      </c>
      <c r="N1059">
        <v>0</v>
      </c>
      <c r="O1059">
        <v>0</v>
      </c>
      <c r="P1059">
        <v>0</v>
      </c>
      <c r="Q1059">
        <v>0</v>
      </c>
      <c r="W1059">
        <v>10.15</v>
      </c>
      <c r="X1059">
        <v>0</v>
      </c>
      <c r="Y1059">
        <v>10.15</v>
      </c>
      <c r="Z1059">
        <v>670</v>
      </c>
      <c r="AA1059">
        <v>205</v>
      </c>
      <c r="AB1059" s="25">
        <f>SUM(K1059:M1059)-H1059-I1059</f>
        <v>205</v>
      </c>
      <c r="AC1059">
        <v>253.75</v>
      </c>
      <c r="AE1059">
        <v>5.52</v>
      </c>
      <c r="AF1059">
        <v>4.0394088669950703</v>
      </c>
      <c r="AG1059">
        <v>5</v>
      </c>
      <c r="AH1059">
        <v>48.75</v>
      </c>
      <c r="AI1059">
        <f t="shared" si="78"/>
        <v>5</v>
      </c>
      <c r="AJ1059" t="str">
        <f t="shared" si="76"/>
        <v>534524T5</v>
      </c>
      <c r="AK1059">
        <f t="shared" si="79"/>
        <v>117</v>
      </c>
      <c r="AL1059" t="str">
        <f t="shared" si="77"/>
        <v>534524T117</v>
      </c>
    </row>
    <row r="1060" spans="1:38" x14ac:dyDescent="0.35">
      <c r="A1060" t="s">
        <v>14</v>
      </c>
      <c r="B1060" t="s">
        <v>71</v>
      </c>
      <c r="C1060" t="s">
        <v>72</v>
      </c>
      <c r="D1060" t="s">
        <v>73</v>
      </c>
      <c r="F1060" t="s">
        <v>74</v>
      </c>
      <c r="G1060" t="s">
        <v>83</v>
      </c>
      <c r="H1060">
        <v>0</v>
      </c>
      <c r="I1060">
        <v>188</v>
      </c>
      <c r="J1060">
        <v>164</v>
      </c>
      <c r="K1060">
        <v>10</v>
      </c>
      <c r="L1060">
        <v>268</v>
      </c>
      <c r="M1060">
        <v>252</v>
      </c>
      <c r="N1060">
        <v>12</v>
      </c>
      <c r="O1060">
        <v>0</v>
      </c>
      <c r="P1060">
        <v>0</v>
      </c>
      <c r="Q1060">
        <v>0</v>
      </c>
      <c r="W1060">
        <v>15.36</v>
      </c>
      <c r="X1060">
        <v>0</v>
      </c>
      <c r="Y1060">
        <v>15.36</v>
      </c>
      <c r="Z1060">
        <v>1014</v>
      </c>
      <c r="AA1060">
        <v>342</v>
      </c>
      <c r="AB1060" s="25">
        <f>SUM(K1060:M1060)-H1060-I1060</f>
        <v>342</v>
      </c>
      <c r="AC1060">
        <v>384</v>
      </c>
      <c r="AE1060">
        <v>13.2</v>
      </c>
      <c r="AF1060">
        <v>4.453125</v>
      </c>
      <c r="AG1060">
        <v>5</v>
      </c>
      <c r="AH1060">
        <v>42</v>
      </c>
      <c r="AI1060">
        <f t="shared" si="78"/>
        <v>6</v>
      </c>
      <c r="AJ1060" t="str">
        <f t="shared" si="76"/>
        <v>670037006</v>
      </c>
      <c r="AK1060">
        <f t="shared" si="79"/>
        <v>117</v>
      </c>
      <c r="AL1060" t="str">
        <f t="shared" si="77"/>
        <v>67003700117</v>
      </c>
    </row>
    <row r="1061" spans="1:38" x14ac:dyDescent="0.35">
      <c r="A1061" t="s">
        <v>15</v>
      </c>
      <c r="B1061" t="s">
        <v>75</v>
      </c>
      <c r="C1061" t="s">
        <v>72</v>
      </c>
      <c r="D1061" t="s">
        <v>73</v>
      </c>
      <c r="F1061" t="s">
        <v>76</v>
      </c>
      <c r="G1061" t="s">
        <v>83</v>
      </c>
      <c r="H1061">
        <v>0</v>
      </c>
      <c r="I1061">
        <v>8434</v>
      </c>
      <c r="J1061">
        <v>6800</v>
      </c>
      <c r="K1061">
        <v>1591</v>
      </c>
      <c r="L1061">
        <v>5691</v>
      </c>
      <c r="M1061">
        <v>10936</v>
      </c>
      <c r="N1061">
        <v>135</v>
      </c>
      <c r="O1061">
        <v>0</v>
      </c>
      <c r="P1061">
        <v>0</v>
      </c>
      <c r="Q1061">
        <v>0</v>
      </c>
      <c r="W1061">
        <v>527.74</v>
      </c>
      <c r="X1061">
        <v>0</v>
      </c>
      <c r="Y1061">
        <v>527.74</v>
      </c>
      <c r="Z1061">
        <v>34831</v>
      </c>
      <c r="AA1061">
        <v>9784</v>
      </c>
      <c r="AB1061" s="25">
        <f>SUM(K1061:M1061)-H1061-I1061</f>
        <v>9784</v>
      </c>
      <c r="AC1061">
        <v>13193.5</v>
      </c>
      <c r="AE1061">
        <v>13.25</v>
      </c>
      <c r="AF1061">
        <v>3.7078864592412901</v>
      </c>
      <c r="AG1061">
        <v>5</v>
      </c>
      <c r="AH1061">
        <v>3409.5</v>
      </c>
      <c r="AI1061">
        <f t="shared" si="78"/>
        <v>7</v>
      </c>
      <c r="AJ1061" t="str">
        <f t="shared" si="76"/>
        <v>670054007</v>
      </c>
      <c r="AK1061">
        <f t="shared" si="79"/>
        <v>117</v>
      </c>
      <c r="AL1061" t="str">
        <f t="shared" si="77"/>
        <v>67005400117</v>
      </c>
    </row>
    <row r="1062" spans="1:38" x14ac:dyDescent="0.35">
      <c r="A1062" t="s">
        <v>16</v>
      </c>
      <c r="B1062" t="s">
        <v>77</v>
      </c>
      <c r="C1062" t="s">
        <v>78</v>
      </c>
      <c r="D1062" t="s">
        <v>73</v>
      </c>
      <c r="F1062" t="s">
        <v>79</v>
      </c>
      <c r="G1062" t="s">
        <v>83</v>
      </c>
      <c r="H1062">
        <v>0</v>
      </c>
      <c r="I1062">
        <v>3</v>
      </c>
      <c r="J1062">
        <v>0</v>
      </c>
      <c r="K1062">
        <v>0</v>
      </c>
      <c r="L1062">
        <v>10</v>
      </c>
      <c r="M1062">
        <v>41</v>
      </c>
      <c r="N1062">
        <v>1</v>
      </c>
      <c r="O1062">
        <v>0</v>
      </c>
      <c r="P1062">
        <v>0</v>
      </c>
      <c r="Q1062">
        <v>0</v>
      </c>
      <c r="W1062">
        <v>1.68</v>
      </c>
      <c r="X1062">
        <v>0</v>
      </c>
      <c r="Y1062">
        <v>1.68</v>
      </c>
      <c r="Z1062">
        <v>111</v>
      </c>
      <c r="AA1062">
        <v>48</v>
      </c>
      <c r="AB1062" s="25">
        <f>SUM(K1062:M1062)-H1062-I1062</f>
        <v>48</v>
      </c>
      <c r="AC1062">
        <v>42</v>
      </c>
      <c r="AE1062">
        <v>46.81</v>
      </c>
      <c r="AF1062">
        <v>5.71428571428571</v>
      </c>
      <c r="AG1062">
        <v>5</v>
      </c>
      <c r="AH1062">
        <v>0</v>
      </c>
      <c r="AI1062">
        <f t="shared" si="78"/>
        <v>8</v>
      </c>
      <c r="AJ1062" t="str">
        <f t="shared" si="76"/>
        <v>672082258</v>
      </c>
      <c r="AK1062">
        <f t="shared" si="79"/>
        <v>117</v>
      </c>
      <c r="AL1062" t="str">
        <f t="shared" si="77"/>
        <v>67208225117</v>
      </c>
    </row>
    <row r="1063" spans="1:38" x14ac:dyDescent="0.35">
      <c r="A1063" t="s">
        <v>17</v>
      </c>
      <c r="B1063" t="s">
        <v>80</v>
      </c>
      <c r="C1063" t="s">
        <v>78</v>
      </c>
      <c r="D1063" t="s">
        <v>73</v>
      </c>
      <c r="F1063" t="s">
        <v>79</v>
      </c>
      <c r="G1063" t="s">
        <v>83</v>
      </c>
      <c r="H1063">
        <v>0</v>
      </c>
      <c r="I1063">
        <v>0</v>
      </c>
      <c r="J1063">
        <v>0</v>
      </c>
      <c r="K1063">
        <v>0</v>
      </c>
      <c r="L1063">
        <v>15</v>
      </c>
      <c r="M1063">
        <v>9</v>
      </c>
      <c r="N1063">
        <v>0</v>
      </c>
      <c r="O1063">
        <v>0</v>
      </c>
      <c r="P1063">
        <v>0</v>
      </c>
      <c r="Q1063">
        <v>0</v>
      </c>
      <c r="W1063">
        <v>1.39</v>
      </c>
      <c r="X1063">
        <v>0</v>
      </c>
      <c r="Y1063">
        <v>1.39</v>
      </c>
      <c r="Z1063">
        <v>92</v>
      </c>
      <c r="AA1063">
        <v>24</v>
      </c>
      <c r="AB1063" s="25">
        <f>SUM(K1063:M1063)-H1063-I1063</f>
        <v>24</v>
      </c>
      <c r="AC1063">
        <v>34.75</v>
      </c>
      <c r="AE1063">
        <v>38.26</v>
      </c>
      <c r="AF1063">
        <v>3.4532374100719401</v>
      </c>
      <c r="AG1063">
        <v>5</v>
      </c>
      <c r="AH1063">
        <v>10.75</v>
      </c>
      <c r="AI1063">
        <f t="shared" si="78"/>
        <v>9</v>
      </c>
      <c r="AJ1063" t="str">
        <f t="shared" si="76"/>
        <v>672301009</v>
      </c>
      <c r="AK1063">
        <f t="shared" si="79"/>
        <v>117</v>
      </c>
      <c r="AL1063" t="str">
        <f t="shared" si="77"/>
        <v>67230100117</v>
      </c>
    </row>
    <row r="1064" spans="1:38" x14ac:dyDescent="0.35">
      <c r="A1064" t="s">
        <v>9</v>
      </c>
      <c r="B1064" t="s">
        <v>52</v>
      </c>
      <c r="C1064" t="s">
        <v>53</v>
      </c>
      <c r="D1064" t="s">
        <v>54</v>
      </c>
      <c r="F1064" t="s">
        <v>55</v>
      </c>
      <c r="G1064" t="s">
        <v>82</v>
      </c>
      <c r="H1064">
        <v>0</v>
      </c>
      <c r="I1064">
        <v>1</v>
      </c>
      <c r="J1064">
        <v>0</v>
      </c>
      <c r="K1064">
        <v>22</v>
      </c>
      <c r="L1064">
        <v>12</v>
      </c>
      <c r="M1064">
        <v>98</v>
      </c>
      <c r="N1064">
        <v>0</v>
      </c>
      <c r="O1064">
        <v>0</v>
      </c>
      <c r="P1064">
        <v>0</v>
      </c>
      <c r="Q1064">
        <v>0</v>
      </c>
      <c r="W1064">
        <v>4.3</v>
      </c>
      <c r="X1064">
        <v>0</v>
      </c>
      <c r="Y1064">
        <v>4.3</v>
      </c>
      <c r="Z1064">
        <v>284</v>
      </c>
      <c r="AA1064">
        <v>131</v>
      </c>
      <c r="AB1064" s="25">
        <f>SUM(K1064:M1064)-H1064-I1064</f>
        <v>131</v>
      </c>
      <c r="AC1064">
        <v>129</v>
      </c>
      <c r="AE1064">
        <v>42.19</v>
      </c>
      <c r="AF1064">
        <v>6.0930232558139501</v>
      </c>
      <c r="AG1064">
        <v>6</v>
      </c>
      <c r="AH1064">
        <v>0</v>
      </c>
      <c r="AI1064">
        <f t="shared" si="78"/>
        <v>1</v>
      </c>
      <c r="AJ1064" t="str">
        <f t="shared" si="76"/>
        <v>4400802S1</v>
      </c>
      <c r="AK1064">
        <f t="shared" si="79"/>
        <v>118</v>
      </c>
      <c r="AL1064" t="str">
        <f t="shared" si="77"/>
        <v>4400802S118</v>
      </c>
    </row>
    <row r="1065" spans="1:38" x14ac:dyDescent="0.35">
      <c r="A1065" t="s">
        <v>10</v>
      </c>
      <c r="B1065" t="s">
        <v>58</v>
      </c>
      <c r="C1065" t="s">
        <v>59</v>
      </c>
      <c r="D1065" t="s">
        <v>60</v>
      </c>
      <c r="F1065" t="s">
        <v>61</v>
      </c>
      <c r="G1065" t="s">
        <v>83</v>
      </c>
      <c r="H1065">
        <v>0</v>
      </c>
      <c r="I1065">
        <v>2750</v>
      </c>
      <c r="J1065">
        <v>225</v>
      </c>
      <c r="K1065">
        <v>5850</v>
      </c>
      <c r="L1065">
        <v>8570</v>
      </c>
      <c r="M1065">
        <v>40940</v>
      </c>
      <c r="N1065">
        <v>35</v>
      </c>
      <c r="O1065">
        <v>0</v>
      </c>
      <c r="P1065">
        <v>0</v>
      </c>
      <c r="Q1065">
        <v>0</v>
      </c>
      <c r="W1065">
        <v>1804.39</v>
      </c>
      <c r="X1065">
        <v>0</v>
      </c>
      <c r="Y1065">
        <v>1804.39</v>
      </c>
      <c r="Z1065">
        <v>119090</v>
      </c>
      <c r="AA1065">
        <v>52610</v>
      </c>
      <c r="AB1065" s="25">
        <f>SUM(K1065:M1065)-H1065-I1065</f>
        <v>52610</v>
      </c>
      <c r="AC1065">
        <v>45109.75</v>
      </c>
      <c r="AE1065">
        <v>4.7699999999999996</v>
      </c>
      <c r="AF1065">
        <v>5.8313335808777502</v>
      </c>
      <c r="AG1065">
        <v>5</v>
      </c>
      <c r="AH1065">
        <v>0</v>
      </c>
      <c r="AI1065">
        <f t="shared" si="78"/>
        <v>2</v>
      </c>
      <c r="AJ1065" t="str">
        <f t="shared" si="76"/>
        <v>504606X2</v>
      </c>
      <c r="AK1065">
        <f t="shared" si="79"/>
        <v>118</v>
      </c>
      <c r="AL1065" t="str">
        <f t="shared" si="77"/>
        <v>504606X118</v>
      </c>
    </row>
    <row r="1066" spans="1:38" x14ac:dyDescent="0.35">
      <c r="A1066" t="s">
        <v>11</v>
      </c>
      <c r="B1066" t="s">
        <v>63</v>
      </c>
      <c r="C1066" t="s">
        <v>64</v>
      </c>
      <c r="D1066" t="s">
        <v>65</v>
      </c>
      <c r="F1066" t="s">
        <v>66</v>
      </c>
      <c r="G1066" t="s">
        <v>83</v>
      </c>
      <c r="H1066">
        <v>0</v>
      </c>
      <c r="I1066">
        <v>80</v>
      </c>
      <c r="J1066">
        <v>0</v>
      </c>
      <c r="K1066">
        <v>0</v>
      </c>
      <c r="L1066">
        <v>85</v>
      </c>
      <c r="M1066">
        <v>915</v>
      </c>
      <c r="N1066">
        <v>5</v>
      </c>
      <c r="O1066">
        <v>0</v>
      </c>
      <c r="P1066">
        <v>0</v>
      </c>
      <c r="Q1066">
        <v>0</v>
      </c>
      <c r="W1066">
        <v>36.36</v>
      </c>
      <c r="X1066">
        <v>0</v>
      </c>
      <c r="Y1066">
        <v>36.36</v>
      </c>
      <c r="Z1066">
        <v>2400</v>
      </c>
      <c r="AA1066">
        <v>920</v>
      </c>
      <c r="AB1066" s="25">
        <f>SUM(K1066:M1066)-H1066-I1066</f>
        <v>920</v>
      </c>
      <c r="AC1066">
        <v>909</v>
      </c>
      <c r="AE1066">
        <v>5.13</v>
      </c>
      <c r="AF1066">
        <v>5.0605060506050599</v>
      </c>
      <c r="AG1066">
        <v>5</v>
      </c>
      <c r="AH1066">
        <v>0</v>
      </c>
      <c r="AI1066">
        <f t="shared" si="78"/>
        <v>3</v>
      </c>
      <c r="AJ1066" t="str">
        <f t="shared" si="76"/>
        <v>533533A3</v>
      </c>
      <c r="AK1066">
        <f t="shared" si="79"/>
        <v>118</v>
      </c>
      <c r="AL1066" t="str">
        <f t="shared" si="77"/>
        <v>533533A118</v>
      </c>
    </row>
    <row r="1067" spans="1:38" x14ac:dyDescent="0.35">
      <c r="A1067" t="s">
        <v>12</v>
      </c>
      <c r="B1067" t="s">
        <v>67</v>
      </c>
      <c r="C1067" t="s">
        <v>64</v>
      </c>
      <c r="D1067" t="s">
        <v>65</v>
      </c>
      <c r="F1067" t="s">
        <v>66</v>
      </c>
      <c r="G1067" t="s">
        <v>83</v>
      </c>
      <c r="H1067">
        <v>15</v>
      </c>
      <c r="I1067">
        <v>940</v>
      </c>
      <c r="J1067">
        <v>2000</v>
      </c>
      <c r="K1067">
        <v>1975</v>
      </c>
      <c r="L1067">
        <v>9305</v>
      </c>
      <c r="M1067">
        <v>23530</v>
      </c>
      <c r="N1067">
        <v>105</v>
      </c>
      <c r="O1067">
        <v>0</v>
      </c>
      <c r="P1067">
        <v>0</v>
      </c>
      <c r="Q1067">
        <v>0</v>
      </c>
      <c r="W1067">
        <v>1642.12</v>
      </c>
      <c r="X1067">
        <v>0.23</v>
      </c>
      <c r="Y1067">
        <v>1642.35</v>
      </c>
      <c r="Z1067">
        <v>108380</v>
      </c>
      <c r="AA1067">
        <v>33855</v>
      </c>
      <c r="AB1067" s="25">
        <f>SUM(K1067:M1067)-H1067-I1067</f>
        <v>33855</v>
      </c>
      <c r="AC1067">
        <v>41058.75</v>
      </c>
      <c r="AE1067">
        <v>4.9400000000000004</v>
      </c>
      <c r="AF1067">
        <v>4.1227509361585497</v>
      </c>
      <c r="AG1067">
        <v>5</v>
      </c>
      <c r="AH1067">
        <v>7203.75</v>
      </c>
      <c r="AI1067">
        <f t="shared" si="78"/>
        <v>4</v>
      </c>
      <c r="AJ1067" t="str">
        <f t="shared" si="76"/>
        <v>5335524</v>
      </c>
      <c r="AK1067">
        <f t="shared" si="79"/>
        <v>118</v>
      </c>
      <c r="AL1067" t="str">
        <f t="shared" si="77"/>
        <v>533552118</v>
      </c>
    </row>
    <row r="1068" spans="1:38" x14ac:dyDescent="0.35">
      <c r="A1068" t="s">
        <v>13</v>
      </c>
      <c r="B1068" t="s">
        <v>68</v>
      </c>
      <c r="C1068" t="s">
        <v>69</v>
      </c>
      <c r="D1068" t="s">
        <v>65</v>
      </c>
      <c r="F1068" t="s">
        <v>70</v>
      </c>
      <c r="G1068" t="s">
        <v>83</v>
      </c>
      <c r="H1068">
        <v>0</v>
      </c>
      <c r="I1068">
        <v>55</v>
      </c>
      <c r="J1068">
        <v>0</v>
      </c>
      <c r="K1068">
        <v>15</v>
      </c>
      <c r="L1068">
        <v>125</v>
      </c>
      <c r="M1068">
        <v>65</v>
      </c>
      <c r="N1068">
        <v>0</v>
      </c>
      <c r="O1068">
        <v>0</v>
      </c>
      <c r="P1068">
        <v>0</v>
      </c>
      <c r="Q1068">
        <v>0</v>
      </c>
      <c r="W1068">
        <v>9.39</v>
      </c>
      <c r="X1068">
        <v>0</v>
      </c>
      <c r="Y1068">
        <v>9.39</v>
      </c>
      <c r="Z1068">
        <v>620</v>
      </c>
      <c r="AA1068">
        <v>150</v>
      </c>
      <c r="AB1068" s="25">
        <f>SUM(K1068:M1068)-H1068-I1068</f>
        <v>150</v>
      </c>
      <c r="AC1068">
        <v>234.75</v>
      </c>
      <c r="AE1068">
        <v>5.52</v>
      </c>
      <c r="AF1068">
        <v>3.19488817891374</v>
      </c>
      <c r="AG1068">
        <v>5</v>
      </c>
      <c r="AH1068">
        <v>84.75</v>
      </c>
      <c r="AI1068">
        <f t="shared" si="78"/>
        <v>5</v>
      </c>
      <c r="AJ1068" t="str">
        <f t="shared" si="76"/>
        <v>534524T5</v>
      </c>
      <c r="AK1068">
        <f t="shared" si="79"/>
        <v>118</v>
      </c>
      <c r="AL1068" t="str">
        <f t="shared" si="77"/>
        <v>534524T118</v>
      </c>
    </row>
    <row r="1069" spans="1:38" x14ac:dyDescent="0.35">
      <c r="A1069" t="s">
        <v>14</v>
      </c>
      <c r="B1069" t="s">
        <v>71</v>
      </c>
      <c r="C1069" t="s">
        <v>72</v>
      </c>
      <c r="D1069" t="s">
        <v>73</v>
      </c>
      <c r="F1069" t="s">
        <v>74</v>
      </c>
      <c r="G1069" t="s">
        <v>83</v>
      </c>
      <c r="H1069">
        <v>0</v>
      </c>
      <c r="I1069">
        <v>178</v>
      </c>
      <c r="J1069">
        <v>164</v>
      </c>
      <c r="K1069">
        <v>10</v>
      </c>
      <c r="L1069">
        <v>128</v>
      </c>
      <c r="M1069">
        <v>363</v>
      </c>
      <c r="N1069">
        <v>12</v>
      </c>
      <c r="O1069">
        <v>0</v>
      </c>
      <c r="P1069">
        <v>0</v>
      </c>
      <c r="Q1069">
        <v>0</v>
      </c>
      <c r="W1069">
        <v>15.8</v>
      </c>
      <c r="X1069">
        <v>0</v>
      </c>
      <c r="Y1069">
        <v>15.8</v>
      </c>
      <c r="Z1069">
        <v>1043</v>
      </c>
      <c r="AA1069">
        <v>323</v>
      </c>
      <c r="AB1069" s="25">
        <f>SUM(K1069:M1069)-H1069-I1069</f>
        <v>323</v>
      </c>
      <c r="AC1069">
        <v>395</v>
      </c>
      <c r="AE1069">
        <v>13.2</v>
      </c>
      <c r="AF1069">
        <v>4.0886075949367102</v>
      </c>
      <c r="AG1069">
        <v>5</v>
      </c>
      <c r="AH1069">
        <v>72</v>
      </c>
      <c r="AI1069">
        <f t="shared" si="78"/>
        <v>6</v>
      </c>
      <c r="AJ1069" t="str">
        <f t="shared" si="76"/>
        <v>670037006</v>
      </c>
      <c r="AK1069">
        <f t="shared" si="79"/>
        <v>118</v>
      </c>
      <c r="AL1069" t="str">
        <f t="shared" si="77"/>
        <v>67003700118</v>
      </c>
    </row>
    <row r="1070" spans="1:38" x14ac:dyDescent="0.35">
      <c r="A1070" t="s">
        <v>15</v>
      </c>
      <c r="B1070" t="s">
        <v>75</v>
      </c>
      <c r="C1070" t="s">
        <v>72</v>
      </c>
      <c r="D1070" t="s">
        <v>73</v>
      </c>
      <c r="F1070" t="s">
        <v>76</v>
      </c>
      <c r="G1070" t="s">
        <v>83</v>
      </c>
      <c r="H1070">
        <v>11</v>
      </c>
      <c r="I1070">
        <v>7981</v>
      </c>
      <c r="J1070">
        <v>6800</v>
      </c>
      <c r="K1070">
        <v>1591</v>
      </c>
      <c r="L1070">
        <v>2937</v>
      </c>
      <c r="M1070">
        <v>12917</v>
      </c>
      <c r="N1070">
        <v>135</v>
      </c>
      <c r="O1070">
        <v>0</v>
      </c>
      <c r="P1070">
        <v>0</v>
      </c>
      <c r="Q1070">
        <v>0</v>
      </c>
      <c r="W1070">
        <v>536.03</v>
      </c>
      <c r="X1070">
        <v>0.17</v>
      </c>
      <c r="Y1070">
        <v>536.20000000000005</v>
      </c>
      <c r="Z1070">
        <v>35378</v>
      </c>
      <c r="AA1070">
        <v>9453</v>
      </c>
      <c r="AB1070" s="25">
        <f>SUM(K1070:M1070)-H1070-I1070</f>
        <v>9453</v>
      </c>
      <c r="AC1070">
        <v>13405</v>
      </c>
      <c r="AE1070">
        <v>13.25</v>
      </c>
      <c r="AF1070">
        <v>3.5259231629988799</v>
      </c>
      <c r="AG1070">
        <v>5</v>
      </c>
      <c r="AH1070">
        <v>3952</v>
      </c>
      <c r="AI1070">
        <f t="shared" si="78"/>
        <v>7</v>
      </c>
      <c r="AJ1070" t="str">
        <f t="shared" si="76"/>
        <v>670054007</v>
      </c>
      <c r="AK1070">
        <f t="shared" si="79"/>
        <v>118</v>
      </c>
      <c r="AL1070" t="str">
        <f t="shared" si="77"/>
        <v>67005400118</v>
      </c>
    </row>
    <row r="1071" spans="1:38" x14ac:dyDescent="0.35">
      <c r="A1071" t="s">
        <v>16</v>
      </c>
      <c r="B1071" t="s">
        <v>77</v>
      </c>
      <c r="C1071" t="s">
        <v>78</v>
      </c>
      <c r="D1071" t="s">
        <v>73</v>
      </c>
      <c r="F1071" t="s">
        <v>79</v>
      </c>
      <c r="G1071" t="s">
        <v>83</v>
      </c>
      <c r="H1071">
        <v>0</v>
      </c>
      <c r="I1071">
        <v>0</v>
      </c>
      <c r="J1071">
        <v>0</v>
      </c>
      <c r="K1071">
        <v>0</v>
      </c>
      <c r="L1071">
        <v>10</v>
      </c>
      <c r="M1071">
        <v>38</v>
      </c>
      <c r="N1071">
        <v>1</v>
      </c>
      <c r="O1071">
        <v>0</v>
      </c>
      <c r="P1071">
        <v>0</v>
      </c>
      <c r="Q1071">
        <v>0</v>
      </c>
      <c r="W1071">
        <v>1.65</v>
      </c>
      <c r="X1071">
        <v>0</v>
      </c>
      <c r="Y1071">
        <v>1.65</v>
      </c>
      <c r="Z1071">
        <v>109</v>
      </c>
      <c r="AA1071">
        <v>48</v>
      </c>
      <c r="AB1071" s="25">
        <f>SUM(K1071:M1071)-H1071-I1071</f>
        <v>48</v>
      </c>
      <c r="AC1071">
        <v>41.25</v>
      </c>
      <c r="AE1071">
        <v>46.81</v>
      </c>
      <c r="AF1071">
        <v>5.8181818181818201</v>
      </c>
      <c r="AG1071">
        <v>5</v>
      </c>
      <c r="AH1071">
        <v>0</v>
      </c>
      <c r="AI1071">
        <f t="shared" si="78"/>
        <v>8</v>
      </c>
      <c r="AJ1071" t="str">
        <f t="shared" si="76"/>
        <v>672082258</v>
      </c>
      <c r="AK1071">
        <f t="shared" si="79"/>
        <v>118</v>
      </c>
      <c r="AL1071" t="str">
        <f t="shared" si="77"/>
        <v>67208225118</v>
      </c>
    </row>
    <row r="1072" spans="1:38" x14ac:dyDescent="0.35">
      <c r="A1072" t="s">
        <v>17</v>
      </c>
      <c r="B1072" t="s">
        <v>80</v>
      </c>
      <c r="C1072" t="s">
        <v>78</v>
      </c>
      <c r="D1072" t="s">
        <v>73</v>
      </c>
      <c r="F1072" t="s">
        <v>79</v>
      </c>
      <c r="G1072" t="s">
        <v>83</v>
      </c>
      <c r="H1072">
        <v>0</v>
      </c>
      <c r="I1072">
        <v>0</v>
      </c>
      <c r="J1072">
        <v>0</v>
      </c>
      <c r="K1072">
        <v>0</v>
      </c>
      <c r="L1072">
        <v>14</v>
      </c>
      <c r="M1072">
        <v>10</v>
      </c>
      <c r="N1072">
        <v>0</v>
      </c>
      <c r="O1072">
        <v>0</v>
      </c>
      <c r="P1072">
        <v>0</v>
      </c>
      <c r="Q1072">
        <v>0</v>
      </c>
      <c r="W1072">
        <v>1.39</v>
      </c>
      <c r="X1072">
        <v>0</v>
      </c>
      <c r="Y1072">
        <v>1.39</v>
      </c>
      <c r="Z1072">
        <v>92</v>
      </c>
      <c r="AA1072">
        <v>24</v>
      </c>
      <c r="AB1072" s="25">
        <f>SUM(K1072:M1072)-H1072-I1072</f>
        <v>24</v>
      </c>
      <c r="AC1072">
        <v>34.75</v>
      </c>
      <c r="AE1072">
        <v>38.26</v>
      </c>
      <c r="AF1072">
        <v>3.4532374100719401</v>
      </c>
      <c r="AG1072">
        <v>5</v>
      </c>
      <c r="AH1072">
        <v>10.75</v>
      </c>
      <c r="AI1072">
        <f t="shared" si="78"/>
        <v>9</v>
      </c>
      <c r="AJ1072" t="str">
        <f t="shared" si="76"/>
        <v>672301009</v>
      </c>
      <c r="AK1072">
        <f t="shared" si="79"/>
        <v>118</v>
      </c>
      <c r="AL1072" t="str">
        <f t="shared" si="77"/>
        <v>67230100118</v>
      </c>
    </row>
    <row r="1073" spans="1:38" x14ac:dyDescent="0.35">
      <c r="A1073" t="s">
        <v>9</v>
      </c>
      <c r="B1073" t="s">
        <v>52</v>
      </c>
      <c r="C1073" t="s">
        <v>53</v>
      </c>
      <c r="D1073" t="s">
        <v>54</v>
      </c>
      <c r="F1073" t="s">
        <v>55</v>
      </c>
      <c r="G1073" t="s">
        <v>82</v>
      </c>
      <c r="H1073">
        <v>0</v>
      </c>
      <c r="I1073">
        <v>2</v>
      </c>
      <c r="J1073">
        <v>0</v>
      </c>
      <c r="K1073">
        <v>0</v>
      </c>
      <c r="L1073">
        <v>34</v>
      </c>
      <c r="M1073">
        <v>97</v>
      </c>
      <c r="N1073">
        <v>0</v>
      </c>
      <c r="O1073">
        <v>0</v>
      </c>
      <c r="P1073">
        <v>0</v>
      </c>
      <c r="Q1073">
        <v>0</v>
      </c>
      <c r="W1073">
        <v>4.29</v>
      </c>
      <c r="X1073">
        <v>0</v>
      </c>
      <c r="Y1073">
        <v>4.29</v>
      </c>
      <c r="Z1073">
        <v>283</v>
      </c>
      <c r="AA1073">
        <v>129</v>
      </c>
      <c r="AB1073" s="25">
        <f>SUM(K1073:M1073)-H1073-I1073</f>
        <v>129</v>
      </c>
      <c r="AC1073">
        <v>128.69999999999999</v>
      </c>
      <c r="AE1073">
        <v>42.19</v>
      </c>
      <c r="AF1073">
        <v>6.0139860139860097</v>
      </c>
      <c r="AG1073">
        <v>6</v>
      </c>
      <c r="AH1073">
        <v>0</v>
      </c>
      <c r="AI1073">
        <f t="shared" si="78"/>
        <v>1</v>
      </c>
      <c r="AJ1073" t="str">
        <f t="shared" si="76"/>
        <v>4400802S1</v>
      </c>
      <c r="AK1073">
        <f t="shared" si="79"/>
        <v>119</v>
      </c>
      <c r="AL1073" t="str">
        <f t="shared" si="77"/>
        <v>4400802S119</v>
      </c>
    </row>
    <row r="1074" spans="1:38" x14ac:dyDescent="0.35">
      <c r="A1074" t="s">
        <v>10</v>
      </c>
      <c r="B1074" t="s">
        <v>58</v>
      </c>
      <c r="C1074" t="s">
        <v>59</v>
      </c>
      <c r="D1074" t="s">
        <v>60</v>
      </c>
      <c r="F1074" t="s">
        <v>61</v>
      </c>
      <c r="G1074" t="s">
        <v>83</v>
      </c>
      <c r="H1074">
        <v>0</v>
      </c>
      <c r="I1074">
        <v>4055</v>
      </c>
      <c r="J1074">
        <v>150</v>
      </c>
      <c r="K1074">
        <v>0</v>
      </c>
      <c r="L1074">
        <v>14420</v>
      </c>
      <c r="M1074">
        <v>39865</v>
      </c>
      <c r="N1074">
        <v>35</v>
      </c>
      <c r="O1074">
        <v>0</v>
      </c>
      <c r="P1074">
        <v>0</v>
      </c>
      <c r="Q1074">
        <v>0</v>
      </c>
      <c r="W1074">
        <v>1728.11</v>
      </c>
      <c r="X1074">
        <v>0</v>
      </c>
      <c r="Y1074">
        <v>1728.11</v>
      </c>
      <c r="Z1074">
        <v>114055</v>
      </c>
      <c r="AA1074">
        <v>50230</v>
      </c>
      <c r="AB1074" s="25">
        <f>SUM(K1074:M1074)-H1074-I1074</f>
        <v>50230</v>
      </c>
      <c r="AC1074">
        <v>43202.75</v>
      </c>
      <c r="AE1074">
        <v>4.7699999999999996</v>
      </c>
      <c r="AF1074">
        <v>5.8132873486062797</v>
      </c>
      <c r="AG1074">
        <v>5</v>
      </c>
      <c r="AH1074">
        <v>0</v>
      </c>
      <c r="AI1074">
        <f t="shared" si="78"/>
        <v>2</v>
      </c>
      <c r="AJ1074" t="str">
        <f t="shared" si="76"/>
        <v>504606X2</v>
      </c>
      <c r="AK1074">
        <f t="shared" si="79"/>
        <v>119</v>
      </c>
      <c r="AL1074" t="str">
        <f t="shared" si="77"/>
        <v>504606X119</v>
      </c>
    </row>
    <row r="1075" spans="1:38" x14ac:dyDescent="0.35">
      <c r="A1075" t="s">
        <v>11</v>
      </c>
      <c r="B1075" t="s">
        <v>63</v>
      </c>
      <c r="C1075" t="s">
        <v>64</v>
      </c>
      <c r="D1075" t="s">
        <v>65</v>
      </c>
      <c r="F1075" t="s">
        <v>66</v>
      </c>
      <c r="G1075" t="s">
        <v>83</v>
      </c>
      <c r="H1075">
        <v>0</v>
      </c>
      <c r="I1075">
        <v>335</v>
      </c>
      <c r="J1075">
        <v>0</v>
      </c>
      <c r="K1075">
        <v>0</v>
      </c>
      <c r="L1075">
        <v>80</v>
      </c>
      <c r="M1075">
        <v>845</v>
      </c>
      <c r="N1075">
        <v>5</v>
      </c>
      <c r="O1075">
        <v>0</v>
      </c>
      <c r="P1075">
        <v>0</v>
      </c>
      <c r="Q1075">
        <v>0</v>
      </c>
      <c r="W1075">
        <v>36.74</v>
      </c>
      <c r="X1075">
        <v>0</v>
      </c>
      <c r="Y1075">
        <v>36.74</v>
      </c>
      <c r="Z1075">
        <v>2425</v>
      </c>
      <c r="AA1075">
        <v>590</v>
      </c>
      <c r="AB1075" s="25">
        <f>SUM(K1075:M1075)-H1075-I1075</f>
        <v>590</v>
      </c>
      <c r="AC1075">
        <v>918.5</v>
      </c>
      <c r="AE1075">
        <v>5.13</v>
      </c>
      <c r="AF1075">
        <v>3.2117583015786599</v>
      </c>
      <c r="AG1075">
        <v>5</v>
      </c>
      <c r="AH1075">
        <v>328.5</v>
      </c>
      <c r="AI1075">
        <f t="shared" si="78"/>
        <v>3</v>
      </c>
      <c r="AJ1075" t="str">
        <f t="shared" si="76"/>
        <v>533533A3</v>
      </c>
      <c r="AK1075">
        <f t="shared" si="79"/>
        <v>119</v>
      </c>
      <c r="AL1075" t="str">
        <f t="shared" si="77"/>
        <v>533533A119</v>
      </c>
    </row>
    <row r="1076" spans="1:38" x14ac:dyDescent="0.35">
      <c r="A1076" t="s">
        <v>12</v>
      </c>
      <c r="B1076" t="s">
        <v>67</v>
      </c>
      <c r="C1076" t="s">
        <v>64</v>
      </c>
      <c r="D1076" t="s">
        <v>65</v>
      </c>
      <c r="F1076" t="s">
        <v>66</v>
      </c>
      <c r="G1076" t="s">
        <v>83</v>
      </c>
      <c r="H1076">
        <v>5</v>
      </c>
      <c r="I1076">
        <v>950</v>
      </c>
      <c r="J1076">
        <v>2000</v>
      </c>
      <c r="K1076">
        <v>3160</v>
      </c>
      <c r="L1076">
        <v>9660</v>
      </c>
      <c r="M1076">
        <v>23600</v>
      </c>
      <c r="N1076">
        <v>105</v>
      </c>
      <c r="O1076">
        <v>0</v>
      </c>
      <c r="P1076">
        <v>0</v>
      </c>
      <c r="Q1076">
        <v>0</v>
      </c>
      <c r="W1076">
        <v>1620.53</v>
      </c>
      <c r="X1076">
        <v>0.08</v>
      </c>
      <c r="Y1076">
        <v>1620.61</v>
      </c>
      <c r="Z1076">
        <v>106955</v>
      </c>
      <c r="AA1076">
        <v>35465</v>
      </c>
      <c r="AB1076" s="25">
        <f>SUM(K1076:M1076)-H1076-I1076</f>
        <v>35465</v>
      </c>
      <c r="AC1076">
        <v>40515.25</v>
      </c>
      <c r="AE1076">
        <v>4.9400000000000004</v>
      </c>
      <c r="AF1076">
        <v>4.3767470273539004</v>
      </c>
      <c r="AG1076">
        <v>5</v>
      </c>
      <c r="AH1076">
        <v>5050.25</v>
      </c>
      <c r="AI1076">
        <f t="shared" si="78"/>
        <v>4</v>
      </c>
      <c r="AJ1076" t="str">
        <f t="shared" si="76"/>
        <v>5335524</v>
      </c>
      <c r="AK1076">
        <f t="shared" si="79"/>
        <v>119</v>
      </c>
      <c r="AL1076" t="str">
        <f t="shared" si="77"/>
        <v>533552119</v>
      </c>
    </row>
    <row r="1077" spans="1:38" x14ac:dyDescent="0.35">
      <c r="A1077" t="s">
        <v>13</v>
      </c>
      <c r="B1077" t="s">
        <v>68</v>
      </c>
      <c r="C1077" t="s">
        <v>69</v>
      </c>
      <c r="D1077" t="s">
        <v>65</v>
      </c>
      <c r="F1077" t="s">
        <v>70</v>
      </c>
      <c r="G1077" t="s">
        <v>83</v>
      </c>
      <c r="H1077">
        <v>0</v>
      </c>
      <c r="I1077">
        <v>10</v>
      </c>
      <c r="J1077">
        <v>0</v>
      </c>
      <c r="K1077">
        <v>20</v>
      </c>
      <c r="L1077">
        <v>55</v>
      </c>
      <c r="M1077">
        <v>80</v>
      </c>
      <c r="N1077">
        <v>0</v>
      </c>
      <c r="O1077">
        <v>0</v>
      </c>
      <c r="P1077">
        <v>0</v>
      </c>
      <c r="Q1077">
        <v>0</v>
      </c>
      <c r="W1077">
        <v>10.23</v>
      </c>
      <c r="X1077">
        <v>0</v>
      </c>
      <c r="Y1077">
        <v>10.23</v>
      </c>
      <c r="Z1077">
        <v>675</v>
      </c>
      <c r="AA1077">
        <v>145</v>
      </c>
      <c r="AB1077" s="25">
        <f>SUM(K1077:M1077)-H1077-I1077</f>
        <v>145</v>
      </c>
      <c r="AC1077">
        <v>255.75</v>
      </c>
      <c r="AE1077">
        <v>5.52</v>
      </c>
      <c r="AF1077">
        <v>2.8347996089931602</v>
      </c>
      <c r="AG1077">
        <v>5</v>
      </c>
      <c r="AH1077">
        <v>110.75</v>
      </c>
      <c r="AI1077">
        <f t="shared" si="78"/>
        <v>5</v>
      </c>
      <c r="AJ1077" t="str">
        <f t="shared" si="76"/>
        <v>534524T5</v>
      </c>
      <c r="AK1077">
        <f t="shared" si="79"/>
        <v>119</v>
      </c>
      <c r="AL1077" t="str">
        <f t="shared" si="77"/>
        <v>534524T119</v>
      </c>
    </row>
    <row r="1078" spans="1:38" x14ac:dyDescent="0.35">
      <c r="A1078" t="s">
        <v>14</v>
      </c>
      <c r="B1078" t="s">
        <v>71</v>
      </c>
      <c r="C1078" t="s">
        <v>72</v>
      </c>
      <c r="D1078" t="s">
        <v>73</v>
      </c>
      <c r="F1078" t="s">
        <v>74</v>
      </c>
      <c r="G1078" t="s">
        <v>83</v>
      </c>
      <c r="H1078">
        <v>0</v>
      </c>
      <c r="I1078">
        <v>119</v>
      </c>
      <c r="J1078">
        <v>164</v>
      </c>
      <c r="K1078">
        <v>11</v>
      </c>
      <c r="L1078">
        <v>47</v>
      </c>
      <c r="M1078">
        <v>390</v>
      </c>
      <c r="N1078">
        <v>12</v>
      </c>
      <c r="O1078">
        <v>0</v>
      </c>
      <c r="P1078">
        <v>0</v>
      </c>
      <c r="Q1078">
        <v>0</v>
      </c>
      <c r="W1078">
        <v>16.77</v>
      </c>
      <c r="X1078">
        <v>0</v>
      </c>
      <c r="Y1078">
        <v>16.77</v>
      </c>
      <c r="Z1078">
        <v>1107</v>
      </c>
      <c r="AA1078">
        <v>329</v>
      </c>
      <c r="AB1078" s="25">
        <f>SUM(K1078:M1078)-H1078-I1078</f>
        <v>329</v>
      </c>
      <c r="AC1078">
        <v>419.25</v>
      </c>
      <c r="AE1078">
        <v>13.2</v>
      </c>
      <c r="AF1078">
        <v>3.9236732259988099</v>
      </c>
      <c r="AG1078">
        <v>5</v>
      </c>
      <c r="AH1078">
        <v>90.25</v>
      </c>
      <c r="AI1078">
        <f t="shared" si="78"/>
        <v>6</v>
      </c>
      <c r="AJ1078" t="str">
        <f t="shared" si="76"/>
        <v>670037006</v>
      </c>
      <c r="AK1078">
        <f t="shared" si="79"/>
        <v>119</v>
      </c>
      <c r="AL1078" t="str">
        <f t="shared" si="77"/>
        <v>67003700119</v>
      </c>
    </row>
    <row r="1079" spans="1:38" x14ac:dyDescent="0.35">
      <c r="A1079" t="s">
        <v>15</v>
      </c>
      <c r="B1079" t="s">
        <v>75</v>
      </c>
      <c r="C1079" t="s">
        <v>72</v>
      </c>
      <c r="D1079" t="s">
        <v>73</v>
      </c>
      <c r="F1079" t="s">
        <v>76</v>
      </c>
      <c r="G1079" t="s">
        <v>83</v>
      </c>
      <c r="H1079">
        <v>10</v>
      </c>
      <c r="I1079">
        <v>9271</v>
      </c>
      <c r="J1079">
        <v>6800</v>
      </c>
      <c r="K1079">
        <v>628</v>
      </c>
      <c r="L1079">
        <v>4344</v>
      </c>
      <c r="M1079">
        <v>12514</v>
      </c>
      <c r="N1079">
        <v>173</v>
      </c>
      <c r="O1079">
        <v>0</v>
      </c>
      <c r="P1079">
        <v>0</v>
      </c>
      <c r="Q1079">
        <v>0</v>
      </c>
      <c r="W1079">
        <v>535.02</v>
      </c>
      <c r="X1079">
        <v>0.15</v>
      </c>
      <c r="Y1079">
        <v>535.16999999999996</v>
      </c>
      <c r="Z1079">
        <v>35311</v>
      </c>
      <c r="AA1079">
        <v>8205</v>
      </c>
      <c r="AB1079" s="25">
        <f>SUM(K1079:M1079)-H1079-I1079</f>
        <v>8205</v>
      </c>
      <c r="AC1079">
        <v>13379.25</v>
      </c>
      <c r="AE1079">
        <v>13.25</v>
      </c>
      <c r="AF1079">
        <v>3.06631537642245</v>
      </c>
      <c r="AG1079">
        <v>5</v>
      </c>
      <c r="AH1079">
        <v>5174.25</v>
      </c>
      <c r="AI1079">
        <f t="shared" si="78"/>
        <v>7</v>
      </c>
      <c r="AJ1079" t="str">
        <f t="shared" si="76"/>
        <v>670054007</v>
      </c>
      <c r="AK1079">
        <f t="shared" si="79"/>
        <v>119</v>
      </c>
      <c r="AL1079" t="str">
        <f t="shared" si="77"/>
        <v>67005400119</v>
      </c>
    </row>
    <row r="1080" spans="1:38" x14ac:dyDescent="0.35">
      <c r="A1080" t="s">
        <v>16</v>
      </c>
      <c r="B1080" t="s">
        <v>77</v>
      </c>
      <c r="C1080" t="s">
        <v>78</v>
      </c>
      <c r="D1080" t="s">
        <v>73</v>
      </c>
      <c r="F1080" t="s">
        <v>79</v>
      </c>
      <c r="G1080" t="s">
        <v>83</v>
      </c>
      <c r="H1080">
        <v>0</v>
      </c>
      <c r="I1080">
        <v>0</v>
      </c>
      <c r="J1080">
        <v>0</v>
      </c>
      <c r="K1080">
        <v>0</v>
      </c>
      <c r="L1080">
        <v>10</v>
      </c>
      <c r="M1080">
        <v>38</v>
      </c>
      <c r="N1080">
        <v>1</v>
      </c>
      <c r="O1080">
        <v>0</v>
      </c>
      <c r="P1080">
        <v>0</v>
      </c>
      <c r="Q1080">
        <v>0</v>
      </c>
      <c r="W1080">
        <v>1.59</v>
      </c>
      <c r="X1080">
        <v>0</v>
      </c>
      <c r="Y1080">
        <v>1.59</v>
      </c>
      <c r="Z1080">
        <v>105</v>
      </c>
      <c r="AA1080">
        <v>48</v>
      </c>
      <c r="AB1080" s="25">
        <f>SUM(K1080:M1080)-H1080-I1080</f>
        <v>48</v>
      </c>
      <c r="AC1080">
        <v>39.75</v>
      </c>
      <c r="AE1080">
        <v>46.81</v>
      </c>
      <c r="AF1080">
        <v>6.0377358490565998</v>
      </c>
      <c r="AG1080">
        <v>5</v>
      </c>
      <c r="AH1080">
        <v>0</v>
      </c>
      <c r="AI1080">
        <f t="shared" si="78"/>
        <v>8</v>
      </c>
      <c r="AJ1080" t="str">
        <f t="shared" si="76"/>
        <v>672082258</v>
      </c>
      <c r="AK1080">
        <f t="shared" si="79"/>
        <v>119</v>
      </c>
      <c r="AL1080" t="str">
        <f t="shared" si="77"/>
        <v>67208225119</v>
      </c>
    </row>
    <row r="1081" spans="1:38" x14ac:dyDescent="0.35">
      <c r="A1081" t="s">
        <v>17</v>
      </c>
      <c r="B1081" t="s">
        <v>80</v>
      </c>
      <c r="C1081" t="s">
        <v>78</v>
      </c>
      <c r="D1081" t="s">
        <v>73</v>
      </c>
      <c r="F1081" t="s">
        <v>79</v>
      </c>
      <c r="G1081" t="s">
        <v>83</v>
      </c>
      <c r="H1081">
        <v>0</v>
      </c>
      <c r="I1081">
        <v>0</v>
      </c>
      <c r="J1081">
        <v>0</v>
      </c>
      <c r="K1081">
        <v>11</v>
      </c>
      <c r="L1081">
        <v>14</v>
      </c>
      <c r="M1081">
        <v>4</v>
      </c>
      <c r="N1081">
        <v>0</v>
      </c>
      <c r="O1081">
        <v>0</v>
      </c>
      <c r="P1081">
        <v>0</v>
      </c>
      <c r="Q1081">
        <v>0</v>
      </c>
      <c r="W1081">
        <v>1.39</v>
      </c>
      <c r="X1081">
        <v>0</v>
      </c>
      <c r="Y1081">
        <v>1.39</v>
      </c>
      <c r="Z1081">
        <v>92</v>
      </c>
      <c r="AA1081">
        <v>29</v>
      </c>
      <c r="AB1081" s="25">
        <f>SUM(K1081:M1081)-H1081-I1081</f>
        <v>29</v>
      </c>
      <c r="AC1081">
        <v>34.75</v>
      </c>
      <c r="AE1081">
        <v>38.26</v>
      </c>
      <c r="AF1081">
        <v>4.1726618705035996</v>
      </c>
      <c r="AG1081">
        <v>5</v>
      </c>
      <c r="AH1081">
        <v>5.7500000000000098</v>
      </c>
      <c r="AI1081">
        <f t="shared" si="78"/>
        <v>9</v>
      </c>
      <c r="AJ1081" t="str">
        <f t="shared" si="76"/>
        <v>672301009</v>
      </c>
      <c r="AK1081">
        <f t="shared" si="79"/>
        <v>119</v>
      </c>
      <c r="AL1081" t="str">
        <f t="shared" si="77"/>
        <v>67230100119</v>
      </c>
    </row>
    <row r="1082" spans="1:38" x14ac:dyDescent="0.35">
      <c r="A1082" t="s">
        <v>9</v>
      </c>
      <c r="B1082" t="s">
        <v>52</v>
      </c>
      <c r="C1082" t="s">
        <v>53</v>
      </c>
      <c r="D1082" t="s">
        <v>54</v>
      </c>
      <c r="F1082" t="s">
        <v>55</v>
      </c>
      <c r="G1082" t="s">
        <v>82</v>
      </c>
      <c r="H1082">
        <v>0</v>
      </c>
      <c r="I1082">
        <v>1</v>
      </c>
      <c r="J1082">
        <v>0</v>
      </c>
      <c r="K1082">
        <v>0</v>
      </c>
      <c r="L1082">
        <v>34</v>
      </c>
      <c r="M1082">
        <v>95</v>
      </c>
      <c r="N1082">
        <v>0</v>
      </c>
      <c r="O1082">
        <v>0</v>
      </c>
      <c r="P1082">
        <v>0</v>
      </c>
      <c r="Q1082">
        <v>0</v>
      </c>
      <c r="W1082">
        <v>4.32</v>
      </c>
      <c r="X1082">
        <v>0</v>
      </c>
      <c r="Y1082">
        <v>4.32</v>
      </c>
      <c r="Z1082">
        <v>285</v>
      </c>
      <c r="AA1082">
        <v>128</v>
      </c>
      <c r="AB1082" s="25">
        <f>SUM(K1082:M1082)-H1082-I1082</f>
        <v>128</v>
      </c>
      <c r="AC1082">
        <v>129.6</v>
      </c>
      <c r="AE1082">
        <v>42.19</v>
      </c>
      <c r="AF1082">
        <v>5.92592592592593</v>
      </c>
      <c r="AG1082">
        <v>6</v>
      </c>
      <c r="AH1082">
        <v>1.6000000000000101</v>
      </c>
      <c r="AI1082">
        <f t="shared" si="78"/>
        <v>1</v>
      </c>
      <c r="AJ1082" t="str">
        <f t="shared" si="76"/>
        <v>4400802S1</v>
      </c>
      <c r="AK1082">
        <f t="shared" si="79"/>
        <v>120</v>
      </c>
      <c r="AL1082" t="str">
        <f t="shared" si="77"/>
        <v>4400802S120</v>
      </c>
    </row>
    <row r="1083" spans="1:38" x14ac:dyDescent="0.35">
      <c r="A1083" t="s">
        <v>10</v>
      </c>
      <c r="B1083" t="s">
        <v>58</v>
      </c>
      <c r="C1083" t="s">
        <v>59</v>
      </c>
      <c r="D1083" t="s">
        <v>60</v>
      </c>
      <c r="F1083" t="s">
        <v>61</v>
      </c>
      <c r="G1083" t="s">
        <v>83</v>
      </c>
      <c r="H1083">
        <v>5</v>
      </c>
      <c r="I1083">
        <v>3735</v>
      </c>
      <c r="J1083">
        <v>150</v>
      </c>
      <c r="K1083">
        <v>0</v>
      </c>
      <c r="L1083">
        <v>14420</v>
      </c>
      <c r="M1083">
        <v>38630</v>
      </c>
      <c r="N1083">
        <v>35</v>
      </c>
      <c r="O1083">
        <v>0</v>
      </c>
      <c r="P1083">
        <v>0</v>
      </c>
      <c r="Q1083">
        <v>0</v>
      </c>
      <c r="W1083">
        <v>1750</v>
      </c>
      <c r="X1083">
        <v>0.08</v>
      </c>
      <c r="Y1083">
        <v>1750.08</v>
      </c>
      <c r="Z1083">
        <v>115500</v>
      </c>
      <c r="AA1083">
        <v>49310</v>
      </c>
      <c r="AB1083" s="25">
        <f>SUM(K1083:M1083)-H1083-I1083</f>
        <v>49310</v>
      </c>
      <c r="AC1083">
        <v>43750</v>
      </c>
      <c r="AE1083">
        <v>4.7699999999999996</v>
      </c>
      <c r="AF1083">
        <v>5.6351709636130902</v>
      </c>
      <c r="AG1083">
        <v>5</v>
      </c>
      <c r="AH1083">
        <v>0</v>
      </c>
      <c r="AI1083">
        <f t="shared" si="78"/>
        <v>2</v>
      </c>
      <c r="AJ1083" t="str">
        <f t="shared" si="76"/>
        <v>504606X2</v>
      </c>
      <c r="AK1083">
        <f t="shared" si="79"/>
        <v>120</v>
      </c>
      <c r="AL1083" t="str">
        <f t="shared" si="77"/>
        <v>504606X120</v>
      </c>
    </row>
    <row r="1084" spans="1:38" x14ac:dyDescent="0.35">
      <c r="A1084" t="s">
        <v>11</v>
      </c>
      <c r="B1084" t="s">
        <v>63</v>
      </c>
      <c r="C1084" t="s">
        <v>64</v>
      </c>
      <c r="D1084" t="s">
        <v>65</v>
      </c>
      <c r="F1084" t="s">
        <v>66</v>
      </c>
      <c r="G1084" t="s">
        <v>83</v>
      </c>
      <c r="H1084">
        <v>0</v>
      </c>
      <c r="I1084">
        <v>10</v>
      </c>
      <c r="J1084">
        <v>0</v>
      </c>
      <c r="K1084">
        <v>0</v>
      </c>
      <c r="L1084">
        <v>35</v>
      </c>
      <c r="M1084">
        <v>560</v>
      </c>
      <c r="N1084">
        <v>5</v>
      </c>
      <c r="O1084">
        <v>0</v>
      </c>
      <c r="P1084">
        <v>0</v>
      </c>
      <c r="Q1084">
        <v>0</v>
      </c>
      <c r="W1084">
        <v>41.74</v>
      </c>
      <c r="X1084">
        <v>0</v>
      </c>
      <c r="Y1084">
        <v>41.74</v>
      </c>
      <c r="Z1084">
        <v>2755</v>
      </c>
      <c r="AA1084">
        <v>585</v>
      </c>
      <c r="AB1084" s="25">
        <f>SUM(K1084:M1084)-H1084-I1084</f>
        <v>585</v>
      </c>
      <c r="AC1084">
        <v>1043.5</v>
      </c>
      <c r="AE1084">
        <v>5.13</v>
      </c>
      <c r="AF1084">
        <v>2.80306660277911</v>
      </c>
      <c r="AG1084">
        <v>5</v>
      </c>
      <c r="AH1084">
        <v>458.5</v>
      </c>
      <c r="AI1084">
        <f t="shared" si="78"/>
        <v>3</v>
      </c>
      <c r="AJ1084" t="str">
        <f t="shared" si="76"/>
        <v>533533A3</v>
      </c>
      <c r="AK1084">
        <f t="shared" si="79"/>
        <v>120</v>
      </c>
      <c r="AL1084" t="str">
        <f t="shared" si="77"/>
        <v>533533A120</v>
      </c>
    </row>
    <row r="1085" spans="1:38" x14ac:dyDescent="0.35">
      <c r="A1085" t="s">
        <v>12</v>
      </c>
      <c r="B1085" t="s">
        <v>67</v>
      </c>
      <c r="C1085" t="s">
        <v>64</v>
      </c>
      <c r="D1085" t="s">
        <v>65</v>
      </c>
      <c r="F1085" t="s">
        <v>66</v>
      </c>
      <c r="G1085" t="s">
        <v>83</v>
      </c>
      <c r="H1085">
        <v>100</v>
      </c>
      <c r="I1085">
        <v>1110</v>
      </c>
      <c r="J1085">
        <v>2000</v>
      </c>
      <c r="K1085">
        <v>3150</v>
      </c>
      <c r="L1085">
        <v>7280</v>
      </c>
      <c r="M1085">
        <v>24815</v>
      </c>
      <c r="N1085">
        <v>105</v>
      </c>
      <c r="O1085">
        <v>0</v>
      </c>
      <c r="P1085">
        <v>0</v>
      </c>
      <c r="Q1085">
        <v>0</v>
      </c>
      <c r="W1085">
        <v>1639.62</v>
      </c>
      <c r="X1085">
        <v>1.52</v>
      </c>
      <c r="Y1085">
        <v>1641.14</v>
      </c>
      <c r="Z1085">
        <v>108215</v>
      </c>
      <c r="AA1085">
        <v>34035</v>
      </c>
      <c r="AB1085" s="25">
        <f>SUM(K1085:M1085)-H1085-I1085</f>
        <v>34035</v>
      </c>
      <c r="AC1085">
        <v>41028.5</v>
      </c>
      <c r="AE1085">
        <v>4.9400000000000004</v>
      </c>
      <c r="AF1085">
        <v>4.1477265803039396</v>
      </c>
      <c r="AG1085">
        <v>5</v>
      </c>
      <c r="AH1085">
        <v>6993.49999999999</v>
      </c>
      <c r="AI1085">
        <f t="shared" si="78"/>
        <v>4</v>
      </c>
      <c r="AJ1085" t="str">
        <f t="shared" si="76"/>
        <v>5335524</v>
      </c>
      <c r="AK1085">
        <f t="shared" si="79"/>
        <v>120</v>
      </c>
      <c r="AL1085" t="str">
        <f t="shared" si="77"/>
        <v>533552120</v>
      </c>
    </row>
    <row r="1086" spans="1:38" x14ac:dyDescent="0.35">
      <c r="A1086" t="s">
        <v>13</v>
      </c>
      <c r="B1086" t="s">
        <v>68</v>
      </c>
      <c r="C1086" t="s">
        <v>69</v>
      </c>
      <c r="D1086" t="s">
        <v>65</v>
      </c>
      <c r="F1086" t="s">
        <v>70</v>
      </c>
      <c r="G1086" t="s">
        <v>83</v>
      </c>
      <c r="H1086">
        <v>0</v>
      </c>
      <c r="I1086">
        <v>5</v>
      </c>
      <c r="J1086">
        <v>0</v>
      </c>
      <c r="K1086">
        <v>5</v>
      </c>
      <c r="L1086">
        <v>70</v>
      </c>
      <c r="M1086">
        <v>70</v>
      </c>
      <c r="N1086">
        <v>0</v>
      </c>
      <c r="O1086">
        <v>0</v>
      </c>
      <c r="P1086">
        <v>0</v>
      </c>
      <c r="Q1086">
        <v>0</v>
      </c>
      <c r="W1086">
        <v>10.38</v>
      </c>
      <c r="X1086">
        <v>0</v>
      </c>
      <c r="Y1086">
        <v>10.38</v>
      </c>
      <c r="Z1086">
        <v>685</v>
      </c>
      <c r="AA1086">
        <v>140</v>
      </c>
      <c r="AB1086" s="25">
        <f>SUM(K1086:M1086)-H1086-I1086</f>
        <v>140</v>
      </c>
      <c r="AC1086">
        <v>259.5</v>
      </c>
      <c r="AE1086">
        <v>5.52</v>
      </c>
      <c r="AF1086">
        <v>2.6974951830443201</v>
      </c>
      <c r="AG1086">
        <v>5</v>
      </c>
      <c r="AH1086">
        <v>119.5</v>
      </c>
      <c r="AI1086">
        <f t="shared" si="78"/>
        <v>5</v>
      </c>
      <c r="AJ1086" t="str">
        <f t="shared" si="76"/>
        <v>534524T5</v>
      </c>
      <c r="AK1086">
        <f t="shared" si="79"/>
        <v>120</v>
      </c>
      <c r="AL1086" t="str">
        <f t="shared" si="77"/>
        <v>534524T120</v>
      </c>
    </row>
    <row r="1087" spans="1:38" x14ac:dyDescent="0.35">
      <c r="A1087" t="s">
        <v>14</v>
      </c>
      <c r="B1087" t="s">
        <v>71</v>
      </c>
      <c r="C1087" t="s">
        <v>72</v>
      </c>
      <c r="D1087" t="s">
        <v>73</v>
      </c>
      <c r="F1087" t="s">
        <v>74</v>
      </c>
      <c r="G1087" t="s">
        <v>83</v>
      </c>
      <c r="H1087">
        <v>0</v>
      </c>
      <c r="I1087">
        <v>119</v>
      </c>
      <c r="J1087">
        <v>164</v>
      </c>
      <c r="K1087">
        <v>11</v>
      </c>
      <c r="L1087">
        <v>47</v>
      </c>
      <c r="M1087">
        <v>385</v>
      </c>
      <c r="N1087">
        <v>12</v>
      </c>
      <c r="O1087">
        <v>0</v>
      </c>
      <c r="P1087">
        <v>0</v>
      </c>
      <c r="Q1087">
        <v>0</v>
      </c>
      <c r="W1087">
        <v>16.850000000000001</v>
      </c>
      <c r="X1087">
        <v>0</v>
      </c>
      <c r="Y1087">
        <v>16.850000000000001</v>
      </c>
      <c r="Z1087">
        <v>1112</v>
      </c>
      <c r="AA1087">
        <v>324</v>
      </c>
      <c r="AB1087" s="25">
        <f>SUM(K1087:M1087)-H1087-I1087</f>
        <v>324</v>
      </c>
      <c r="AC1087">
        <v>421.25</v>
      </c>
      <c r="AE1087">
        <v>13.2</v>
      </c>
      <c r="AF1087">
        <v>3.8456973293768502</v>
      </c>
      <c r="AG1087">
        <v>5</v>
      </c>
      <c r="AH1087">
        <v>97.25</v>
      </c>
      <c r="AI1087">
        <f t="shared" si="78"/>
        <v>6</v>
      </c>
      <c r="AJ1087" t="str">
        <f t="shared" si="76"/>
        <v>670037006</v>
      </c>
      <c r="AK1087">
        <f t="shared" si="79"/>
        <v>120</v>
      </c>
      <c r="AL1087" t="str">
        <f t="shared" si="77"/>
        <v>67003700120</v>
      </c>
    </row>
    <row r="1088" spans="1:38" x14ac:dyDescent="0.35">
      <c r="A1088" t="s">
        <v>15</v>
      </c>
      <c r="B1088" t="s">
        <v>75</v>
      </c>
      <c r="C1088" t="s">
        <v>72</v>
      </c>
      <c r="D1088" t="s">
        <v>73</v>
      </c>
      <c r="F1088" t="s">
        <v>76</v>
      </c>
      <c r="G1088" t="s">
        <v>83</v>
      </c>
      <c r="H1088">
        <v>0</v>
      </c>
      <c r="I1088">
        <v>9390</v>
      </c>
      <c r="J1088">
        <v>6800</v>
      </c>
      <c r="K1088">
        <v>628</v>
      </c>
      <c r="L1088">
        <v>4344</v>
      </c>
      <c r="M1088">
        <v>12316</v>
      </c>
      <c r="N1088">
        <v>147</v>
      </c>
      <c r="O1088">
        <v>0</v>
      </c>
      <c r="P1088">
        <v>0</v>
      </c>
      <c r="Q1088">
        <v>0</v>
      </c>
      <c r="W1088">
        <v>538.41</v>
      </c>
      <c r="X1088">
        <v>0</v>
      </c>
      <c r="Y1088">
        <v>538.41</v>
      </c>
      <c r="Z1088">
        <v>35535</v>
      </c>
      <c r="AA1088">
        <v>7898</v>
      </c>
      <c r="AB1088" s="25">
        <f>SUM(K1088:M1088)-H1088-I1088</f>
        <v>7898</v>
      </c>
      <c r="AC1088">
        <v>13460.25</v>
      </c>
      <c r="AE1088">
        <v>13.25</v>
      </c>
      <c r="AF1088">
        <v>2.9338236659794599</v>
      </c>
      <c r="AG1088">
        <v>5</v>
      </c>
      <c r="AH1088">
        <v>5562.25</v>
      </c>
      <c r="AI1088">
        <f t="shared" si="78"/>
        <v>7</v>
      </c>
      <c r="AJ1088" t="str">
        <f t="shared" si="76"/>
        <v>670054007</v>
      </c>
      <c r="AK1088">
        <f t="shared" si="79"/>
        <v>120</v>
      </c>
      <c r="AL1088" t="str">
        <f t="shared" si="77"/>
        <v>67005400120</v>
      </c>
    </row>
    <row r="1089" spans="1:38" x14ac:dyDescent="0.35">
      <c r="A1089" t="s">
        <v>16</v>
      </c>
      <c r="B1089" t="s">
        <v>77</v>
      </c>
      <c r="C1089" t="s">
        <v>78</v>
      </c>
      <c r="D1089" t="s">
        <v>73</v>
      </c>
      <c r="F1089" t="s">
        <v>79</v>
      </c>
      <c r="G1089" t="s">
        <v>83</v>
      </c>
      <c r="H1089">
        <v>0</v>
      </c>
      <c r="I1089">
        <v>0</v>
      </c>
      <c r="J1089">
        <v>2</v>
      </c>
      <c r="K1089">
        <v>0</v>
      </c>
      <c r="L1089">
        <v>8</v>
      </c>
      <c r="M1089">
        <v>40</v>
      </c>
      <c r="N1089">
        <v>1</v>
      </c>
      <c r="O1089">
        <v>0</v>
      </c>
      <c r="P1089">
        <v>0</v>
      </c>
      <c r="Q1089">
        <v>0</v>
      </c>
      <c r="W1089">
        <v>1.59</v>
      </c>
      <c r="X1089">
        <v>0</v>
      </c>
      <c r="Y1089">
        <v>1.59</v>
      </c>
      <c r="Z1089">
        <v>105</v>
      </c>
      <c r="AA1089">
        <v>48</v>
      </c>
      <c r="AB1089" s="25">
        <f>SUM(K1089:M1089)-H1089-I1089</f>
        <v>48</v>
      </c>
      <c r="AC1089">
        <v>39.75</v>
      </c>
      <c r="AE1089">
        <v>46.81</v>
      </c>
      <c r="AF1089">
        <v>6.0377358490565998</v>
      </c>
      <c r="AG1089">
        <v>5</v>
      </c>
      <c r="AH1089">
        <v>0</v>
      </c>
      <c r="AI1089">
        <f t="shared" si="78"/>
        <v>8</v>
      </c>
      <c r="AJ1089" t="str">
        <f t="shared" si="76"/>
        <v>672082258</v>
      </c>
      <c r="AK1089">
        <f t="shared" si="79"/>
        <v>120</v>
      </c>
      <c r="AL1089" t="str">
        <f t="shared" si="77"/>
        <v>67208225120</v>
      </c>
    </row>
    <row r="1090" spans="1:38" x14ac:dyDescent="0.35">
      <c r="A1090" t="s">
        <v>17</v>
      </c>
      <c r="B1090" t="s">
        <v>80</v>
      </c>
      <c r="C1090" t="s">
        <v>78</v>
      </c>
      <c r="D1090" t="s">
        <v>73</v>
      </c>
      <c r="F1090" t="s">
        <v>79</v>
      </c>
      <c r="G1090" t="s">
        <v>83</v>
      </c>
      <c r="H1090">
        <v>1</v>
      </c>
      <c r="I1090">
        <v>0</v>
      </c>
      <c r="J1090">
        <v>0</v>
      </c>
      <c r="K1090">
        <v>11</v>
      </c>
      <c r="L1090">
        <v>14</v>
      </c>
      <c r="M1090">
        <v>0</v>
      </c>
      <c r="N1090">
        <v>0</v>
      </c>
      <c r="O1090">
        <v>0</v>
      </c>
      <c r="P1090">
        <v>0</v>
      </c>
      <c r="Q1090">
        <v>0</v>
      </c>
      <c r="W1090">
        <v>1.45</v>
      </c>
      <c r="X1090">
        <v>0.02</v>
      </c>
      <c r="Y1090">
        <v>1.47</v>
      </c>
      <c r="Z1090">
        <v>96</v>
      </c>
      <c r="AA1090">
        <v>24</v>
      </c>
      <c r="AB1090" s="25">
        <f>SUM(K1090:M1090)-H1090-I1090</f>
        <v>24</v>
      </c>
      <c r="AC1090">
        <v>36.75</v>
      </c>
      <c r="AE1090">
        <v>38.26</v>
      </c>
      <c r="AF1090">
        <v>3.2653061224489801</v>
      </c>
      <c r="AG1090">
        <v>5</v>
      </c>
      <c r="AH1090">
        <v>12.75</v>
      </c>
      <c r="AI1090">
        <f t="shared" si="78"/>
        <v>9</v>
      </c>
      <c r="AJ1090" t="str">
        <f t="shared" si="76"/>
        <v>672301009</v>
      </c>
      <c r="AK1090">
        <f t="shared" si="79"/>
        <v>120</v>
      </c>
      <c r="AL1090" t="str">
        <f t="shared" si="77"/>
        <v>67230100120</v>
      </c>
    </row>
    <row r="1091" spans="1:38" x14ac:dyDescent="0.35">
      <c r="A1091" t="s">
        <v>9</v>
      </c>
      <c r="B1091" t="s">
        <v>52</v>
      </c>
      <c r="C1091" t="s">
        <v>53</v>
      </c>
      <c r="D1091" t="s">
        <v>54</v>
      </c>
      <c r="F1091" t="s">
        <v>55</v>
      </c>
      <c r="G1091" t="s">
        <v>82</v>
      </c>
      <c r="H1091">
        <v>0</v>
      </c>
      <c r="I1091">
        <v>2</v>
      </c>
      <c r="J1091">
        <v>0</v>
      </c>
      <c r="K1091">
        <v>2</v>
      </c>
      <c r="L1091">
        <v>34</v>
      </c>
      <c r="M1091">
        <v>94</v>
      </c>
      <c r="N1091">
        <v>0</v>
      </c>
      <c r="O1091">
        <v>0</v>
      </c>
      <c r="P1091">
        <v>0</v>
      </c>
      <c r="Q1091">
        <v>0</v>
      </c>
      <c r="W1091">
        <v>4.26</v>
      </c>
      <c r="X1091">
        <v>0</v>
      </c>
      <c r="Y1091">
        <v>4.26</v>
      </c>
      <c r="Z1091">
        <v>281</v>
      </c>
      <c r="AA1091">
        <v>128</v>
      </c>
      <c r="AB1091" s="25">
        <f>SUM(K1091:M1091)-H1091-I1091</f>
        <v>128</v>
      </c>
      <c r="AC1091">
        <v>127.8</v>
      </c>
      <c r="AE1091">
        <v>42.19</v>
      </c>
      <c r="AF1091">
        <v>6.0093896713615003</v>
      </c>
      <c r="AG1091">
        <v>6</v>
      </c>
      <c r="AH1091">
        <v>0</v>
      </c>
      <c r="AI1091">
        <f t="shared" si="78"/>
        <v>1</v>
      </c>
      <c r="AJ1091" t="str">
        <f t="shared" ref="AJ1091:AJ1154" si="80">A1091&amp;AI1091</f>
        <v>4400802S1</v>
      </c>
      <c r="AK1091">
        <f t="shared" si="79"/>
        <v>121</v>
      </c>
      <c r="AL1091" t="str">
        <f t="shared" ref="AL1091:AL1154" si="81">A1091&amp;AK1091</f>
        <v>4400802S121</v>
      </c>
    </row>
    <row r="1092" spans="1:38" x14ac:dyDescent="0.35">
      <c r="A1092" t="s">
        <v>10</v>
      </c>
      <c r="B1092" t="s">
        <v>58</v>
      </c>
      <c r="C1092" t="s">
        <v>59</v>
      </c>
      <c r="D1092" t="s">
        <v>60</v>
      </c>
      <c r="F1092" t="s">
        <v>61</v>
      </c>
      <c r="G1092" t="s">
        <v>83</v>
      </c>
      <c r="H1092">
        <v>0</v>
      </c>
      <c r="I1092">
        <v>3940</v>
      </c>
      <c r="J1092">
        <v>150</v>
      </c>
      <c r="K1092">
        <v>0</v>
      </c>
      <c r="L1092">
        <v>14420</v>
      </c>
      <c r="M1092">
        <v>38085</v>
      </c>
      <c r="N1092">
        <v>35</v>
      </c>
      <c r="O1092">
        <v>0</v>
      </c>
      <c r="P1092">
        <v>0</v>
      </c>
      <c r="Q1092">
        <v>0</v>
      </c>
      <c r="W1092">
        <v>1722.88</v>
      </c>
      <c r="X1092">
        <v>0</v>
      </c>
      <c r="Y1092">
        <v>1722.88</v>
      </c>
      <c r="Z1092">
        <v>113710</v>
      </c>
      <c r="AA1092">
        <v>48565</v>
      </c>
      <c r="AB1092" s="25">
        <f>SUM(K1092:M1092)-H1092-I1092</f>
        <v>48565</v>
      </c>
      <c r="AC1092">
        <v>43072</v>
      </c>
      <c r="AE1092">
        <v>4.7699999999999996</v>
      </c>
      <c r="AF1092">
        <v>5.6376532317979198</v>
      </c>
      <c r="AG1092">
        <v>5</v>
      </c>
      <c r="AH1092">
        <v>0</v>
      </c>
      <c r="AI1092">
        <f t="shared" ref="AI1092:AI1155" si="82">IF(A1092=$A$2,1,AI1091+1)</f>
        <v>2</v>
      </c>
      <c r="AJ1092" t="str">
        <f t="shared" si="80"/>
        <v>504606X2</v>
      </c>
      <c r="AK1092">
        <f t="shared" ref="AK1092:AK1155" si="83">IF(AI1093=2,AK1091+1,AK1091)</f>
        <v>121</v>
      </c>
      <c r="AL1092" t="str">
        <f t="shared" si="81"/>
        <v>504606X121</v>
      </c>
    </row>
    <row r="1093" spans="1:38" x14ac:dyDescent="0.35">
      <c r="A1093" t="s">
        <v>11</v>
      </c>
      <c r="B1093" t="s">
        <v>63</v>
      </c>
      <c r="C1093" t="s">
        <v>64</v>
      </c>
      <c r="D1093" t="s">
        <v>65</v>
      </c>
      <c r="F1093" t="s">
        <v>66</v>
      </c>
      <c r="G1093" t="s">
        <v>83</v>
      </c>
      <c r="H1093">
        <v>0</v>
      </c>
      <c r="I1093">
        <v>165</v>
      </c>
      <c r="J1093">
        <v>450</v>
      </c>
      <c r="K1093">
        <v>460</v>
      </c>
      <c r="L1093">
        <v>35</v>
      </c>
      <c r="M1093">
        <v>550</v>
      </c>
      <c r="N1093">
        <v>5</v>
      </c>
      <c r="O1093">
        <v>0</v>
      </c>
      <c r="P1093">
        <v>0</v>
      </c>
      <c r="Q1093">
        <v>0</v>
      </c>
      <c r="W1093">
        <v>41.67</v>
      </c>
      <c r="X1093">
        <v>0</v>
      </c>
      <c r="Y1093">
        <v>41.67</v>
      </c>
      <c r="Z1093">
        <v>2750</v>
      </c>
      <c r="AA1093">
        <v>880</v>
      </c>
      <c r="AB1093" s="25">
        <f>SUM(K1093:M1093)-H1093-I1093</f>
        <v>880</v>
      </c>
      <c r="AC1093">
        <v>1041.75</v>
      </c>
      <c r="AE1093">
        <v>5.13</v>
      </c>
      <c r="AF1093">
        <v>4.2236621070314397</v>
      </c>
      <c r="AG1093">
        <v>5</v>
      </c>
      <c r="AH1093">
        <v>161.75</v>
      </c>
      <c r="AI1093">
        <f t="shared" si="82"/>
        <v>3</v>
      </c>
      <c r="AJ1093" t="str">
        <f t="shared" si="80"/>
        <v>533533A3</v>
      </c>
      <c r="AK1093">
        <f t="shared" si="83"/>
        <v>121</v>
      </c>
      <c r="AL1093" t="str">
        <f t="shared" si="81"/>
        <v>533533A121</v>
      </c>
    </row>
    <row r="1094" spans="1:38" x14ac:dyDescent="0.35">
      <c r="A1094" t="s">
        <v>12</v>
      </c>
      <c r="B1094" t="s">
        <v>67</v>
      </c>
      <c r="C1094" t="s">
        <v>64</v>
      </c>
      <c r="D1094" t="s">
        <v>65</v>
      </c>
      <c r="F1094" t="s">
        <v>66</v>
      </c>
      <c r="G1094" t="s">
        <v>83</v>
      </c>
      <c r="H1094">
        <v>25</v>
      </c>
      <c r="I1094">
        <v>1540</v>
      </c>
      <c r="J1094">
        <v>2250</v>
      </c>
      <c r="K1094">
        <v>6995</v>
      </c>
      <c r="L1094">
        <v>10325</v>
      </c>
      <c r="M1094">
        <v>23390</v>
      </c>
      <c r="N1094">
        <v>110</v>
      </c>
      <c r="O1094">
        <v>0</v>
      </c>
      <c r="P1094">
        <v>0</v>
      </c>
      <c r="Q1094">
        <v>0</v>
      </c>
      <c r="W1094">
        <v>1625.68</v>
      </c>
      <c r="X1094">
        <v>0.38</v>
      </c>
      <c r="Y1094">
        <v>1626.06</v>
      </c>
      <c r="Z1094">
        <v>107295</v>
      </c>
      <c r="AA1094">
        <v>39145</v>
      </c>
      <c r="AB1094" s="25">
        <f>SUM(K1094:M1094)-H1094-I1094</f>
        <v>39145</v>
      </c>
      <c r="AC1094">
        <v>40642</v>
      </c>
      <c r="AE1094">
        <v>4.9400000000000004</v>
      </c>
      <c r="AF1094">
        <v>4.8147054844224701</v>
      </c>
      <c r="AG1094">
        <v>5</v>
      </c>
      <c r="AH1094">
        <v>1506.50000000001</v>
      </c>
      <c r="AI1094">
        <f t="shared" si="82"/>
        <v>4</v>
      </c>
      <c r="AJ1094" t="str">
        <f t="shared" si="80"/>
        <v>5335524</v>
      </c>
      <c r="AK1094">
        <f t="shared" si="83"/>
        <v>121</v>
      </c>
      <c r="AL1094" t="str">
        <f t="shared" si="81"/>
        <v>533552121</v>
      </c>
    </row>
    <row r="1095" spans="1:38" x14ac:dyDescent="0.35">
      <c r="A1095" t="s">
        <v>13</v>
      </c>
      <c r="B1095" t="s">
        <v>68</v>
      </c>
      <c r="C1095" t="s">
        <v>69</v>
      </c>
      <c r="D1095" t="s">
        <v>65</v>
      </c>
      <c r="F1095" t="s">
        <v>70</v>
      </c>
      <c r="G1095" t="s">
        <v>83</v>
      </c>
      <c r="H1095">
        <v>0</v>
      </c>
      <c r="I1095">
        <v>0</v>
      </c>
      <c r="J1095">
        <v>0</v>
      </c>
      <c r="K1095">
        <v>120</v>
      </c>
      <c r="L1095">
        <v>65</v>
      </c>
      <c r="M1095">
        <v>75</v>
      </c>
      <c r="N1095">
        <v>0</v>
      </c>
      <c r="O1095">
        <v>0</v>
      </c>
      <c r="P1095">
        <v>0</v>
      </c>
      <c r="Q1095">
        <v>0</v>
      </c>
      <c r="W1095">
        <v>10.23</v>
      </c>
      <c r="X1095">
        <v>0</v>
      </c>
      <c r="Y1095">
        <v>10.23</v>
      </c>
      <c r="Z1095">
        <v>675</v>
      </c>
      <c r="AA1095">
        <v>260</v>
      </c>
      <c r="AB1095" s="25">
        <f>SUM(K1095:M1095)-H1095-I1095</f>
        <v>260</v>
      </c>
      <c r="AC1095">
        <v>255.75</v>
      </c>
      <c r="AE1095">
        <v>5.52</v>
      </c>
      <c r="AF1095">
        <v>5.0830889540567004</v>
      </c>
      <c r="AG1095">
        <v>5</v>
      </c>
      <c r="AH1095">
        <v>0</v>
      </c>
      <c r="AI1095">
        <f t="shared" si="82"/>
        <v>5</v>
      </c>
      <c r="AJ1095" t="str">
        <f t="shared" si="80"/>
        <v>534524T5</v>
      </c>
      <c r="AK1095">
        <f t="shared" si="83"/>
        <v>121</v>
      </c>
      <c r="AL1095" t="str">
        <f t="shared" si="81"/>
        <v>534524T121</v>
      </c>
    </row>
    <row r="1096" spans="1:38" x14ac:dyDescent="0.35">
      <c r="A1096" t="s">
        <v>14</v>
      </c>
      <c r="B1096" t="s">
        <v>71</v>
      </c>
      <c r="C1096" t="s">
        <v>72</v>
      </c>
      <c r="D1096" t="s">
        <v>73</v>
      </c>
      <c r="F1096" t="s">
        <v>74</v>
      </c>
      <c r="G1096" t="s">
        <v>83</v>
      </c>
      <c r="H1096">
        <v>0</v>
      </c>
      <c r="I1096">
        <v>127</v>
      </c>
      <c r="J1096">
        <v>164</v>
      </c>
      <c r="K1096">
        <v>98</v>
      </c>
      <c r="L1096">
        <v>58</v>
      </c>
      <c r="M1096">
        <v>384</v>
      </c>
      <c r="N1096">
        <v>12</v>
      </c>
      <c r="O1096">
        <v>0</v>
      </c>
      <c r="P1096">
        <v>0</v>
      </c>
      <c r="Q1096">
        <v>0</v>
      </c>
      <c r="W1096">
        <v>16.86</v>
      </c>
      <c r="X1096">
        <v>0</v>
      </c>
      <c r="Y1096">
        <v>16.86</v>
      </c>
      <c r="Z1096">
        <v>1113</v>
      </c>
      <c r="AA1096">
        <v>413</v>
      </c>
      <c r="AB1096" s="25">
        <f>SUM(K1096:M1096)-H1096-I1096</f>
        <v>413</v>
      </c>
      <c r="AC1096">
        <v>421.5</v>
      </c>
      <c r="AE1096">
        <v>13.2</v>
      </c>
      <c r="AF1096">
        <v>4.8991696322657203</v>
      </c>
      <c r="AG1096">
        <v>5</v>
      </c>
      <c r="AH1096">
        <v>8.5</v>
      </c>
      <c r="AI1096">
        <f t="shared" si="82"/>
        <v>6</v>
      </c>
      <c r="AJ1096" t="str">
        <f t="shared" si="80"/>
        <v>670037006</v>
      </c>
      <c r="AK1096">
        <f t="shared" si="83"/>
        <v>121</v>
      </c>
      <c r="AL1096" t="str">
        <f t="shared" si="81"/>
        <v>67003700121</v>
      </c>
    </row>
    <row r="1097" spans="1:38" x14ac:dyDescent="0.35">
      <c r="A1097" t="s">
        <v>15</v>
      </c>
      <c r="B1097" t="s">
        <v>75</v>
      </c>
      <c r="C1097" t="s">
        <v>72</v>
      </c>
      <c r="D1097" t="s">
        <v>73</v>
      </c>
      <c r="F1097" t="s">
        <v>76</v>
      </c>
      <c r="G1097" t="s">
        <v>83</v>
      </c>
      <c r="H1097">
        <v>0</v>
      </c>
      <c r="I1097">
        <v>9447</v>
      </c>
      <c r="J1097">
        <v>7050</v>
      </c>
      <c r="K1097">
        <v>5563</v>
      </c>
      <c r="L1097">
        <v>4970</v>
      </c>
      <c r="M1097">
        <v>12085</v>
      </c>
      <c r="N1097">
        <v>39</v>
      </c>
      <c r="O1097">
        <v>0</v>
      </c>
      <c r="P1097">
        <v>0</v>
      </c>
      <c r="Q1097">
        <v>0</v>
      </c>
      <c r="W1097">
        <v>531.58000000000004</v>
      </c>
      <c r="X1097">
        <v>0</v>
      </c>
      <c r="Y1097">
        <v>531.58000000000004</v>
      </c>
      <c r="Z1097">
        <v>35084</v>
      </c>
      <c r="AA1097">
        <v>13171</v>
      </c>
      <c r="AB1097" s="25">
        <f>SUM(K1097:M1097)-H1097-I1097</f>
        <v>13171</v>
      </c>
      <c r="AC1097">
        <v>13289.5</v>
      </c>
      <c r="AE1097">
        <v>13.25</v>
      </c>
      <c r="AF1097">
        <v>4.9554159298694502</v>
      </c>
      <c r="AG1097">
        <v>5</v>
      </c>
      <c r="AH1097">
        <v>118.5</v>
      </c>
      <c r="AI1097">
        <f t="shared" si="82"/>
        <v>7</v>
      </c>
      <c r="AJ1097" t="str">
        <f t="shared" si="80"/>
        <v>670054007</v>
      </c>
      <c r="AK1097">
        <f t="shared" si="83"/>
        <v>121</v>
      </c>
      <c r="AL1097" t="str">
        <f t="shared" si="81"/>
        <v>67005400121</v>
      </c>
    </row>
    <row r="1098" spans="1:38" x14ac:dyDescent="0.35">
      <c r="A1098" t="s">
        <v>16</v>
      </c>
      <c r="B1098" t="s">
        <v>77</v>
      </c>
      <c r="C1098" t="s">
        <v>78</v>
      </c>
      <c r="D1098" t="s">
        <v>73</v>
      </c>
      <c r="F1098" t="s">
        <v>79</v>
      </c>
      <c r="G1098" t="s">
        <v>83</v>
      </c>
      <c r="H1098">
        <v>0</v>
      </c>
      <c r="I1098">
        <v>0</v>
      </c>
      <c r="J1098">
        <v>2</v>
      </c>
      <c r="K1098">
        <v>0</v>
      </c>
      <c r="L1098">
        <v>8</v>
      </c>
      <c r="M1098">
        <v>40</v>
      </c>
      <c r="N1098">
        <v>1</v>
      </c>
      <c r="O1098">
        <v>0</v>
      </c>
      <c r="P1098">
        <v>0</v>
      </c>
      <c r="Q1098">
        <v>0</v>
      </c>
      <c r="W1098">
        <v>1.58</v>
      </c>
      <c r="X1098">
        <v>0</v>
      </c>
      <c r="Y1098">
        <v>1.58</v>
      </c>
      <c r="Z1098">
        <v>104</v>
      </c>
      <c r="AA1098">
        <v>48</v>
      </c>
      <c r="AB1098" s="25">
        <f>SUM(K1098:M1098)-H1098-I1098</f>
        <v>48</v>
      </c>
      <c r="AC1098">
        <v>39.5</v>
      </c>
      <c r="AE1098">
        <v>46.81</v>
      </c>
      <c r="AF1098">
        <v>6.0759493670886098</v>
      </c>
      <c r="AG1098">
        <v>5</v>
      </c>
      <c r="AH1098">
        <v>0</v>
      </c>
      <c r="AI1098">
        <f t="shared" si="82"/>
        <v>8</v>
      </c>
      <c r="AJ1098" t="str">
        <f t="shared" si="80"/>
        <v>672082258</v>
      </c>
      <c r="AK1098">
        <f t="shared" si="83"/>
        <v>121</v>
      </c>
      <c r="AL1098" t="str">
        <f t="shared" si="81"/>
        <v>67208225121</v>
      </c>
    </row>
    <row r="1099" spans="1:38" x14ac:dyDescent="0.35">
      <c r="A1099" t="s">
        <v>17</v>
      </c>
      <c r="B1099" t="s">
        <v>80</v>
      </c>
      <c r="C1099" t="s">
        <v>78</v>
      </c>
      <c r="D1099" t="s">
        <v>73</v>
      </c>
      <c r="F1099" t="s">
        <v>79</v>
      </c>
      <c r="G1099" t="s">
        <v>83</v>
      </c>
      <c r="H1099">
        <v>1</v>
      </c>
      <c r="I1099">
        <v>0</v>
      </c>
      <c r="J1099">
        <v>0</v>
      </c>
      <c r="K1099">
        <v>14</v>
      </c>
      <c r="L1099">
        <v>14</v>
      </c>
      <c r="M1099">
        <v>0</v>
      </c>
      <c r="N1099">
        <v>0</v>
      </c>
      <c r="O1099">
        <v>0</v>
      </c>
      <c r="P1099">
        <v>0</v>
      </c>
      <c r="Q1099">
        <v>0</v>
      </c>
      <c r="W1099">
        <v>1.45</v>
      </c>
      <c r="X1099">
        <v>0.02</v>
      </c>
      <c r="Y1099">
        <v>1.47</v>
      </c>
      <c r="Z1099">
        <v>96</v>
      </c>
      <c r="AA1099">
        <v>27</v>
      </c>
      <c r="AB1099" s="25">
        <f>SUM(K1099:M1099)-H1099-I1099</f>
        <v>27</v>
      </c>
      <c r="AC1099">
        <v>36.75</v>
      </c>
      <c r="AE1099">
        <v>38.26</v>
      </c>
      <c r="AF1099">
        <v>3.6734693877550999</v>
      </c>
      <c r="AG1099">
        <v>5</v>
      </c>
      <c r="AH1099">
        <v>9.75</v>
      </c>
      <c r="AI1099">
        <f t="shared" si="82"/>
        <v>9</v>
      </c>
      <c r="AJ1099" t="str">
        <f t="shared" si="80"/>
        <v>672301009</v>
      </c>
      <c r="AK1099">
        <f t="shared" si="83"/>
        <v>121</v>
      </c>
      <c r="AL1099" t="str">
        <f t="shared" si="81"/>
        <v>67230100121</v>
      </c>
    </row>
    <row r="1100" spans="1:38" x14ac:dyDescent="0.35">
      <c r="A1100" t="s">
        <v>9</v>
      </c>
      <c r="B1100" t="s">
        <v>52</v>
      </c>
      <c r="C1100" t="s">
        <v>53</v>
      </c>
      <c r="D1100" t="s">
        <v>54</v>
      </c>
      <c r="F1100" t="s">
        <v>55</v>
      </c>
      <c r="G1100" t="s">
        <v>82</v>
      </c>
      <c r="H1100">
        <v>0</v>
      </c>
      <c r="I1100">
        <v>1</v>
      </c>
      <c r="J1100">
        <v>0</v>
      </c>
      <c r="K1100">
        <v>2</v>
      </c>
      <c r="L1100">
        <v>28</v>
      </c>
      <c r="M1100">
        <v>97</v>
      </c>
      <c r="N1100">
        <v>0</v>
      </c>
      <c r="O1100">
        <v>0</v>
      </c>
      <c r="P1100">
        <v>0</v>
      </c>
      <c r="Q1100">
        <v>0</v>
      </c>
      <c r="W1100">
        <v>4.26</v>
      </c>
      <c r="X1100">
        <v>0</v>
      </c>
      <c r="Y1100">
        <v>4.26</v>
      </c>
      <c r="Z1100">
        <v>281</v>
      </c>
      <c r="AA1100">
        <v>126</v>
      </c>
      <c r="AB1100" s="25">
        <f>SUM(K1100:M1100)-H1100-I1100</f>
        <v>126</v>
      </c>
      <c r="AC1100">
        <v>127.8</v>
      </c>
      <c r="AE1100">
        <v>42.19</v>
      </c>
      <c r="AF1100">
        <v>5.9154929577464799</v>
      </c>
      <c r="AG1100">
        <v>6</v>
      </c>
      <c r="AH1100">
        <v>1.7999999999999801</v>
      </c>
      <c r="AI1100">
        <f t="shared" si="82"/>
        <v>1</v>
      </c>
      <c r="AJ1100" t="str">
        <f t="shared" si="80"/>
        <v>4400802S1</v>
      </c>
      <c r="AK1100">
        <f t="shared" si="83"/>
        <v>122</v>
      </c>
      <c r="AL1100" t="str">
        <f t="shared" si="81"/>
        <v>4400802S122</v>
      </c>
    </row>
    <row r="1101" spans="1:38" x14ac:dyDescent="0.35">
      <c r="A1101" t="s">
        <v>10</v>
      </c>
      <c r="B1101" t="s">
        <v>58</v>
      </c>
      <c r="C1101" t="s">
        <v>59</v>
      </c>
      <c r="D1101" t="s">
        <v>60</v>
      </c>
      <c r="F1101" t="s">
        <v>61</v>
      </c>
      <c r="G1101" t="s">
        <v>83</v>
      </c>
      <c r="H1101">
        <v>15</v>
      </c>
      <c r="I1101">
        <v>3465</v>
      </c>
      <c r="J1101">
        <v>150</v>
      </c>
      <c r="K1101">
        <v>0</v>
      </c>
      <c r="L1101">
        <v>14420</v>
      </c>
      <c r="M1101">
        <v>36705</v>
      </c>
      <c r="N1101">
        <v>35</v>
      </c>
      <c r="O1101">
        <v>0</v>
      </c>
      <c r="P1101">
        <v>0</v>
      </c>
      <c r="Q1101">
        <v>0</v>
      </c>
      <c r="W1101">
        <v>1720.53</v>
      </c>
      <c r="X1101">
        <v>0.23</v>
      </c>
      <c r="Y1101">
        <v>1720.76</v>
      </c>
      <c r="Z1101">
        <v>113555</v>
      </c>
      <c r="AA1101">
        <v>47645</v>
      </c>
      <c r="AB1101" s="25">
        <f>SUM(K1101:M1101)-H1101-I1101</f>
        <v>47645</v>
      </c>
      <c r="AC1101">
        <v>43013.25</v>
      </c>
      <c r="AE1101">
        <v>4.7699999999999996</v>
      </c>
      <c r="AF1101">
        <v>5.5376694018921899</v>
      </c>
      <c r="AG1101">
        <v>5</v>
      </c>
      <c r="AH1101">
        <v>0</v>
      </c>
      <c r="AI1101">
        <f t="shared" si="82"/>
        <v>2</v>
      </c>
      <c r="AJ1101" t="str">
        <f t="shared" si="80"/>
        <v>504606X2</v>
      </c>
      <c r="AK1101">
        <f t="shared" si="83"/>
        <v>122</v>
      </c>
      <c r="AL1101" t="str">
        <f t="shared" si="81"/>
        <v>504606X122</v>
      </c>
    </row>
    <row r="1102" spans="1:38" x14ac:dyDescent="0.35">
      <c r="A1102" t="s">
        <v>11</v>
      </c>
      <c r="B1102" t="s">
        <v>63</v>
      </c>
      <c r="C1102" t="s">
        <v>64</v>
      </c>
      <c r="D1102" t="s">
        <v>65</v>
      </c>
      <c r="F1102" t="s">
        <v>66</v>
      </c>
      <c r="G1102" t="s">
        <v>83</v>
      </c>
      <c r="H1102">
        <v>0</v>
      </c>
      <c r="I1102">
        <v>155</v>
      </c>
      <c r="J1102">
        <v>450</v>
      </c>
      <c r="K1102">
        <v>460</v>
      </c>
      <c r="L1102">
        <v>30</v>
      </c>
      <c r="M1102">
        <v>545</v>
      </c>
      <c r="N1102">
        <v>5</v>
      </c>
      <c r="O1102">
        <v>0</v>
      </c>
      <c r="P1102">
        <v>0</v>
      </c>
      <c r="Q1102">
        <v>0</v>
      </c>
      <c r="W1102">
        <v>41.74</v>
      </c>
      <c r="X1102">
        <v>0</v>
      </c>
      <c r="Y1102">
        <v>41.74</v>
      </c>
      <c r="Z1102">
        <v>2755</v>
      </c>
      <c r="AA1102">
        <v>880</v>
      </c>
      <c r="AB1102" s="25">
        <f>SUM(K1102:M1102)-H1102-I1102</f>
        <v>880</v>
      </c>
      <c r="AC1102">
        <v>1043.5</v>
      </c>
      <c r="AE1102">
        <v>5.13</v>
      </c>
      <c r="AF1102">
        <v>4.2165788212745596</v>
      </c>
      <c r="AG1102">
        <v>5</v>
      </c>
      <c r="AH1102">
        <v>163.5</v>
      </c>
      <c r="AI1102">
        <f t="shared" si="82"/>
        <v>3</v>
      </c>
      <c r="AJ1102" t="str">
        <f t="shared" si="80"/>
        <v>533533A3</v>
      </c>
      <c r="AK1102">
        <f t="shared" si="83"/>
        <v>122</v>
      </c>
      <c r="AL1102" t="str">
        <f t="shared" si="81"/>
        <v>533533A122</v>
      </c>
    </row>
    <row r="1103" spans="1:38" x14ac:dyDescent="0.35">
      <c r="A1103" t="s">
        <v>12</v>
      </c>
      <c r="B1103" t="s">
        <v>67</v>
      </c>
      <c r="C1103" t="s">
        <v>64</v>
      </c>
      <c r="D1103" t="s">
        <v>65</v>
      </c>
      <c r="F1103" t="s">
        <v>66</v>
      </c>
      <c r="G1103" t="s">
        <v>83</v>
      </c>
      <c r="H1103">
        <v>60</v>
      </c>
      <c r="I1103">
        <v>1790</v>
      </c>
      <c r="J1103">
        <v>2250</v>
      </c>
      <c r="K1103">
        <v>6995</v>
      </c>
      <c r="L1103">
        <v>8950</v>
      </c>
      <c r="M1103">
        <v>23680</v>
      </c>
      <c r="N1103">
        <v>100</v>
      </c>
      <c r="O1103">
        <v>0</v>
      </c>
      <c r="P1103">
        <v>0</v>
      </c>
      <c r="Q1103">
        <v>0</v>
      </c>
      <c r="W1103">
        <v>1622.88</v>
      </c>
      <c r="X1103">
        <v>0.91</v>
      </c>
      <c r="Y1103">
        <v>1623.79</v>
      </c>
      <c r="Z1103">
        <v>107110</v>
      </c>
      <c r="AA1103">
        <v>37775</v>
      </c>
      <c r="AB1103" s="25">
        <f>SUM(K1103:M1103)-H1103-I1103</f>
        <v>37775</v>
      </c>
      <c r="AC1103">
        <v>40572</v>
      </c>
      <c r="AE1103">
        <v>4.9400000000000004</v>
      </c>
      <c r="AF1103">
        <v>4.6526952376846804</v>
      </c>
      <c r="AG1103">
        <v>5</v>
      </c>
      <c r="AH1103">
        <v>2819.75</v>
      </c>
      <c r="AI1103">
        <f t="shared" si="82"/>
        <v>4</v>
      </c>
      <c r="AJ1103" t="str">
        <f t="shared" si="80"/>
        <v>5335524</v>
      </c>
      <c r="AK1103">
        <f t="shared" si="83"/>
        <v>122</v>
      </c>
      <c r="AL1103" t="str">
        <f t="shared" si="81"/>
        <v>533552122</v>
      </c>
    </row>
    <row r="1104" spans="1:38" x14ac:dyDescent="0.35">
      <c r="A1104" t="s">
        <v>13</v>
      </c>
      <c r="B1104" t="s">
        <v>68</v>
      </c>
      <c r="C1104" t="s">
        <v>69</v>
      </c>
      <c r="D1104" t="s">
        <v>65</v>
      </c>
      <c r="F1104" t="s">
        <v>70</v>
      </c>
      <c r="G1104" t="s">
        <v>83</v>
      </c>
      <c r="H1104">
        <v>10</v>
      </c>
      <c r="I1104">
        <v>10</v>
      </c>
      <c r="J1104">
        <v>0</v>
      </c>
      <c r="K1104">
        <v>120</v>
      </c>
      <c r="L1104">
        <v>50</v>
      </c>
      <c r="M1104">
        <v>90</v>
      </c>
      <c r="N1104">
        <v>0</v>
      </c>
      <c r="O1104">
        <v>0</v>
      </c>
      <c r="P1104">
        <v>0</v>
      </c>
      <c r="Q1104">
        <v>0</v>
      </c>
      <c r="W1104">
        <v>10.15</v>
      </c>
      <c r="X1104">
        <v>0.15</v>
      </c>
      <c r="Y1104">
        <v>10.3</v>
      </c>
      <c r="Z1104">
        <v>670</v>
      </c>
      <c r="AA1104">
        <v>240</v>
      </c>
      <c r="AB1104" s="25">
        <f>SUM(K1104:M1104)-H1104-I1104</f>
        <v>240</v>
      </c>
      <c r="AC1104">
        <v>253.75</v>
      </c>
      <c r="AE1104">
        <v>5.52</v>
      </c>
      <c r="AF1104">
        <v>4.6601941747572804</v>
      </c>
      <c r="AG1104">
        <v>5</v>
      </c>
      <c r="AH1104">
        <v>17.5</v>
      </c>
      <c r="AI1104">
        <f t="shared" si="82"/>
        <v>5</v>
      </c>
      <c r="AJ1104" t="str">
        <f t="shared" si="80"/>
        <v>534524T5</v>
      </c>
      <c r="AK1104">
        <f t="shared" si="83"/>
        <v>122</v>
      </c>
      <c r="AL1104" t="str">
        <f t="shared" si="81"/>
        <v>534524T122</v>
      </c>
    </row>
    <row r="1105" spans="1:38" x14ac:dyDescent="0.35">
      <c r="A1105" t="s">
        <v>14</v>
      </c>
      <c r="B1105" t="s">
        <v>71</v>
      </c>
      <c r="C1105" t="s">
        <v>72</v>
      </c>
      <c r="D1105" t="s">
        <v>73</v>
      </c>
      <c r="F1105" t="s">
        <v>74</v>
      </c>
      <c r="G1105" t="s">
        <v>83</v>
      </c>
      <c r="H1105">
        <v>0</v>
      </c>
      <c r="I1105">
        <v>125</v>
      </c>
      <c r="J1105">
        <v>164</v>
      </c>
      <c r="K1105">
        <v>0</v>
      </c>
      <c r="L1105">
        <v>156</v>
      </c>
      <c r="M1105">
        <v>370</v>
      </c>
      <c r="N1105">
        <v>12</v>
      </c>
      <c r="O1105">
        <v>0</v>
      </c>
      <c r="P1105">
        <v>0</v>
      </c>
      <c r="Q1105">
        <v>0</v>
      </c>
      <c r="W1105">
        <v>16.48</v>
      </c>
      <c r="X1105">
        <v>0</v>
      </c>
      <c r="Y1105">
        <v>16.48</v>
      </c>
      <c r="Z1105">
        <v>1088</v>
      </c>
      <c r="AA1105">
        <v>401</v>
      </c>
      <c r="AB1105" s="25">
        <f>SUM(K1105:M1105)-H1105-I1105</f>
        <v>401</v>
      </c>
      <c r="AC1105">
        <v>412</v>
      </c>
      <c r="AE1105">
        <v>13.2</v>
      </c>
      <c r="AF1105">
        <v>4.8665048543689302</v>
      </c>
      <c r="AG1105">
        <v>5</v>
      </c>
      <c r="AH1105">
        <v>11</v>
      </c>
      <c r="AI1105">
        <f t="shared" si="82"/>
        <v>6</v>
      </c>
      <c r="AJ1105" t="str">
        <f t="shared" si="80"/>
        <v>670037006</v>
      </c>
      <c r="AK1105">
        <f t="shared" si="83"/>
        <v>122</v>
      </c>
      <c r="AL1105" t="str">
        <f t="shared" si="81"/>
        <v>67003700122</v>
      </c>
    </row>
    <row r="1106" spans="1:38" x14ac:dyDescent="0.35">
      <c r="A1106" t="s">
        <v>15</v>
      </c>
      <c r="B1106" t="s">
        <v>75</v>
      </c>
      <c r="C1106" t="s">
        <v>72</v>
      </c>
      <c r="D1106" t="s">
        <v>73</v>
      </c>
      <c r="F1106" t="s">
        <v>76</v>
      </c>
      <c r="G1106" t="s">
        <v>83</v>
      </c>
      <c r="H1106">
        <v>0</v>
      </c>
      <c r="I1106">
        <v>9314</v>
      </c>
      <c r="J1106">
        <v>7050</v>
      </c>
      <c r="K1106">
        <v>5563</v>
      </c>
      <c r="L1106">
        <v>3906</v>
      </c>
      <c r="M1106">
        <v>12773</v>
      </c>
      <c r="N1106">
        <v>33</v>
      </c>
      <c r="O1106">
        <v>0</v>
      </c>
      <c r="P1106">
        <v>0</v>
      </c>
      <c r="Q1106">
        <v>0</v>
      </c>
      <c r="W1106">
        <v>532.29</v>
      </c>
      <c r="X1106">
        <v>0</v>
      </c>
      <c r="Y1106">
        <v>532.29</v>
      </c>
      <c r="Z1106">
        <v>35131</v>
      </c>
      <c r="AA1106">
        <v>12928</v>
      </c>
      <c r="AB1106" s="25">
        <f>SUM(K1106:M1106)-H1106-I1106</f>
        <v>12928</v>
      </c>
      <c r="AC1106">
        <v>13307.25</v>
      </c>
      <c r="AE1106">
        <v>13.25</v>
      </c>
      <c r="AF1106">
        <v>4.8575024892445802</v>
      </c>
      <c r="AG1106">
        <v>5</v>
      </c>
      <c r="AH1106">
        <v>379.25</v>
      </c>
      <c r="AI1106">
        <f t="shared" si="82"/>
        <v>7</v>
      </c>
      <c r="AJ1106" t="str">
        <f t="shared" si="80"/>
        <v>670054007</v>
      </c>
      <c r="AK1106">
        <f t="shared" si="83"/>
        <v>122</v>
      </c>
      <c r="AL1106" t="str">
        <f t="shared" si="81"/>
        <v>67005400122</v>
      </c>
    </row>
    <row r="1107" spans="1:38" x14ac:dyDescent="0.35">
      <c r="A1107" t="s">
        <v>16</v>
      </c>
      <c r="B1107" t="s">
        <v>77</v>
      </c>
      <c r="C1107" t="s">
        <v>78</v>
      </c>
      <c r="D1107" t="s">
        <v>73</v>
      </c>
      <c r="F1107" t="s">
        <v>79</v>
      </c>
      <c r="G1107" t="s">
        <v>83</v>
      </c>
      <c r="H1107">
        <v>0</v>
      </c>
      <c r="I1107">
        <v>0</v>
      </c>
      <c r="J1107">
        <v>2</v>
      </c>
      <c r="K1107">
        <v>0</v>
      </c>
      <c r="L1107">
        <v>4</v>
      </c>
      <c r="M1107">
        <v>39</v>
      </c>
      <c r="N1107">
        <v>1</v>
      </c>
      <c r="O1107">
        <v>0</v>
      </c>
      <c r="P1107">
        <v>0</v>
      </c>
      <c r="Q1107">
        <v>0</v>
      </c>
      <c r="W1107">
        <v>1.65</v>
      </c>
      <c r="X1107">
        <v>0</v>
      </c>
      <c r="Y1107">
        <v>1.65</v>
      </c>
      <c r="Z1107">
        <v>109</v>
      </c>
      <c r="AA1107">
        <v>43</v>
      </c>
      <c r="AB1107" s="25">
        <f>SUM(K1107:M1107)-H1107-I1107</f>
        <v>43</v>
      </c>
      <c r="AC1107">
        <v>41.25</v>
      </c>
      <c r="AE1107">
        <v>46.81</v>
      </c>
      <c r="AF1107">
        <v>5.2121212121212102</v>
      </c>
      <c r="AG1107">
        <v>5</v>
      </c>
      <c r="AH1107">
        <v>0</v>
      </c>
      <c r="AI1107">
        <f t="shared" si="82"/>
        <v>8</v>
      </c>
      <c r="AJ1107" t="str">
        <f t="shared" si="80"/>
        <v>672082258</v>
      </c>
      <c r="AK1107">
        <f t="shared" si="83"/>
        <v>122</v>
      </c>
      <c r="AL1107" t="str">
        <f t="shared" si="81"/>
        <v>67208225122</v>
      </c>
    </row>
    <row r="1108" spans="1:38" x14ac:dyDescent="0.35">
      <c r="A1108" t="s">
        <v>17</v>
      </c>
      <c r="B1108" t="s">
        <v>80</v>
      </c>
      <c r="C1108" t="s">
        <v>78</v>
      </c>
      <c r="D1108" t="s">
        <v>73</v>
      </c>
      <c r="F1108" t="s">
        <v>79</v>
      </c>
      <c r="G1108" t="s">
        <v>83</v>
      </c>
      <c r="H1108">
        <v>0</v>
      </c>
      <c r="I1108">
        <v>1</v>
      </c>
      <c r="J1108">
        <v>0</v>
      </c>
      <c r="K1108">
        <v>3</v>
      </c>
      <c r="L1108">
        <v>13</v>
      </c>
      <c r="M1108">
        <v>12</v>
      </c>
      <c r="N1108">
        <v>0</v>
      </c>
      <c r="O1108">
        <v>0</v>
      </c>
      <c r="P1108">
        <v>0</v>
      </c>
      <c r="Q1108">
        <v>0</v>
      </c>
      <c r="W1108">
        <v>1.39</v>
      </c>
      <c r="X1108">
        <v>0</v>
      </c>
      <c r="Y1108">
        <v>1.39</v>
      </c>
      <c r="Z1108">
        <v>92</v>
      </c>
      <c r="AA1108">
        <v>27</v>
      </c>
      <c r="AB1108" s="25">
        <f>SUM(K1108:M1108)-H1108-I1108</f>
        <v>27</v>
      </c>
      <c r="AC1108">
        <v>34.75</v>
      </c>
      <c r="AE1108">
        <v>38.26</v>
      </c>
      <c r="AF1108">
        <v>3.8848920863309302</v>
      </c>
      <c r="AG1108">
        <v>5</v>
      </c>
      <c r="AH1108">
        <v>7.7500000000000098</v>
      </c>
      <c r="AI1108">
        <f t="shared" si="82"/>
        <v>9</v>
      </c>
      <c r="AJ1108" t="str">
        <f t="shared" si="80"/>
        <v>672301009</v>
      </c>
      <c r="AK1108">
        <f t="shared" si="83"/>
        <v>122</v>
      </c>
      <c r="AL1108" t="str">
        <f t="shared" si="81"/>
        <v>67230100122</v>
      </c>
    </row>
    <row r="1109" spans="1:38" x14ac:dyDescent="0.35">
      <c r="A1109" t="s">
        <v>9</v>
      </c>
      <c r="B1109" t="s">
        <v>52</v>
      </c>
      <c r="C1109" t="s">
        <v>53</v>
      </c>
      <c r="D1109" t="s">
        <v>54</v>
      </c>
      <c r="F1109" t="s">
        <v>55</v>
      </c>
      <c r="G1109" t="s">
        <v>82</v>
      </c>
      <c r="H1109">
        <v>0</v>
      </c>
      <c r="I1109">
        <v>1</v>
      </c>
      <c r="J1109">
        <v>0</v>
      </c>
      <c r="K1109">
        <v>4</v>
      </c>
      <c r="L1109">
        <v>27</v>
      </c>
      <c r="M1109">
        <v>95</v>
      </c>
      <c r="N1109">
        <v>0</v>
      </c>
      <c r="O1109">
        <v>0</v>
      </c>
      <c r="P1109">
        <v>0</v>
      </c>
      <c r="Q1109">
        <v>0</v>
      </c>
      <c r="W1109">
        <v>4.0599999999999996</v>
      </c>
      <c r="X1109">
        <v>0</v>
      </c>
      <c r="Y1109">
        <v>4.0599999999999996</v>
      </c>
      <c r="Z1109">
        <v>268</v>
      </c>
      <c r="AA1109">
        <v>125</v>
      </c>
      <c r="AB1109" s="25">
        <f>SUM(K1109:M1109)-H1109-I1109</f>
        <v>125</v>
      </c>
      <c r="AC1109">
        <v>121.8</v>
      </c>
      <c r="AE1109">
        <v>42.19</v>
      </c>
      <c r="AF1109">
        <v>6.1576354679802998</v>
      </c>
      <c r="AG1109">
        <v>6</v>
      </c>
      <c r="AH1109">
        <v>0</v>
      </c>
      <c r="AI1109">
        <f t="shared" si="82"/>
        <v>1</v>
      </c>
      <c r="AJ1109" t="str">
        <f t="shared" si="80"/>
        <v>4400802S1</v>
      </c>
      <c r="AK1109">
        <f t="shared" si="83"/>
        <v>123</v>
      </c>
      <c r="AL1109" t="str">
        <f t="shared" si="81"/>
        <v>4400802S123</v>
      </c>
    </row>
    <row r="1110" spans="1:38" x14ac:dyDescent="0.35">
      <c r="A1110" t="s">
        <v>10</v>
      </c>
      <c r="B1110" t="s">
        <v>58</v>
      </c>
      <c r="C1110" t="s">
        <v>59</v>
      </c>
      <c r="D1110" t="s">
        <v>60</v>
      </c>
      <c r="F1110" t="s">
        <v>61</v>
      </c>
      <c r="G1110" t="s">
        <v>83</v>
      </c>
      <c r="H1110">
        <v>60</v>
      </c>
      <c r="I1110">
        <v>2685</v>
      </c>
      <c r="J1110">
        <v>150</v>
      </c>
      <c r="K1110">
        <v>0</v>
      </c>
      <c r="L1110">
        <v>14420</v>
      </c>
      <c r="M1110">
        <v>35365</v>
      </c>
      <c r="N1110">
        <v>35</v>
      </c>
      <c r="O1110">
        <v>0</v>
      </c>
      <c r="P1110">
        <v>0</v>
      </c>
      <c r="Q1110">
        <v>0</v>
      </c>
      <c r="W1110">
        <v>1727.5</v>
      </c>
      <c r="X1110">
        <v>0.91</v>
      </c>
      <c r="Y1110">
        <v>1728.41</v>
      </c>
      <c r="Z1110">
        <v>114015</v>
      </c>
      <c r="AA1110">
        <v>47040</v>
      </c>
      <c r="AB1110" s="25">
        <f>SUM(K1110:M1110)-H1110-I1110</f>
        <v>47040</v>
      </c>
      <c r="AC1110">
        <v>43187.5</v>
      </c>
      <c r="AE1110">
        <v>4.7699999999999996</v>
      </c>
      <c r="AF1110">
        <v>5.4431529556065996</v>
      </c>
      <c r="AG1110">
        <v>5</v>
      </c>
      <c r="AH1110">
        <v>0</v>
      </c>
      <c r="AI1110">
        <f t="shared" si="82"/>
        <v>2</v>
      </c>
      <c r="AJ1110" t="str">
        <f t="shared" si="80"/>
        <v>504606X2</v>
      </c>
      <c r="AK1110">
        <f t="shared" si="83"/>
        <v>123</v>
      </c>
      <c r="AL1110" t="str">
        <f t="shared" si="81"/>
        <v>504606X123</v>
      </c>
    </row>
    <row r="1111" spans="1:38" x14ac:dyDescent="0.35">
      <c r="A1111" t="s">
        <v>11</v>
      </c>
      <c r="B1111" t="s">
        <v>63</v>
      </c>
      <c r="C1111" t="s">
        <v>64</v>
      </c>
      <c r="D1111" t="s">
        <v>65</v>
      </c>
      <c r="F1111" t="s">
        <v>66</v>
      </c>
      <c r="G1111" t="s">
        <v>83</v>
      </c>
      <c r="H1111">
        <v>0</v>
      </c>
      <c r="I1111">
        <v>175</v>
      </c>
      <c r="J1111">
        <v>450</v>
      </c>
      <c r="K1111">
        <v>625</v>
      </c>
      <c r="L1111">
        <v>0</v>
      </c>
      <c r="M1111">
        <v>575</v>
      </c>
      <c r="N1111">
        <v>5</v>
      </c>
      <c r="O1111">
        <v>0</v>
      </c>
      <c r="P1111">
        <v>0</v>
      </c>
      <c r="Q1111">
        <v>0</v>
      </c>
      <c r="W1111">
        <v>41.21</v>
      </c>
      <c r="X1111">
        <v>0</v>
      </c>
      <c r="Y1111">
        <v>41.21</v>
      </c>
      <c r="Z1111">
        <v>2720</v>
      </c>
      <c r="AA1111">
        <v>1025</v>
      </c>
      <c r="AB1111" s="25">
        <f>SUM(K1111:M1111)-H1111-I1111</f>
        <v>1025</v>
      </c>
      <c r="AC1111">
        <v>1030.25</v>
      </c>
      <c r="AE1111">
        <v>5.13</v>
      </c>
      <c r="AF1111">
        <v>4.9745207473914101</v>
      </c>
      <c r="AG1111">
        <v>5</v>
      </c>
      <c r="AH1111">
        <v>5.2500000000001199</v>
      </c>
      <c r="AI1111">
        <f t="shared" si="82"/>
        <v>3</v>
      </c>
      <c r="AJ1111" t="str">
        <f t="shared" si="80"/>
        <v>533533A3</v>
      </c>
      <c r="AK1111">
        <f t="shared" si="83"/>
        <v>123</v>
      </c>
      <c r="AL1111" t="str">
        <f t="shared" si="81"/>
        <v>533533A123</v>
      </c>
    </row>
    <row r="1112" spans="1:38" x14ac:dyDescent="0.35">
      <c r="A1112" t="s">
        <v>12</v>
      </c>
      <c r="B1112" t="s">
        <v>67</v>
      </c>
      <c r="C1112" t="s">
        <v>64</v>
      </c>
      <c r="D1112" t="s">
        <v>65</v>
      </c>
      <c r="F1112" t="s">
        <v>66</v>
      </c>
      <c r="G1112" t="s">
        <v>83</v>
      </c>
      <c r="H1112">
        <v>275</v>
      </c>
      <c r="I1112">
        <v>2080</v>
      </c>
      <c r="J1112">
        <v>2250</v>
      </c>
      <c r="K1112">
        <v>9815</v>
      </c>
      <c r="L1112">
        <v>8435</v>
      </c>
      <c r="M1112">
        <v>22260</v>
      </c>
      <c r="N1112">
        <v>100</v>
      </c>
      <c r="O1112">
        <v>0</v>
      </c>
      <c r="P1112">
        <v>0</v>
      </c>
      <c r="Q1112">
        <v>0</v>
      </c>
      <c r="W1112">
        <v>1615.91</v>
      </c>
      <c r="X1112">
        <v>4.17</v>
      </c>
      <c r="Y1112">
        <v>1620.08</v>
      </c>
      <c r="Z1112">
        <v>106650</v>
      </c>
      <c r="AA1112">
        <v>38155</v>
      </c>
      <c r="AB1112" s="25">
        <f>SUM(K1112:M1112)-H1112-I1112</f>
        <v>38155</v>
      </c>
      <c r="AC1112">
        <v>40397.75</v>
      </c>
      <c r="AE1112">
        <v>4.9400000000000004</v>
      </c>
      <c r="AF1112">
        <v>4.7102612216680697</v>
      </c>
      <c r="AG1112">
        <v>5</v>
      </c>
      <c r="AH1112">
        <v>2347</v>
      </c>
      <c r="AI1112">
        <f t="shared" si="82"/>
        <v>4</v>
      </c>
      <c r="AJ1112" t="str">
        <f t="shared" si="80"/>
        <v>5335524</v>
      </c>
      <c r="AK1112">
        <f t="shared" si="83"/>
        <v>123</v>
      </c>
      <c r="AL1112" t="str">
        <f t="shared" si="81"/>
        <v>533552123</v>
      </c>
    </row>
    <row r="1113" spans="1:38" x14ac:dyDescent="0.35">
      <c r="A1113" t="s">
        <v>13</v>
      </c>
      <c r="B1113" t="s">
        <v>68</v>
      </c>
      <c r="C1113" t="s">
        <v>69</v>
      </c>
      <c r="D1113" t="s">
        <v>65</v>
      </c>
      <c r="F1113" t="s">
        <v>70</v>
      </c>
      <c r="G1113" t="s">
        <v>83</v>
      </c>
      <c r="H1113">
        <v>0</v>
      </c>
      <c r="I1113">
        <v>10</v>
      </c>
      <c r="J1113">
        <v>0</v>
      </c>
      <c r="K1113">
        <v>130</v>
      </c>
      <c r="L1113">
        <v>50</v>
      </c>
      <c r="M1113">
        <v>75</v>
      </c>
      <c r="N1113">
        <v>0</v>
      </c>
      <c r="O1113">
        <v>0</v>
      </c>
      <c r="P1113">
        <v>0</v>
      </c>
      <c r="Q1113">
        <v>0</v>
      </c>
      <c r="W1113">
        <v>10.45</v>
      </c>
      <c r="X1113">
        <v>0</v>
      </c>
      <c r="Y1113">
        <v>10.45</v>
      </c>
      <c r="Z1113">
        <v>690</v>
      </c>
      <c r="AA1113">
        <v>245</v>
      </c>
      <c r="AB1113" s="25">
        <f>SUM(K1113:M1113)-H1113-I1113</f>
        <v>245</v>
      </c>
      <c r="AC1113">
        <v>261.25</v>
      </c>
      <c r="AE1113">
        <v>5.52</v>
      </c>
      <c r="AF1113">
        <v>4.6889952153110004</v>
      </c>
      <c r="AG1113">
        <v>5</v>
      </c>
      <c r="AH1113">
        <v>16.25</v>
      </c>
      <c r="AI1113">
        <f t="shared" si="82"/>
        <v>5</v>
      </c>
      <c r="AJ1113" t="str">
        <f t="shared" si="80"/>
        <v>534524T5</v>
      </c>
      <c r="AK1113">
        <f t="shared" si="83"/>
        <v>123</v>
      </c>
      <c r="AL1113" t="str">
        <f t="shared" si="81"/>
        <v>534524T123</v>
      </c>
    </row>
    <row r="1114" spans="1:38" x14ac:dyDescent="0.35">
      <c r="A1114" t="s">
        <v>14</v>
      </c>
      <c r="B1114" t="s">
        <v>71</v>
      </c>
      <c r="C1114" t="s">
        <v>72</v>
      </c>
      <c r="D1114" t="s">
        <v>73</v>
      </c>
      <c r="F1114" t="s">
        <v>74</v>
      </c>
      <c r="G1114" t="s">
        <v>83</v>
      </c>
      <c r="H1114">
        <v>0</v>
      </c>
      <c r="I1114">
        <v>120</v>
      </c>
      <c r="J1114">
        <v>164</v>
      </c>
      <c r="K1114">
        <v>11</v>
      </c>
      <c r="L1114">
        <v>156</v>
      </c>
      <c r="M1114">
        <v>359</v>
      </c>
      <c r="N1114">
        <v>12</v>
      </c>
      <c r="O1114">
        <v>0</v>
      </c>
      <c r="P1114">
        <v>0</v>
      </c>
      <c r="Q1114">
        <v>0</v>
      </c>
      <c r="W1114">
        <v>16.579999999999998</v>
      </c>
      <c r="X1114">
        <v>0</v>
      </c>
      <c r="Y1114">
        <v>16.579999999999998</v>
      </c>
      <c r="Z1114">
        <v>1094</v>
      </c>
      <c r="AA1114">
        <v>406</v>
      </c>
      <c r="AB1114" s="25">
        <f>SUM(K1114:M1114)-H1114-I1114</f>
        <v>406</v>
      </c>
      <c r="AC1114">
        <v>414.5</v>
      </c>
      <c r="AE1114">
        <v>13.2</v>
      </c>
      <c r="AF1114">
        <v>4.8974668275030204</v>
      </c>
      <c r="AG1114">
        <v>5</v>
      </c>
      <c r="AH1114">
        <v>8.4999999999999698</v>
      </c>
      <c r="AI1114">
        <f t="shared" si="82"/>
        <v>6</v>
      </c>
      <c r="AJ1114" t="str">
        <f t="shared" si="80"/>
        <v>670037006</v>
      </c>
      <c r="AK1114">
        <f t="shared" si="83"/>
        <v>123</v>
      </c>
      <c r="AL1114" t="str">
        <f t="shared" si="81"/>
        <v>67003700123</v>
      </c>
    </row>
    <row r="1115" spans="1:38" x14ac:dyDescent="0.35">
      <c r="A1115" t="s">
        <v>15</v>
      </c>
      <c r="B1115" t="s">
        <v>75</v>
      </c>
      <c r="C1115" t="s">
        <v>72</v>
      </c>
      <c r="D1115" t="s">
        <v>73</v>
      </c>
      <c r="F1115" t="s">
        <v>76</v>
      </c>
      <c r="G1115" t="s">
        <v>83</v>
      </c>
      <c r="H1115">
        <v>22</v>
      </c>
      <c r="I1115">
        <v>9261</v>
      </c>
      <c r="J1115">
        <v>7050</v>
      </c>
      <c r="K1115">
        <v>4990</v>
      </c>
      <c r="L1115">
        <v>4814</v>
      </c>
      <c r="M1115">
        <v>12450</v>
      </c>
      <c r="N1115">
        <v>77</v>
      </c>
      <c r="O1115">
        <v>0</v>
      </c>
      <c r="P1115">
        <v>0</v>
      </c>
      <c r="Q1115">
        <v>0</v>
      </c>
      <c r="W1115">
        <v>525.5</v>
      </c>
      <c r="X1115">
        <v>0.33</v>
      </c>
      <c r="Y1115">
        <v>525.83000000000004</v>
      </c>
      <c r="Z1115">
        <v>34683</v>
      </c>
      <c r="AA1115">
        <v>12971</v>
      </c>
      <c r="AB1115" s="25">
        <f>SUM(K1115:M1115)-H1115-I1115</f>
        <v>12971</v>
      </c>
      <c r="AC1115">
        <v>13137.5</v>
      </c>
      <c r="AE1115">
        <v>13.25</v>
      </c>
      <c r="AF1115">
        <v>4.9335336515603903</v>
      </c>
      <c r="AG1115">
        <v>5</v>
      </c>
      <c r="AH1115">
        <v>174.75</v>
      </c>
      <c r="AI1115">
        <f t="shared" si="82"/>
        <v>7</v>
      </c>
      <c r="AJ1115" t="str">
        <f t="shared" si="80"/>
        <v>670054007</v>
      </c>
      <c r="AK1115">
        <f t="shared" si="83"/>
        <v>123</v>
      </c>
      <c r="AL1115" t="str">
        <f t="shared" si="81"/>
        <v>67005400123</v>
      </c>
    </row>
    <row r="1116" spans="1:38" x14ac:dyDescent="0.35">
      <c r="A1116" t="s">
        <v>16</v>
      </c>
      <c r="B1116" t="s">
        <v>77</v>
      </c>
      <c r="C1116" t="s">
        <v>78</v>
      </c>
      <c r="D1116" t="s">
        <v>73</v>
      </c>
      <c r="F1116" t="s">
        <v>79</v>
      </c>
      <c r="G1116" t="s">
        <v>83</v>
      </c>
      <c r="H1116">
        <v>0</v>
      </c>
      <c r="I1116">
        <v>2</v>
      </c>
      <c r="J1116">
        <v>0</v>
      </c>
      <c r="K1116">
        <v>0</v>
      </c>
      <c r="L1116">
        <v>3</v>
      </c>
      <c r="M1116">
        <v>39</v>
      </c>
      <c r="N1116">
        <v>1</v>
      </c>
      <c r="O1116">
        <v>0</v>
      </c>
      <c r="P1116">
        <v>0</v>
      </c>
      <c r="Q1116">
        <v>0</v>
      </c>
      <c r="W1116">
        <v>1.67</v>
      </c>
      <c r="X1116">
        <v>0</v>
      </c>
      <c r="Y1116">
        <v>1.67</v>
      </c>
      <c r="Z1116">
        <v>110</v>
      </c>
      <c r="AA1116">
        <v>40</v>
      </c>
      <c r="AB1116" s="25">
        <f>SUM(K1116:M1116)-H1116-I1116</f>
        <v>40</v>
      </c>
      <c r="AC1116">
        <v>41.75</v>
      </c>
      <c r="AE1116">
        <v>46.81</v>
      </c>
      <c r="AF1116">
        <v>4.7904191616766498</v>
      </c>
      <c r="AG1116">
        <v>5</v>
      </c>
      <c r="AH1116">
        <v>1.75</v>
      </c>
      <c r="AI1116">
        <f t="shared" si="82"/>
        <v>8</v>
      </c>
      <c r="AJ1116" t="str">
        <f t="shared" si="80"/>
        <v>672082258</v>
      </c>
      <c r="AK1116">
        <f t="shared" si="83"/>
        <v>123</v>
      </c>
      <c r="AL1116" t="str">
        <f t="shared" si="81"/>
        <v>67208225123</v>
      </c>
    </row>
    <row r="1117" spans="1:38" x14ac:dyDescent="0.35">
      <c r="A1117" t="s">
        <v>17</v>
      </c>
      <c r="B1117" t="s">
        <v>80</v>
      </c>
      <c r="C1117" t="s">
        <v>78</v>
      </c>
      <c r="D1117" t="s">
        <v>73</v>
      </c>
      <c r="F1117" t="s">
        <v>79</v>
      </c>
      <c r="G1117" t="s">
        <v>83</v>
      </c>
      <c r="H1117">
        <v>0</v>
      </c>
      <c r="I1117">
        <v>1</v>
      </c>
      <c r="J1117">
        <v>0</v>
      </c>
      <c r="K1117">
        <v>3</v>
      </c>
      <c r="L1117">
        <v>11</v>
      </c>
      <c r="M1117">
        <v>7</v>
      </c>
      <c r="N1117">
        <v>0</v>
      </c>
      <c r="O1117">
        <v>0</v>
      </c>
      <c r="P1117">
        <v>0</v>
      </c>
      <c r="Q1117">
        <v>0</v>
      </c>
      <c r="W1117">
        <v>1.5</v>
      </c>
      <c r="X1117">
        <v>0</v>
      </c>
      <c r="Y1117">
        <v>1.5</v>
      </c>
      <c r="Z1117">
        <v>99</v>
      </c>
      <c r="AA1117">
        <v>20</v>
      </c>
      <c r="AB1117" s="25">
        <f>SUM(K1117:M1117)-H1117-I1117</f>
        <v>20</v>
      </c>
      <c r="AC1117">
        <v>37.5</v>
      </c>
      <c r="AE1117">
        <v>38.26</v>
      </c>
      <c r="AF1117">
        <v>2.6666666666666701</v>
      </c>
      <c r="AG1117">
        <v>5</v>
      </c>
      <c r="AH1117">
        <v>17.5</v>
      </c>
      <c r="AI1117">
        <f t="shared" si="82"/>
        <v>9</v>
      </c>
      <c r="AJ1117" t="str">
        <f t="shared" si="80"/>
        <v>672301009</v>
      </c>
      <c r="AK1117">
        <f t="shared" si="83"/>
        <v>123</v>
      </c>
      <c r="AL1117" t="str">
        <f t="shared" si="81"/>
        <v>67230100123</v>
      </c>
    </row>
    <row r="1118" spans="1:38" x14ac:dyDescent="0.35">
      <c r="A1118" t="s">
        <v>9</v>
      </c>
      <c r="B1118" t="s">
        <v>52</v>
      </c>
      <c r="C1118" t="s">
        <v>53</v>
      </c>
      <c r="D1118" t="s">
        <v>54</v>
      </c>
      <c r="F1118" t="s">
        <v>55</v>
      </c>
      <c r="G1118" t="s">
        <v>82</v>
      </c>
      <c r="H1118">
        <v>0</v>
      </c>
      <c r="I1118">
        <v>0</v>
      </c>
      <c r="J1118">
        <v>0</v>
      </c>
      <c r="K1118">
        <v>2</v>
      </c>
      <c r="L1118">
        <v>29</v>
      </c>
      <c r="M1118">
        <v>93</v>
      </c>
      <c r="N1118">
        <v>0</v>
      </c>
      <c r="O1118">
        <v>0</v>
      </c>
      <c r="P1118">
        <v>0</v>
      </c>
      <c r="Q1118">
        <v>0</v>
      </c>
      <c r="W1118">
        <v>3.94</v>
      </c>
      <c r="X1118">
        <v>0</v>
      </c>
      <c r="Y1118">
        <v>3.94</v>
      </c>
      <c r="Z1118">
        <v>260</v>
      </c>
      <c r="AA1118">
        <v>124</v>
      </c>
      <c r="AB1118" s="25">
        <f>SUM(K1118:M1118)-H1118-I1118</f>
        <v>124</v>
      </c>
      <c r="AC1118">
        <v>118.2</v>
      </c>
      <c r="AE1118">
        <v>42.19</v>
      </c>
      <c r="AF1118">
        <v>6.2944162436548199</v>
      </c>
      <c r="AG1118">
        <v>6</v>
      </c>
      <c r="AH1118">
        <v>0</v>
      </c>
      <c r="AI1118">
        <f t="shared" si="82"/>
        <v>1</v>
      </c>
      <c r="AJ1118" t="str">
        <f t="shared" si="80"/>
        <v>4400802S1</v>
      </c>
      <c r="AK1118">
        <f t="shared" si="83"/>
        <v>124</v>
      </c>
      <c r="AL1118" t="str">
        <f t="shared" si="81"/>
        <v>4400802S124</v>
      </c>
    </row>
    <row r="1119" spans="1:38" x14ac:dyDescent="0.35">
      <c r="A1119" t="s">
        <v>10</v>
      </c>
      <c r="B1119" t="s">
        <v>58</v>
      </c>
      <c r="C1119" t="s">
        <v>59</v>
      </c>
      <c r="D1119" t="s">
        <v>60</v>
      </c>
      <c r="F1119" t="s">
        <v>61</v>
      </c>
      <c r="G1119" t="s">
        <v>83</v>
      </c>
      <c r="H1119">
        <v>10</v>
      </c>
      <c r="I1119">
        <v>3415</v>
      </c>
      <c r="J1119">
        <v>150</v>
      </c>
      <c r="K1119">
        <v>0</v>
      </c>
      <c r="L1119">
        <v>14420</v>
      </c>
      <c r="M1119">
        <v>34580</v>
      </c>
      <c r="N1119">
        <v>40</v>
      </c>
      <c r="O1119">
        <v>0</v>
      </c>
      <c r="P1119">
        <v>0</v>
      </c>
      <c r="Q1119">
        <v>0</v>
      </c>
      <c r="W1119">
        <v>1662.35</v>
      </c>
      <c r="X1119">
        <v>0.15</v>
      </c>
      <c r="Y1119">
        <v>1662.5</v>
      </c>
      <c r="Z1119">
        <v>109715</v>
      </c>
      <c r="AA1119">
        <v>45575</v>
      </c>
      <c r="AB1119" s="25">
        <f>SUM(K1119:M1119)-H1119-I1119</f>
        <v>45575</v>
      </c>
      <c r="AC1119">
        <v>41558.75</v>
      </c>
      <c r="AE1119">
        <v>4.7699999999999996</v>
      </c>
      <c r="AF1119">
        <v>5.48270676691729</v>
      </c>
      <c r="AG1119">
        <v>5</v>
      </c>
      <c r="AH1119">
        <v>0</v>
      </c>
      <c r="AI1119">
        <f t="shared" si="82"/>
        <v>2</v>
      </c>
      <c r="AJ1119" t="str">
        <f t="shared" si="80"/>
        <v>504606X2</v>
      </c>
      <c r="AK1119">
        <f t="shared" si="83"/>
        <v>124</v>
      </c>
      <c r="AL1119" t="str">
        <f t="shared" si="81"/>
        <v>504606X124</v>
      </c>
    </row>
    <row r="1120" spans="1:38" x14ac:dyDescent="0.35">
      <c r="A1120" t="s">
        <v>11</v>
      </c>
      <c r="B1120" t="s">
        <v>63</v>
      </c>
      <c r="C1120" t="s">
        <v>64</v>
      </c>
      <c r="D1120" t="s">
        <v>65</v>
      </c>
      <c r="F1120" t="s">
        <v>66</v>
      </c>
      <c r="G1120" t="s">
        <v>83</v>
      </c>
      <c r="H1120">
        <v>0</v>
      </c>
      <c r="I1120">
        <v>215</v>
      </c>
      <c r="J1120">
        <v>450</v>
      </c>
      <c r="K1120">
        <v>165</v>
      </c>
      <c r="L1120">
        <v>460</v>
      </c>
      <c r="M1120">
        <v>555</v>
      </c>
      <c r="N1120">
        <v>5</v>
      </c>
      <c r="O1120">
        <v>0</v>
      </c>
      <c r="P1120">
        <v>0</v>
      </c>
      <c r="Q1120">
        <v>0</v>
      </c>
      <c r="W1120">
        <v>38.479999999999997</v>
      </c>
      <c r="X1120">
        <v>0</v>
      </c>
      <c r="Y1120">
        <v>38.479999999999997</v>
      </c>
      <c r="Z1120">
        <v>2540</v>
      </c>
      <c r="AA1120">
        <v>965</v>
      </c>
      <c r="AB1120" s="25">
        <f>SUM(K1120:M1120)-H1120-I1120</f>
        <v>965</v>
      </c>
      <c r="AC1120">
        <v>962</v>
      </c>
      <c r="AE1120">
        <v>5.13</v>
      </c>
      <c r="AF1120">
        <v>5.0155925155925196</v>
      </c>
      <c r="AG1120">
        <v>5</v>
      </c>
      <c r="AH1120">
        <v>0</v>
      </c>
      <c r="AI1120">
        <f t="shared" si="82"/>
        <v>3</v>
      </c>
      <c r="AJ1120" t="str">
        <f t="shared" si="80"/>
        <v>533533A3</v>
      </c>
      <c r="AK1120">
        <f t="shared" si="83"/>
        <v>124</v>
      </c>
      <c r="AL1120" t="str">
        <f t="shared" si="81"/>
        <v>533533A124</v>
      </c>
    </row>
    <row r="1121" spans="1:38" x14ac:dyDescent="0.35">
      <c r="A1121" t="s">
        <v>12</v>
      </c>
      <c r="B1121" t="s">
        <v>67</v>
      </c>
      <c r="C1121" t="s">
        <v>64</v>
      </c>
      <c r="D1121" t="s">
        <v>65</v>
      </c>
      <c r="F1121" t="s">
        <v>66</v>
      </c>
      <c r="G1121" t="s">
        <v>83</v>
      </c>
      <c r="H1121">
        <v>25</v>
      </c>
      <c r="I1121">
        <v>2000</v>
      </c>
      <c r="J1121">
        <v>2250</v>
      </c>
      <c r="K1121">
        <v>2820</v>
      </c>
      <c r="L1121">
        <v>15430</v>
      </c>
      <c r="M1121">
        <v>20215</v>
      </c>
      <c r="N1121">
        <v>100</v>
      </c>
      <c r="O1121">
        <v>0</v>
      </c>
      <c r="P1121">
        <v>0</v>
      </c>
      <c r="Q1121">
        <v>0</v>
      </c>
      <c r="W1121">
        <v>1599.92</v>
      </c>
      <c r="X1121">
        <v>0.38</v>
      </c>
      <c r="Y1121">
        <v>1600.3</v>
      </c>
      <c r="Z1121">
        <v>105595</v>
      </c>
      <c r="AA1121">
        <v>36440</v>
      </c>
      <c r="AB1121" s="25">
        <f>SUM(K1121:M1121)-H1121-I1121</f>
        <v>36440</v>
      </c>
      <c r="AC1121">
        <v>39998</v>
      </c>
      <c r="AE1121">
        <v>4.9400000000000004</v>
      </c>
      <c r="AF1121">
        <v>4.5541460976066999</v>
      </c>
      <c r="AG1121">
        <v>5</v>
      </c>
      <c r="AH1121">
        <v>3567.50000000001</v>
      </c>
      <c r="AI1121">
        <f t="shared" si="82"/>
        <v>4</v>
      </c>
      <c r="AJ1121" t="str">
        <f t="shared" si="80"/>
        <v>5335524</v>
      </c>
      <c r="AK1121">
        <f t="shared" si="83"/>
        <v>124</v>
      </c>
      <c r="AL1121" t="str">
        <f t="shared" si="81"/>
        <v>533552124</v>
      </c>
    </row>
    <row r="1122" spans="1:38" x14ac:dyDescent="0.35">
      <c r="A1122" t="s">
        <v>13</v>
      </c>
      <c r="B1122" t="s">
        <v>68</v>
      </c>
      <c r="C1122" t="s">
        <v>69</v>
      </c>
      <c r="D1122" t="s">
        <v>65</v>
      </c>
      <c r="F1122" t="s">
        <v>70</v>
      </c>
      <c r="G1122" t="s">
        <v>83</v>
      </c>
      <c r="H1122">
        <v>0</v>
      </c>
      <c r="I1122">
        <v>0</v>
      </c>
      <c r="J1122">
        <v>0</v>
      </c>
      <c r="K1122">
        <v>10</v>
      </c>
      <c r="L1122">
        <v>170</v>
      </c>
      <c r="M1122">
        <v>60</v>
      </c>
      <c r="N1122">
        <v>0</v>
      </c>
      <c r="O1122">
        <v>0</v>
      </c>
      <c r="P1122">
        <v>0</v>
      </c>
      <c r="Q1122">
        <v>0</v>
      </c>
      <c r="W1122">
        <v>10.15</v>
      </c>
      <c r="X1122">
        <v>0</v>
      </c>
      <c r="Y1122">
        <v>10.15</v>
      </c>
      <c r="Z1122">
        <v>670</v>
      </c>
      <c r="AA1122">
        <v>240</v>
      </c>
      <c r="AB1122" s="25">
        <f>SUM(K1122:M1122)-H1122-I1122</f>
        <v>240</v>
      </c>
      <c r="AC1122">
        <v>253.75</v>
      </c>
      <c r="AE1122">
        <v>5.52</v>
      </c>
      <c r="AF1122">
        <v>4.7290640394088701</v>
      </c>
      <c r="AG1122">
        <v>5</v>
      </c>
      <c r="AH1122">
        <v>13.75</v>
      </c>
      <c r="AI1122">
        <f t="shared" si="82"/>
        <v>5</v>
      </c>
      <c r="AJ1122" t="str">
        <f t="shared" si="80"/>
        <v>534524T5</v>
      </c>
      <c r="AK1122">
        <f t="shared" si="83"/>
        <v>124</v>
      </c>
      <c r="AL1122" t="str">
        <f t="shared" si="81"/>
        <v>534524T124</v>
      </c>
    </row>
    <row r="1123" spans="1:38" x14ac:dyDescent="0.35">
      <c r="A1123" t="s">
        <v>14</v>
      </c>
      <c r="B1123" t="s">
        <v>71</v>
      </c>
      <c r="C1123" t="s">
        <v>72</v>
      </c>
      <c r="D1123" t="s">
        <v>73</v>
      </c>
      <c r="F1123" t="s">
        <v>74</v>
      </c>
      <c r="G1123" t="s">
        <v>83</v>
      </c>
      <c r="H1123">
        <v>0</v>
      </c>
      <c r="I1123">
        <v>117</v>
      </c>
      <c r="J1123">
        <v>164</v>
      </c>
      <c r="K1123">
        <v>11</v>
      </c>
      <c r="L1123">
        <v>156</v>
      </c>
      <c r="M1123">
        <v>351</v>
      </c>
      <c r="N1123">
        <v>12</v>
      </c>
      <c r="O1123">
        <v>0</v>
      </c>
      <c r="P1123">
        <v>0</v>
      </c>
      <c r="Q1123">
        <v>0</v>
      </c>
      <c r="W1123">
        <v>16.7</v>
      </c>
      <c r="X1123">
        <v>0</v>
      </c>
      <c r="Y1123">
        <v>16.7</v>
      </c>
      <c r="Z1123">
        <v>1102</v>
      </c>
      <c r="AA1123">
        <v>401</v>
      </c>
      <c r="AB1123" s="25">
        <f>SUM(K1123:M1123)-H1123-I1123</f>
        <v>401</v>
      </c>
      <c r="AC1123">
        <v>417.5</v>
      </c>
      <c r="AE1123">
        <v>13.2</v>
      </c>
      <c r="AF1123">
        <v>4.8023952095808404</v>
      </c>
      <c r="AG1123">
        <v>5</v>
      </c>
      <c r="AH1123">
        <v>16.5</v>
      </c>
      <c r="AI1123">
        <f t="shared" si="82"/>
        <v>6</v>
      </c>
      <c r="AJ1123" t="str">
        <f t="shared" si="80"/>
        <v>670037006</v>
      </c>
      <c r="AK1123">
        <f t="shared" si="83"/>
        <v>124</v>
      </c>
      <c r="AL1123" t="str">
        <f t="shared" si="81"/>
        <v>67003700124</v>
      </c>
    </row>
    <row r="1124" spans="1:38" x14ac:dyDescent="0.35">
      <c r="A1124" t="s">
        <v>15</v>
      </c>
      <c r="B1124" t="s">
        <v>75</v>
      </c>
      <c r="C1124" t="s">
        <v>72</v>
      </c>
      <c r="D1124" t="s">
        <v>73</v>
      </c>
      <c r="F1124" t="s">
        <v>76</v>
      </c>
      <c r="G1124" t="s">
        <v>83</v>
      </c>
      <c r="H1124">
        <v>6</v>
      </c>
      <c r="I1124">
        <v>9320</v>
      </c>
      <c r="J1124">
        <v>7050</v>
      </c>
      <c r="K1124">
        <v>1896</v>
      </c>
      <c r="L1124">
        <v>6863</v>
      </c>
      <c r="M1124">
        <v>13149</v>
      </c>
      <c r="N1124">
        <v>153</v>
      </c>
      <c r="O1124">
        <v>0</v>
      </c>
      <c r="P1124">
        <v>0</v>
      </c>
      <c r="Q1124">
        <v>0</v>
      </c>
      <c r="W1124">
        <v>518.11</v>
      </c>
      <c r="X1124">
        <v>0.09</v>
      </c>
      <c r="Y1124">
        <v>518.20000000000005</v>
      </c>
      <c r="Z1124">
        <v>34195</v>
      </c>
      <c r="AA1124">
        <v>12582</v>
      </c>
      <c r="AB1124" s="25">
        <f>SUM(K1124:M1124)-H1124-I1124</f>
        <v>12582</v>
      </c>
      <c r="AC1124">
        <v>12952.75</v>
      </c>
      <c r="AE1124">
        <v>13.25</v>
      </c>
      <c r="AF1124">
        <v>4.8560401389424896</v>
      </c>
      <c r="AG1124">
        <v>5</v>
      </c>
      <c r="AH1124">
        <v>373</v>
      </c>
      <c r="AI1124">
        <f t="shared" si="82"/>
        <v>7</v>
      </c>
      <c r="AJ1124" t="str">
        <f t="shared" si="80"/>
        <v>670054007</v>
      </c>
      <c r="AK1124">
        <f t="shared" si="83"/>
        <v>124</v>
      </c>
      <c r="AL1124" t="str">
        <f t="shared" si="81"/>
        <v>67005400124</v>
      </c>
    </row>
    <row r="1125" spans="1:38" x14ac:dyDescent="0.35">
      <c r="A1125" t="s">
        <v>16</v>
      </c>
      <c r="B1125" t="s">
        <v>77</v>
      </c>
      <c r="C1125" t="s">
        <v>78</v>
      </c>
      <c r="D1125" t="s">
        <v>73</v>
      </c>
      <c r="F1125" t="s">
        <v>79</v>
      </c>
      <c r="G1125" t="s">
        <v>83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42</v>
      </c>
      <c r="N1125">
        <v>1</v>
      </c>
      <c r="O1125">
        <v>0</v>
      </c>
      <c r="P1125">
        <v>0</v>
      </c>
      <c r="Q1125">
        <v>0</v>
      </c>
      <c r="W1125">
        <v>1.53</v>
      </c>
      <c r="X1125">
        <v>0</v>
      </c>
      <c r="Y1125">
        <v>1.53</v>
      </c>
      <c r="Z1125">
        <v>101</v>
      </c>
      <c r="AA1125">
        <v>40</v>
      </c>
      <c r="AB1125" s="25">
        <f>SUM(K1125:M1125)-H1125-I1125</f>
        <v>40</v>
      </c>
      <c r="AC1125">
        <v>38.25</v>
      </c>
      <c r="AE1125">
        <v>46.81</v>
      </c>
      <c r="AF1125">
        <v>5.2287581699346397</v>
      </c>
      <c r="AG1125">
        <v>5</v>
      </c>
      <c r="AH1125">
        <v>0</v>
      </c>
      <c r="AI1125">
        <f t="shared" si="82"/>
        <v>8</v>
      </c>
      <c r="AJ1125" t="str">
        <f t="shared" si="80"/>
        <v>672082258</v>
      </c>
      <c r="AK1125">
        <f t="shared" si="83"/>
        <v>124</v>
      </c>
      <c r="AL1125" t="str">
        <f t="shared" si="81"/>
        <v>67208225124</v>
      </c>
    </row>
    <row r="1126" spans="1:38" x14ac:dyDescent="0.35">
      <c r="A1126" t="s">
        <v>17</v>
      </c>
      <c r="B1126" t="s">
        <v>80</v>
      </c>
      <c r="C1126" t="s">
        <v>78</v>
      </c>
      <c r="D1126" t="s">
        <v>73</v>
      </c>
      <c r="F1126" t="s">
        <v>79</v>
      </c>
      <c r="G1126" t="s">
        <v>83</v>
      </c>
      <c r="H1126">
        <v>0</v>
      </c>
      <c r="I1126">
        <v>0</v>
      </c>
      <c r="J1126">
        <v>0</v>
      </c>
      <c r="K1126">
        <v>0</v>
      </c>
      <c r="L1126">
        <v>14</v>
      </c>
      <c r="M1126">
        <v>6</v>
      </c>
      <c r="N1126">
        <v>0</v>
      </c>
      <c r="O1126">
        <v>0</v>
      </c>
      <c r="P1126">
        <v>0</v>
      </c>
      <c r="Q1126">
        <v>0</v>
      </c>
      <c r="W1126">
        <v>1.45</v>
      </c>
      <c r="X1126">
        <v>0</v>
      </c>
      <c r="Y1126">
        <v>1.45</v>
      </c>
      <c r="Z1126">
        <v>96</v>
      </c>
      <c r="AA1126">
        <v>20</v>
      </c>
      <c r="AB1126" s="25">
        <f>SUM(K1126:M1126)-H1126-I1126</f>
        <v>20</v>
      </c>
      <c r="AC1126">
        <v>36.25</v>
      </c>
      <c r="AE1126">
        <v>38.26</v>
      </c>
      <c r="AF1126">
        <v>2.7586206896551699</v>
      </c>
      <c r="AG1126">
        <v>5</v>
      </c>
      <c r="AH1126">
        <v>16.25</v>
      </c>
      <c r="AI1126">
        <f t="shared" si="82"/>
        <v>9</v>
      </c>
      <c r="AJ1126" t="str">
        <f t="shared" si="80"/>
        <v>672301009</v>
      </c>
      <c r="AK1126">
        <f t="shared" si="83"/>
        <v>124</v>
      </c>
      <c r="AL1126" t="str">
        <f t="shared" si="81"/>
        <v>67230100124</v>
      </c>
    </row>
    <row r="1127" spans="1:38" x14ac:dyDescent="0.35">
      <c r="A1127" t="s">
        <v>9</v>
      </c>
      <c r="B1127" t="s">
        <v>52</v>
      </c>
      <c r="C1127" t="s">
        <v>53</v>
      </c>
      <c r="D1127" t="s">
        <v>54</v>
      </c>
      <c r="F1127" t="s">
        <v>55</v>
      </c>
      <c r="G1127" t="s">
        <v>82</v>
      </c>
      <c r="H1127">
        <v>0</v>
      </c>
      <c r="I1127">
        <v>3</v>
      </c>
      <c r="J1127">
        <v>0</v>
      </c>
      <c r="K1127">
        <v>2</v>
      </c>
      <c r="L1127">
        <v>7</v>
      </c>
      <c r="M1127">
        <v>115</v>
      </c>
      <c r="N1127">
        <v>0</v>
      </c>
      <c r="O1127">
        <v>0</v>
      </c>
      <c r="P1127">
        <v>0</v>
      </c>
      <c r="Q1127">
        <v>0</v>
      </c>
      <c r="W1127">
        <v>3.94</v>
      </c>
      <c r="X1127">
        <v>0</v>
      </c>
      <c r="Y1127">
        <v>3.94</v>
      </c>
      <c r="Z1127">
        <v>260</v>
      </c>
      <c r="AA1127">
        <v>121</v>
      </c>
      <c r="AB1127" s="25">
        <f>SUM(K1127:M1127)-H1127-I1127</f>
        <v>121</v>
      </c>
      <c r="AC1127">
        <v>118.2</v>
      </c>
      <c r="AE1127">
        <v>42.19</v>
      </c>
      <c r="AF1127">
        <v>6.1421319796954297</v>
      </c>
      <c r="AG1127">
        <v>6</v>
      </c>
      <c r="AH1127">
        <v>0</v>
      </c>
      <c r="AI1127">
        <f t="shared" si="82"/>
        <v>1</v>
      </c>
      <c r="AJ1127" t="str">
        <f t="shared" si="80"/>
        <v>4400802S1</v>
      </c>
      <c r="AK1127">
        <f t="shared" si="83"/>
        <v>125</v>
      </c>
      <c r="AL1127" t="str">
        <f t="shared" si="81"/>
        <v>4400802S125</v>
      </c>
    </row>
    <row r="1128" spans="1:38" x14ac:dyDescent="0.35">
      <c r="A1128" t="s">
        <v>10</v>
      </c>
      <c r="B1128" t="s">
        <v>58</v>
      </c>
      <c r="C1128" t="s">
        <v>59</v>
      </c>
      <c r="D1128" t="s">
        <v>60</v>
      </c>
      <c r="F1128" t="s">
        <v>61</v>
      </c>
      <c r="G1128" t="s">
        <v>83</v>
      </c>
      <c r="H1128">
        <v>130</v>
      </c>
      <c r="I1128">
        <v>37830</v>
      </c>
      <c r="J1128">
        <v>41815</v>
      </c>
      <c r="K1128">
        <v>0</v>
      </c>
      <c r="L1128">
        <v>14420</v>
      </c>
      <c r="M1128">
        <v>33235</v>
      </c>
      <c r="N1128">
        <v>50</v>
      </c>
      <c r="O1128">
        <v>0</v>
      </c>
      <c r="P1128">
        <v>0</v>
      </c>
      <c r="Q1128">
        <v>0</v>
      </c>
      <c r="W1128">
        <v>1685.91</v>
      </c>
      <c r="X1128">
        <v>1.97</v>
      </c>
      <c r="Y1128">
        <v>1687.88</v>
      </c>
      <c r="Z1128">
        <v>111270</v>
      </c>
      <c r="AA1128">
        <v>9695</v>
      </c>
      <c r="AB1128" s="25">
        <f>SUM(K1128:M1128)-H1128-I1128</f>
        <v>9695</v>
      </c>
      <c r="AC1128">
        <v>42197</v>
      </c>
      <c r="AE1128">
        <v>4.7699999999999996</v>
      </c>
      <c r="AF1128">
        <v>1.14877834917174</v>
      </c>
      <c r="AG1128">
        <v>5</v>
      </c>
      <c r="AH1128">
        <v>32502</v>
      </c>
      <c r="AI1128">
        <f t="shared" si="82"/>
        <v>2</v>
      </c>
      <c r="AJ1128" t="str">
        <f t="shared" si="80"/>
        <v>504606X2</v>
      </c>
      <c r="AK1128">
        <f t="shared" si="83"/>
        <v>125</v>
      </c>
      <c r="AL1128" t="str">
        <f t="shared" si="81"/>
        <v>504606X125</v>
      </c>
    </row>
    <row r="1129" spans="1:38" x14ac:dyDescent="0.35">
      <c r="A1129" t="s">
        <v>11</v>
      </c>
      <c r="B1129" t="s">
        <v>63</v>
      </c>
      <c r="C1129" t="s">
        <v>64</v>
      </c>
      <c r="D1129" t="s">
        <v>65</v>
      </c>
      <c r="F1129" t="s">
        <v>66</v>
      </c>
      <c r="G1129" t="s">
        <v>83</v>
      </c>
      <c r="H1129">
        <v>0</v>
      </c>
      <c r="I1129">
        <v>155</v>
      </c>
      <c r="J1129">
        <v>450</v>
      </c>
      <c r="K1129">
        <v>0</v>
      </c>
      <c r="L1129">
        <v>625</v>
      </c>
      <c r="M1129">
        <v>490</v>
      </c>
      <c r="N1129">
        <v>5</v>
      </c>
      <c r="O1129">
        <v>0</v>
      </c>
      <c r="P1129">
        <v>0</v>
      </c>
      <c r="Q1129">
        <v>0</v>
      </c>
      <c r="W1129">
        <v>39.47</v>
      </c>
      <c r="X1129">
        <v>0</v>
      </c>
      <c r="Y1129">
        <v>39.47</v>
      </c>
      <c r="Z1129">
        <v>2605</v>
      </c>
      <c r="AA1129">
        <v>960</v>
      </c>
      <c r="AB1129" s="25">
        <f>SUM(K1129:M1129)-H1129-I1129</f>
        <v>960</v>
      </c>
      <c r="AC1129">
        <v>986.75</v>
      </c>
      <c r="AE1129">
        <v>5.13</v>
      </c>
      <c r="AF1129">
        <v>4.8644540157081302</v>
      </c>
      <c r="AG1129">
        <v>5</v>
      </c>
      <c r="AH1129">
        <v>26.75</v>
      </c>
      <c r="AI1129">
        <f t="shared" si="82"/>
        <v>3</v>
      </c>
      <c r="AJ1129" t="str">
        <f t="shared" si="80"/>
        <v>533533A3</v>
      </c>
      <c r="AK1129">
        <f t="shared" si="83"/>
        <v>125</v>
      </c>
      <c r="AL1129" t="str">
        <f t="shared" si="81"/>
        <v>533533A125</v>
      </c>
    </row>
    <row r="1130" spans="1:38" x14ac:dyDescent="0.35">
      <c r="A1130" t="s">
        <v>12</v>
      </c>
      <c r="B1130" t="s">
        <v>67</v>
      </c>
      <c r="C1130" t="s">
        <v>64</v>
      </c>
      <c r="D1130" t="s">
        <v>65</v>
      </c>
      <c r="F1130" t="s">
        <v>66</v>
      </c>
      <c r="G1130" t="s">
        <v>83</v>
      </c>
      <c r="H1130">
        <v>230</v>
      </c>
      <c r="I1130">
        <v>6045</v>
      </c>
      <c r="J1130">
        <v>2000</v>
      </c>
      <c r="K1130">
        <v>3570</v>
      </c>
      <c r="L1130">
        <v>18250</v>
      </c>
      <c r="M1130">
        <v>18730</v>
      </c>
      <c r="N1130">
        <v>100</v>
      </c>
      <c r="O1130">
        <v>0</v>
      </c>
      <c r="P1130">
        <v>0</v>
      </c>
      <c r="Q1130">
        <v>0</v>
      </c>
      <c r="W1130">
        <v>1626.36</v>
      </c>
      <c r="X1130">
        <v>3.48</v>
      </c>
      <c r="Y1130">
        <v>1629.84</v>
      </c>
      <c r="Z1130">
        <v>107340</v>
      </c>
      <c r="AA1130">
        <v>34275</v>
      </c>
      <c r="AB1130" s="25">
        <f>SUM(K1130:M1130)-H1130-I1130</f>
        <v>34275</v>
      </c>
      <c r="AC1130">
        <v>40746</v>
      </c>
      <c r="AE1130">
        <v>4.9400000000000004</v>
      </c>
      <c r="AF1130">
        <v>4.2059343248417003</v>
      </c>
      <c r="AG1130">
        <v>5</v>
      </c>
      <c r="AH1130">
        <v>6471</v>
      </c>
      <c r="AI1130">
        <f t="shared" si="82"/>
        <v>4</v>
      </c>
      <c r="AJ1130" t="str">
        <f t="shared" si="80"/>
        <v>5335524</v>
      </c>
      <c r="AK1130">
        <f t="shared" si="83"/>
        <v>125</v>
      </c>
      <c r="AL1130" t="str">
        <f t="shared" si="81"/>
        <v>533552125</v>
      </c>
    </row>
    <row r="1131" spans="1:38" x14ac:dyDescent="0.35">
      <c r="A1131" t="s">
        <v>13</v>
      </c>
      <c r="B1131" t="s">
        <v>68</v>
      </c>
      <c r="C1131" t="s">
        <v>69</v>
      </c>
      <c r="D1131" t="s">
        <v>65</v>
      </c>
      <c r="F1131" t="s">
        <v>70</v>
      </c>
      <c r="G1131" t="s">
        <v>83</v>
      </c>
      <c r="H1131">
        <v>0</v>
      </c>
      <c r="I1131">
        <v>5</v>
      </c>
      <c r="J1131">
        <v>0</v>
      </c>
      <c r="K1131">
        <v>5</v>
      </c>
      <c r="L1131">
        <v>155</v>
      </c>
      <c r="M1131">
        <v>85</v>
      </c>
      <c r="N1131">
        <v>0</v>
      </c>
      <c r="O1131">
        <v>0</v>
      </c>
      <c r="P1131">
        <v>0</v>
      </c>
      <c r="Q1131">
        <v>0</v>
      </c>
      <c r="W1131">
        <v>10.15</v>
      </c>
      <c r="X1131">
        <v>0</v>
      </c>
      <c r="Y1131">
        <v>10.15</v>
      </c>
      <c r="Z1131">
        <v>670</v>
      </c>
      <c r="AA1131">
        <v>240</v>
      </c>
      <c r="AB1131" s="25">
        <f>SUM(K1131:M1131)-H1131-I1131</f>
        <v>240</v>
      </c>
      <c r="AC1131">
        <v>253.75</v>
      </c>
      <c r="AE1131">
        <v>5.52</v>
      </c>
      <c r="AF1131">
        <v>4.7290640394088701</v>
      </c>
      <c r="AG1131">
        <v>5</v>
      </c>
      <c r="AH1131">
        <v>13.75</v>
      </c>
      <c r="AI1131">
        <f t="shared" si="82"/>
        <v>5</v>
      </c>
      <c r="AJ1131" t="str">
        <f t="shared" si="80"/>
        <v>534524T5</v>
      </c>
      <c r="AK1131">
        <f t="shared" si="83"/>
        <v>125</v>
      </c>
      <c r="AL1131" t="str">
        <f t="shared" si="81"/>
        <v>534524T125</v>
      </c>
    </row>
    <row r="1132" spans="1:38" x14ac:dyDescent="0.35">
      <c r="A1132" t="s">
        <v>14</v>
      </c>
      <c r="B1132" t="s">
        <v>71</v>
      </c>
      <c r="C1132" t="s">
        <v>72</v>
      </c>
      <c r="D1132" t="s">
        <v>73</v>
      </c>
      <c r="F1132" t="s">
        <v>74</v>
      </c>
      <c r="G1132" t="s">
        <v>83</v>
      </c>
      <c r="H1132">
        <v>0</v>
      </c>
      <c r="I1132">
        <v>139</v>
      </c>
      <c r="J1132">
        <v>164</v>
      </c>
      <c r="K1132">
        <v>28</v>
      </c>
      <c r="L1132">
        <v>156</v>
      </c>
      <c r="M1132">
        <v>348</v>
      </c>
      <c r="N1132">
        <v>12</v>
      </c>
      <c r="O1132">
        <v>0</v>
      </c>
      <c r="P1132">
        <v>0</v>
      </c>
      <c r="Q1132">
        <v>0</v>
      </c>
      <c r="W1132">
        <v>16.739999999999998</v>
      </c>
      <c r="X1132">
        <v>0</v>
      </c>
      <c r="Y1132">
        <v>16.739999999999998</v>
      </c>
      <c r="Z1132">
        <v>1105</v>
      </c>
      <c r="AA1132">
        <v>393</v>
      </c>
      <c r="AB1132" s="25">
        <f>SUM(K1132:M1132)-H1132-I1132</f>
        <v>393</v>
      </c>
      <c r="AC1132">
        <v>418.5</v>
      </c>
      <c r="AE1132">
        <v>13.2</v>
      </c>
      <c r="AF1132">
        <v>4.6953405017921197</v>
      </c>
      <c r="AG1132">
        <v>5</v>
      </c>
      <c r="AH1132">
        <v>25.5</v>
      </c>
      <c r="AI1132">
        <f t="shared" si="82"/>
        <v>6</v>
      </c>
      <c r="AJ1132" t="str">
        <f t="shared" si="80"/>
        <v>670037006</v>
      </c>
      <c r="AK1132">
        <f t="shared" si="83"/>
        <v>125</v>
      </c>
      <c r="AL1132" t="str">
        <f t="shared" si="81"/>
        <v>67003700125</v>
      </c>
    </row>
    <row r="1133" spans="1:38" x14ac:dyDescent="0.35">
      <c r="A1133" t="s">
        <v>15</v>
      </c>
      <c r="B1133" t="s">
        <v>75</v>
      </c>
      <c r="C1133" t="s">
        <v>72</v>
      </c>
      <c r="D1133" t="s">
        <v>73</v>
      </c>
      <c r="F1133" t="s">
        <v>76</v>
      </c>
      <c r="G1133" t="s">
        <v>83</v>
      </c>
      <c r="H1133">
        <v>25</v>
      </c>
      <c r="I1133">
        <v>20083</v>
      </c>
      <c r="J1133">
        <v>24744</v>
      </c>
      <c r="K1133">
        <v>373</v>
      </c>
      <c r="L1133">
        <v>8211</v>
      </c>
      <c r="M1133">
        <v>13442</v>
      </c>
      <c r="N1133">
        <v>153</v>
      </c>
      <c r="O1133">
        <v>0</v>
      </c>
      <c r="P1133">
        <v>0</v>
      </c>
      <c r="Q1133">
        <v>0</v>
      </c>
      <c r="W1133">
        <v>522</v>
      </c>
      <c r="X1133">
        <v>0.38</v>
      </c>
      <c r="Y1133">
        <v>522.38</v>
      </c>
      <c r="Z1133">
        <v>34452</v>
      </c>
      <c r="AA1133">
        <v>1918</v>
      </c>
      <c r="AB1133" s="25">
        <f>SUM(K1133:M1133)-H1133-I1133</f>
        <v>1918</v>
      </c>
      <c r="AC1133">
        <v>13059.5</v>
      </c>
      <c r="AE1133">
        <v>13.25</v>
      </c>
      <c r="AF1133">
        <v>0.734331329683372</v>
      </c>
      <c r="AG1133">
        <v>5</v>
      </c>
      <c r="AH1133">
        <v>11141.5</v>
      </c>
      <c r="AI1133">
        <f t="shared" si="82"/>
        <v>7</v>
      </c>
      <c r="AJ1133" t="str">
        <f t="shared" si="80"/>
        <v>670054007</v>
      </c>
      <c r="AK1133">
        <f t="shared" si="83"/>
        <v>125</v>
      </c>
      <c r="AL1133" t="str">
        <f t="shared" si="81"/>
        <v>67005400125</v>
      </c>
    </row>
    <row r="1134" spans="1:38" x14ac:dyDescent="0.35">
      <c r="A1134" t="s">
        <v>16</v>
      </c>
      <c r="B1134" t="s">
        <v>77</v>
      </c>
      <c r="C1134" t="s">
        <v>78</v>
      </c>
      <c r="D1134" t="s">
        <v>73</v>
      </c>
      <c r="F1134" t="s">
        <v>79</v>
      </c>
      <c r="G1134" t="s">
        <v>83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42</v>
      </c>
      <c r="N1134">
        <v>1</v>
      </c>
      <c r="O1134">
        <v>0</v>
      </c>
      <c r="P1134">
        <v>0</v>
      </c>
      <c r="Q1134">
        <v>0</v>
      </c>
      <c r="W1134">
        <v>1.53</v>
      </c>
      <c r="X1134">
        <v>0</v>
      </c>
      <c r="Y1134">
        <v>1.53</v>
      </c>
      <c r="Z1134">
        <v>101</v>
      </c>
      <c r="AA1134">
        <v>40</v>
      </c>
      <c r="AB1134" s="25">
        <f>SUM(K1134:M1134)-H1134-I1134</f>
        <v>40</v>
      </c>
      <c r="AC1134">
        <v>38.25</v>
      </c>
      <c r="AE1134">
        <v>46.81</v>
      </c>
      <c r="AF1134">
        <v>5.2287581699346397</v>
      </c>
      <c r="AG1134">
        <v>5</v>
      </c>
      <c r="AH1134">
        <v>0</v>
      </c>
      <c r="AI1134">
        <f t="shared" si="82"/>
        <v>8</v>
      </c>
      <c r="AJ1134" t="str">
        <f t="shared" si="80"/>
        <v>672082258</v>
      </c>
      <c r="AK1134">
        <f t="shared" si="83"/>
        <v>125</v>
      </c>
      <c r="AL1134" t="str">
        <f t="shared" si="81"/>
        <v>67208225125</v>
      </c>
    </row>
    <row r="1135" spans="1:38" x14ac:dyDescent="0.35">
      <c r="A1135" t="s">
        <v>17</v>
      </c>
      <c r="B1135" t="s">
        <v>80</v>
      </c>
      <c r="C1135" t="s">
        <v>78</v>
      </c>
      <c r="D1135" t="s">
        <v>73</v>
      </c>
      <c r="F1135" t="s">
        <v>79</v>
      </c>
      <c r="G1135" t="s">
        <v>83</v>
      </c>
      <c r="H1135">
        <v>0</v>
      </c>
      <c r="I1135">
        <v>0</v>
      </c>
      <c r="J1135">
        <v>0</v>
      </c>
      <c r="K1135">
        <v>0</v>
      </c>
      <c r="L1135">
        <v>14</v>
      </c>
      <c r="M1135">
        <v>6</v>
      </c>
      <c r="N1135">
        <v>0</v>
      </c>
      <c r="O1135">
        <v>0</v>
      </c>
      <c r="P1135">
        <v>0</v>
      </c>
      <c r="Q1135">
        <v>0</v>
      </c>
      <c r="W1135">
        <v>1.45</v>
      </c>
      <c r="X1135">
        <v>0</v>
      </c>
      <c r="Y1135">
        <v>1.45</v>
      </c>
      <c r="Z1135">
        <v>96</v>
      </c>
      <c r="AA1135">
        <v>20</v>
      </c>
      <c r="AB1135" s="25">
        <f>SUM(K1135:M1135)-H1135-I1135</f>
        <v>20</v>
      </c>
      <c r="AC1135">
        <v>36.25</v>
      </c>
      <c r="AE1135">
        <v>38.26</v>
      </c>
      <c r="AF1135">
        <v>2.7586206896551699</v>
      </c>
      <c r="AG1135">
        <v>5</v>
      </c>
      <c r="AH1135">
        <v>16.25</v>
      </c>
      <c r="AI1135">
        <f t="shared" si="82"/>
        <v>9</v>
      </c>
      <c r="AJ1135" t="str">
        <f t="shared" si="80"/>
        <v>672301009</v>
      </c>
      <c r="AK1135">
        <f t="shared" si="83"/>
        <v>125</v>
      </c>
      <c r="AL1135" t="str">
        <f t="shared" si="81"/>
        <v>67230100125</v>
      </c>
    </row>
    <row r="1136" spans="1:38" x14ac:dyDescent="0.35">
      <c r="A1136" t="s">
        <v>9</v>
      </c>
      <c r="B1136" t="s">
        <v>52</v>
      </c>
      <c r="C1136" t="s">
        <v>53</v>
      </c>
      <c r="D1136" t="s">
        <v>54</v>
      </c>
      <c r="F1136" t="s">
        <v>55</v>
      </c>
      <c r="G1136" t="s">
        <v>82</v>
      </c>
      <c r="H1136">
        <v>0</v>
      </c>
      <c r="I1136">
        <v>5</v>
      </c>
      <c r="J1136">
        <v>0</v>
      </c>
      <c r="K1136">
        <v>0</v>
      </c>
      <c r="L1136">
        <v>4</v>
      </c>
      <c r="M1136">
        <v>117</v>
      </c>
      <c r="N1136">
        <v>0</v>
      </c>
      <c r="O1136">
        <v>0</v>
      </c>
      <c r="P1136">
        <v>0</v>
      </c>
      <c r="Q1136">
        <v>0</v>
      </c>
      <c r="W1136">
        <v>3.79</v>
      </c>
      <c r="X1136">
        <v>0</v>
      </c>
      <c r="Y1136">
        <v>3.79</v>
      </c>
      <c r="Z1136">
        <v>250</v>
      </c>
      <c r="AA1136">
        <v>116</v>
      </c>
      <c r="AB1136" s="25">
        <f>SUM(K1136:M1136)-H1136-I1136</f>
        <v>116</v>
      </c>
      <c r="AC1136">
        <v>113.7</v>
      </c>
      <c r="AE1136">
        <v>42.19</v>
      </c>
      <c r="AF1136">
        <v>6.1213720316622702</v>
      </c>
      <c r="AG1136">
        <v>6</v>
      </c>
      <c r="AH1136">
        <v>0</v>
      </c>
      <c r="AI1136">
        <f t="shared" si="82"/>
        <v>1</v>
      </c>
      <c r="AJ1136" t="str">
        <f t="shared" si="80"/>
        <v>4400802S1</v>
      </c>
      <c r="AK1136">
        <f t="shared" si="83"/>
        <v>126</v>
      </c>
      <c r="AL1136" t="str">
        <f t="shared" si="81"/>
        <v>4400802S126</v>
      </c>
    </row>
    <row r="1137" spans="1:38" x14ac:dyDescent="0.35">
      <c r="A1137" t="s">
        <v>10</v>
      </c>
      <c r="B1137" t="s">
        <v>58</v>
      </c>
      <c r="C1137" t="s">
        <v>59</v>
      </c>
      <c r="D1137" t="s">
        <v>60</v>
      </c>
      <c r="F1137" t="s">
        <v>61</v>
      </c>
      <c r="G1137" t="s">
        <v>83</v>
      </c>
      <c r="H1137">
        <v>30</v>
      </c>
      <c r="I1137">
        <v>37665</v>
      </c>
      <c r="J1137">
        <v>41815</v>
      </c>
      <c r="K1137">
        <v>0</v>
      </c>
      <c r="L1137">
        <v>14420</v>
      </c>
      <c r="M1137">
        <v>32255</v>
      </c>
      <c r="N1137">
        <v>50</v>
      </c>
      <c r="O1137">
        <v>0</v>
      </c>
      <c r="P1137">
        <v>0</v>
      </c>
      <c r="Q1137">
        <v>0</v>
      </c>
      <c r="W1137">
        <v>1635</v>
      </c>
      <c r="X1137">
        <v>0.45</v>
      </c>
      <c r="Y1137">
        <v>1635.45</v>
      </c>
      <c r="Z1137">
        <v>107910</v>
      </c>
      <c r="AA1137">
        <v>8980</v>
      </c>
      <c r="AB1137" s="25">
        <f>SUM(K1137:M1137)-H1137-I1137</f>
        <v>8980</v>
      </c>
      <c r="AC1137">
        <v>40886.25</v>
      </c>
      <c r="AE1137">
        <v>4.7699999999999996</v>
      </c>
      <c r="AF1137">
        <v>1.0981686997462501</v>
      </c>
      <c r="AG1137">
        <v>5</v>
      </c>
      <c r="AH1137">
        <v>31906.25</v>
      </c>
      <c r="AI1137">
        <f t="shared" si="82"/>
        <v>2</v>
      </c>
      <c r="AJ1137" t="str">
        <f t="shared" si="80"/>
        <v>504606X2</v>
      </c>
      <c r="AK1137">
        <f t="shared" si="83"/>
        <v>126</v>
      </c>
      <c r="AL1137" t="str">
        <f t="shared" si="81"/>
        <v>504606X126</v>
      </c>
    </row>
    <row r="1138" spans="1:38" x14ac:dyDescent="0.35">
      <c r="A1138" t="s">
        <v>11</v>
      </c>
      <c r="B1138" t="s">
        <v>63</v>
      </c>
      <c r="C1138" t="s">
        <v>64</v>
      </c>
      <c r="D1138" t="s">
        <v>65</v>
      </c>
      <c r="F1138" t="s">
        <v>66</v>
      </c>
      <c r="G1138" t="s">
        <v>83</v>
      </c>
      <c r="H1138">
        <v>0</v>
      </c>
      <c r="I1138">
        <v>180</v>
      </c>
      <c r="J1138">
        <v>450</v>
      </c>
      <c r="K1138">
        <v>0</v>
      </c>
      <c r="L1138">
        <v>625</v>
      </c>
      <c r="M1138">
        <v>490</v>
      </c>
      <c r="N1138">
        <v>5</v>
      </c>
      <c r="O1138">
        <v>0</v>
      </c>
      <c r="P1138">
        <v>0</v>
      </c>
      <c r="Q1138">
        <v>0</v>
      </c>
      <c r="W1138">
        <v>39.020000000000003</v>
      </c>
      <c r="X1138">
        <v>0</v>
      </c>
      <c r="Y1138">
        <v>39.020000000000003</v>
      </c>
      <c r="Z1138">
        <v>2575</v>
      </c>
      <c r="AA1138">
        <v>935</v>
      </c>
      <c r="AB1138" s="25">
        <f>SUM(K1138:M1138)-H1138-I1138</f>
        <v>935</v>
      </c>
      <c r="AC1138">
        <v>975.5</v>
      </c>
      <c r="AE1138">
        <v>5.13</v>
      </c>
      <c r="AF1138">
        <v>4.79241414659149</v>
      </c>
      <c r="AG1138">
        <v>5</v>
      </c>
      <c r="AH1138">
        <v>40.500000000000099</v>
      </c>
      <c r="AI1138">
        <f t="shared" si="82"/>
        <v>3</v>
      </c>
      <c r="AJ1138" t="str">
        <f t="shared" si="80"/>
        <v>533533A3</v>
      </c>
      <c r="AK1138">
        <f t="shared" si="83"/>
        <v>126</v>
      </c>
      <c r="AL1138" t="str">
        <f t="shared" si="81"/>
        <v>533533A126</v>
      </c>
    </row>
    <row r="1139" spans="1:38" x14ac:dyDescent="0.35">
      <c r="A1139" t="s">
        <v>12</v>
      </c>
      <c r="B1139" t="s">
        <v>67</v>
      </c>
      <c r="C1139" t="s">
        <v>64</v>
      </c>
      <c r="D1139" t="s">
        <v>65</v>
      </c>
      <c r="F1139" t="s">
        <v>66</v>
      </c>
      <c r="G1139" t="s">
        <v>83</v>
      </c>
      <c r="H1139">
        <v>170</v>
      </c>
      <c r="I1139">
        <v>6595</v>
      </c>
      <c r="J1139">
        <v>2000</v>
      </c>
      <c r="K1139">
        <v>0</v>
      </c>
      <c r="L1139">
        <v>21435</v>
      </c>
      <c r="M1139">
        <v>17430</v>
      </c>
      <c r="N1139">
        <v>100</v>
      </c>
      <c r="O1139">
        <v>0</v>
      </c>
      <c r="P1139">
        <v>0</v>
      </c>
      <c r="Q1139">
        <v>0</v>
      </c>
      <c r="W1139">
        <v>1625.91</v>
      </c>
      <c r="X1139">
        <v>2.58</v>
      </c>
      <c r="Y1139">
        <v>1628.49</v>
      </c>
      <c r="Z1139">
        <v>107310</v>
      </c>
      <c r="AA1139">
        <v>32100</v>
      </c>
      <c r="AB1139" s="25">
        <f>SUM(K1139:M1139)-H1139-I1139</f>
        <v>32100</v>
      </c>
      <c r="AC1139">
        <v>40712.25</v>
      </c>
      <c r="AE1139">
        <v>4.9400000000000004</v>
      </c>
      <c r="AF1139">
        <v>3.9423023782768101</v>
      </c>
      <c r="AG1139">
        <v>5</v>
      </c>
      <c r="AH1139">
        <v>8612.25</v>
      </c>
      <c r="AI1139">
        <f t="shared" si="82"/>
        <v>4</v>
      </c>
      <c r="AJ1139" t="str">
        <f t="shared" si="80"/>
        <v>5335524</v>
      </c>
      <c r="AK1139">
        <f t="shared" si="83"/>
        <v>126</v>
      </c>
      <c r="AL1139" t="str">
        <f t="shared" si="81"/>
        <v>533552126</v>
      </c>
    </row>
    <row r="1140" spans="1:38" x14ac:dyDescent="0.35">
      <c r="A1140" t="s">
        <v>13</v>
      </c>
      <c r="B1140" t="s">
        <v>68</v>
      </c>
      <c r="C1140" t="s">
        <v>69</v>
      </c>
      <c r="D1140" t="s">
        <v>65</v>
      </c>
      <c r="F1140" t="s">
        <v>70</v>
      </c>
      <c r="G1140" t="s">
        <v>83</v>
      </c>
      <c r="H1140">
        <v>5</v>
      </c>
      <c r="I1140">
        <v>10</v>
      </c>
      <c r="J1140">
        <v>0</v>
      </c>
      <c r="K1140">
        <v>0</v>
      </c>
      <c r="L1140">
        <v>155</v>
      </c>
      <c r="M1140">
        <v>85</v>
      </c>
      <c r="N1140">
        <v>0</v>
      </c>
      <c r="O1140">
        <v>0</v>
      </c>
      <c r="P1140">
        <v>0</v>
      </c>
      <c r="Q1140">
        <v>0</v>
      </c>
      <c r="W1140">
        <v>9.6999999999999993</v>
      </c>
      <c r="X1140">
        <v>0.08</v>
      </c>
      <c r="Y1140">
        <v>9.7799999999999994</v>
      </c>
      <c r="Z1140">
        <v>640</v>
      </c>
      <c r="AA1140">
        <v>225</v>
      </c>
      <c r="AB1140" s="25">
        <f>SUM(K1140:M1140)-H1140-I1140</f>
        <v>225</v>
      </c>
      <c r="AC1140">
        <v>242.5</v>
      </c>
      <c r="AE1140">
        <v>5.52</v>
      </c>
      <c r="AF1140">
        <v>4.6012269938650299</v>
      </c>
      <c r="AG1140">
        <v>5</v>
      </c>
      <c r="AH1140">
        <v>19.5</v>
      </c>
      <c r="AI1140">
        <f t="shared" si="82"/>
        <v>5</v>
      </c>
      <c r="AJ1140" t="str">
        <f t="shared" si="80"/>
        <v>534524T5</v>
      </c>
      <c r="AK1140">
        <f t="shared" si="83"/>
        <v>126</v>
      </c>
      <c r="AL1140" t="str">
        <f t="shared" si="81"/>
        <v>534524T126</v>
      </c>
    </row>
    <row r="1141" spans="1:38" x14ac:dyDescent="0.35">
      <c r="A1141" t="s">
        <v>14</v>
      </c>
      <c r="B1141" t="s">
        <v>71</v>
      </c>
      <c r="C1141" t="s">
        <v>72</v>
      </c>
      <c r="D1141" t="s">
        <v>73</v>
      </c>
      <c r="F1141" t="s">
        <v>74</v>
      </c>
      <c r="G1141" t="s">
        <v>83</v>
      </c>
      <c r="H1141">
        <v>0</v>
      </c>
      <c r="I1141">
        <v>131</v>
      </c>
      <c r="J1141">
        <v>164</v>
      </c>
      <c r="K1141">
        <v>28</v>
      </c>
      <c r="L1141">
        <v>146</v>
      </c>
      <c r="M1141">
        <v>348</v>
      </c>
      <c r="N1141">
        <v>12</v>
      </c>
      <c r="O1141">
        <v>0</v>
      </c>
      <c r="P1141">
        <v>0</v>
      </c>
      <c r="Q1141">
        <v>0</v>
      </c>
      <c r="W1141">
        <v>16.89</v>
      </c>
      <c r="X1141">
        <v>0</v>
      </c>
      <c r="Y1141">
        <v>16.89</v>
      </c>
      <c r="Z1141">
        <v>1115</v>
      </c>
      <c r="AA1141">
        <v>391</v>
      </c>
      <c r="AB1141" s="25">
        <f>SUM(K1141:M1141)-H1141-I1141</f>
        <v>391</v>
      </c>
      <c r="AC1141">
        <v>422.25</v>
      </c>
      <c r="AE1141">
        <v>13.2</v>
      </c>
      <c r="AF1141">
        <v>4.6299585553581997</v>
      </c>
      <c r="AG1141">
        <v>5</v>
      </c>
      <c r="AH1141">
        <v>31.25</v>
      </c>
      <c r="AI1141">
        <f t="shared" si="82"/>
        <v>6</v>
      </c>
      <c r="AJ1141" t="str">
        <f t="shared" si="80"/>
        <v>670037006</v>
      </c>
      <c r="AK1141">
        <f t="shared" si="83"/>
        <v>126</v>
      </c>
      <c r="AL1141" t="str">
        <f t="shared" si="81"/>
        <v>67003700126</v>
      </c>
    </row>
    <row r="1142" spans="1:38" x14ac:dyDescent="0.35">
      <c r="A1142" t="s">
        <v>15</v>
      </c>
      <c r="B1142" t="s">
        <v>75</v>
      </c>
      <c r="C1142" t="s">
        <v>72</v>
      </c>
      <c r="D1142" t="s">
        <v>73</v>
      </c>
      <c r="F1142" t="s">
        <v>76</v>
      </c>
      <c r="G1142" t="s">
        <v>83</v>
      </c>
      <c r="H1142">
        <v>22</v>
      </c>
      <c r="I1142">
        <v>20188</v>
      </c>
      <c r="J1142">
        <v>24744</v>
      </c>
      <c r="K1142">
        <v>373</v>
      </c>
      <c r="L1142">
        <v>8163</v>
      </c>
      <c r="M1142">
        <v>13213</v>
      </c>
      <c r="N1142">
        <v>127</v>
      </c>
      <c r="O1142">
        <v>0</v>
      </c>
      <c r="P1142">
        <v>0</v>
      </c>
      <c r="Q1142">
        <v>0</v>
      </c>
      <c r="W1142">
        <v>521.97</v>
      </c>
      <c r="X1142">
        <v>0.33</v>
      </c>
      <c r="Y1142">
        <v>522.29999999999995</v>
      </c>
      <c r="Z1142">
        <v>34450</v>
      </c>
      <c r="AA1142">
        <v>1539</v>
      </c>
      <c r="AB1142" s="25">
        <f>SUM(K1142:M1142)-H1142-I1142</f>
        <v>1539</v>
      </c>
      <c r="AC1142">
        <v>13057.5</v>
      </c>
      <c r="AE1142">
        <v>13.25</v>
      </c>
      <c r="AF1142">
        <v>0.589316484778863</v>
      </c>
      <c r="AG1142">
        <v>5</v>
      </c>
      <c r="AH1142">
        <v>11518.5</v>
      </c>
      <c r="AI1142">
        <f t="shared" si="82"/>
        <v>7</v>
      </c>
      <c r="AJ1142" t="str">
        <f t="shared" si="80"/>
        <v>670054007</v>
      </c>
      <c r="AK1142">
        <f t="shared" si="83"/>
        <v>126</v>
      </c>
      <c r="AL1142" t="str">
        <f t="shared" si="81"/>
        <v>67005400126</v>
      </c>
    </row>
    <row r="1143" spans="1:38" x14ac:dyDescent="0.35">
      <c r="A1143" t="s">
        <v>16</v>
      </c>
      <c r="B1143" t="s">
        <v>77</v>
      </c>
      <c r="C1143" t="s">
        <v>78</v>
      </c>
      <c r="D1143" t="s">
        <v>73</v>
      </c>
      <c r="F1143" t="s">
        <v>79</v>
      </c>
      <c r="G1143" t="s">
        <v>83</v>
      </c>
      <c r="H1143">
        <v>0</v>
      </c>
      <c r="I1143">
        <v>3</v>
      </c>
      <c r="J1143">
        <v>0</v>
      </c>
      <c r="K1143">
        <v>0</v>
      </c>
      <c r="L1143">
        <v>0</v>
      </c>
      <c r="M1143">
        <v>42</v>
      </c>
      <c r="N1143">
        <v>1</v>
      </c>
      <c r="O1143">
        <v>0</v>
      </c>
      <c r="P1143">
        <v>0</v>
      </c>
      <c r="Q1143">
        <v>0</v>
      </c>
      <c r="W1143">
        <v>1.53</v>
      </c>
      <c r="X1143">
        <v>0</v>
      </c>
      <c r="Y1143">
        <v>1.53</v>
      </c>
      <c r="Z1143">
        <v>101</v>
      </c>
      <c r="AA1143">
        <v>39</v>
      </c>
      <c r="AB1143" s="25">
        <f>SUM(K1143:M1143)-H1143-I1143</f>
        <v>39</v>
      </c>
      <c r="AC1143">
        <v>38.25</v>
      </c>
      <c r="AE1143">
        <v>46.81</v>
      </c>
      <c r="AF1143">
        <v>5.0980392156862697</v>
      </c>
      <c r="AG1143">
        <v>5</v>
      </c>
      <c r="AH1143">
        <v>0</v>
      </c>
      <c r="AI1143">
        <f t="shared" si="82"/>
        <v>8</v>
      </c>
      <c r="AJ1143" t="str">
        <f t="shared" si="80"/>
        <v>672082258</v>
      </c>
      <c r="AK1143">
        <f t="shared" si="83"/>
        <v>126</v>
      </c>
      <c r="AL1143" t="str">
        <f t="shared" si="81"/>
        <v>67208225126</v>
      </c>
    </row>
    <row r="1144" spans="1:38" x14ac:dyDescent="0.35">
      <c r="A1144" t="s">
        <v>17</v>
      </c>
      <c r="B1144" t="s">
        <v>80</v>
      </c>
      <c r="C1144" t="s">
        <v>78</v>
      </c>
      <c r="D1144" t="s">
        <v>73</v>
      </c>
      <c r="F1144" t="s">
        <v>79</v>
      </c>
      <c r="G1144" t="s">
        <v>83</v>
      </c>
      <c r="H1144">
        <v>0</v>
      </c>
      <c r="I1144">
        <v>0</v>
      </c>
      <c r="J1144">
        <v>0</v>
      </c>
      <c r="K1144">
        <v>0</v>
      </c>
      <c r="L1144">
        <v>14</v>
      </c>
      <c r="M1144">
        <v>6</v>
      </c>
      <c r="N1144">
        <v>0</v>
      </c>
      <c r="O1144">
        <v>0</v>
      </c>
      <c r="P1144">
        <v>0</v>
      </c>
      <c r="Q1144">
        <v>0</v>
      </c>
      <c r="W1144">
        <v>1.45</v>
      </c>
      <c r="X1144">
        <v>0</v>
      </c>
      <c r="Y1144">
        <v>1.45</v>
      </c>
      <c r="Z1144">
        <v>96</v>
      </c>
      <c r="AA1144">
        <v>20</v>
      </c>
      <c r="AB1144" s="25">
        <f>SUM(K1144:M1144)-H1144-I1144</f>
        <v>20</v>
      </c>
      <c r="AC1144">
        <v>36.25</v>
      </c>
      <c r="AE1144">
        <v>38.26</v>
      </c>
      <c r="AF1144">
        <v>2.7586206896551699</v>
      </c>
      <c r="AG1144">
        <v>5</v>
      </c>
      <c r="AH1144">
        <v>16.25</v>
      </c>
      <c r="AI1144">
        <f t="shared" si="82"/>
        <v>9</v>
      </c>
      <c r="AJ1144" t="str">
        <f t="shared" si="80"/>
        <v>672301009</v>
      </c>
      <c r="AK1144">
        <f t="shared" si="83"/>
        <v>126</v>
      </c>
      <c r="AL1144" t="str">
        <f t="shared" si="81"/>
        <v>67230100126</v>
      </c>
    </row>
    <row r="1145" spans="1:38" x14ac:dyDescent="0.35">
      <c r="A1145" t="s">
        <v>9</v>
      </c>
      <c r="B1145" t="s">
        <v>52</v>
      </c>
      <c r="C1145" t="s">
        <v>53</v>
      </c>
      <c r="D1145" t="s">
        <v>54</v>
      </c>
      <c r="F1145" t="s">
        <v>55</v>
      </c>
      <c r="G1145" t="s">
        <v>82</v>
      </c>
      <c r="H1145">
        <v>0</v>
      </c>
      <c r="I1145">
        <v>5</v>
      </c>
      <c r="J1145">
        <v>0</v>
      </c>
      <c r="K1145">
        <v>0</v>
      </c>
      <c r="L1145">
        <v>4</v>
      </c>
      <c r="M1145">
        <v>114</v>
      </c>
      <c r="N1145">
        <v>0</v>
      </c>
      <c r="O1145">
        <v>0</v>
      </c>
      <c r="P1145">
        <v>0</v>
      </c>
      <c r="Q1145">
        <v>0</v>
      </c>
      <c r="W1145">
        <v>3.42</v>
      </c>
      <c r="X1145">
        <v>0</v>
      </c>
      <c r="Y1145">
        <v>3.42</v>
      </c>
      <c r="Z1145">
        <v>226</v>
      </c>
      <c r="AA1145">
        <v>113</v>
      </c>
      <c r="AB1145" s="25">
        <f>SUM(K1145:M1145)-H1145-I1145</f>
        <v>113</v>
      </c>
      <c r="AC1145">
        <v>102.6</v>
      </c>
      <c r="AE1145">
        <v>42.19</v>
      </c>
      <c r="AF1145">
        <v>6.6081871345029199</v>
      </c>
      <c r="AG1145">
        <v>6</v>
      </c>
      <c r="AH1145">
        <v>0</v>
      </c>
      <c r="AI1145">
        <f t="shared" si="82"/>
        <v>1</v>
      </c>
      <c r="AJ1145" t="str">
        <f t="shared" si="80"/>
        <v>4400802S1</v>
      </c>
      <c r="AK1145">
        <f t="shared" si="83"/>
        <v>127</v>
      </c>
      <c r="AL1145" t="str">
        <f t="shared" si="81"/>
        <v>4400802S127</v>
      </c>
    </row>
    <row r="1146" spans="1:38" x14ac:dyDescent="0.35">
      <c r="A1146" t="s">
        <v>10</v>
      </c>
      <c r="B1146" t="s">
        <v>58</v>
      </c>
      <c r="C1146" t="s">
        <v>59</v>
      </c>
      <c r="D1146" t="s">
        <v>60</v>
      </c>
      <c r="F1146" t="s">
        <v>61</v>
      </c>
      <c r="G1146" t="s">
        <v>83</v>
      </c>
      <c r="H1146">
        <v>65</v>
      </c>
      <c r="I1146">
        <v>37515</v>
      </c>
      <c r="J1146">
        <v>41815</v>
      </c>
      <c r="K1146">
        <v>26580</v>
      </c>
      <c r="L1146">
        <v>19750</v>
      </c>
      <c r="M1146">
        <v>30040</v>
      </c>
      <c r="N1146">
        <v>50</v>
      </c>
      <c r="O1146">
        <v>0</v>
      </c>
      <c r="P1146">
        <v>0</v>
      </c>
      <c r="Q1146">
        <v>0</v>
      </c>
      <c r="W1146">
        <v>1633.94</v>
      </c>
      <c r="X1146">
        <v>0.98</v>
      </c>
      <c r="Y1146">
        <v>1634.92</v>
      </c>
      <c r="Z1146">
        <v>107840</v>
      </c>
      <c r="AA1146">
        <v>38790</v>
      </c>
      <c r="AB1146" s="25">
        <f>SUM(K1146:M1146)-H1146-I1146</f>
        <v>38790</v>
      </c>
      <c r="AC1146">
        <v>40848.5</v>
      </c>
      <c r="AE1146">
        <v>4.7699999999999996</v>
      </c>
      <c r="AF1146">
        <v>4.7451863088102204</v>
      </c>
      <c r="AG1146">
        <v>5</v>
      </c>
      <c r="AH1146">
        <v>2083</v>
      </c>
      <c r="AI1146">
        <f t="shared" si="82"/>
        <v>2</v>
      </c>
      <c r="AJ1146" t="str">
        <f t="shared" si="80"/>
        <v>504606X2</v>
      </c>
      <c r="AK1146">
        <f t="shared" si="83"/>
        <v>127</v>
      </c>
      <c r="AL1146" t="str">
        <f t="shared" si="81"/>
        <v>504606X127</v>
      </c>
    </row>
    <row r="1147" spans="1:38" x14ac:dyDescent="0.35">
      <c r="A1147" t="s">
        <v>11</v>
      </c>
      <c r="B1147" t="s">
        <v>63</v>
      </c>
      <c r="C1147" t="s">
        <v>64</v>
      </c>
      <c r="D1147" t="s">
        <v>65</v>
      </c>
      <c r="F1147" t="s">
        <v>66</v>
      </c>
      <c r="G1147" t="s">
        <v>83</v>
      </c>
      <c r="H1147">
        <v>0</v>
      </c>
      <c r="I1147">
        <v>195</v>
      </c>
      <c r="J1147">
        <v>450</v>
      </c>
      <c r="K1147">
        <v>45</v>
      </c>
      <c r="L1147">
        <v>625</v>
      </c>
      <c r="M1147">
        <v>465</v>
      </c>
      <c r="N1147">
        <v>5</v>
      </c>
      <c r="O1147">
        <v>0</v>
      </c>
      <c r="P1147">
        <v>0</v>
      </c>
      <c r="Q1147">
        <v>0</v>
      </c>
      <c r="W1147">
        <v>39.090000000000003</v>
      </c>
      <c r="X1147">
        <v>0</v>
      </c>
      <c r="Y1147">
        <v>39.090000000000003</v>
      </c>
      <c r="Z1147">
        <v>2580</v>
      </c>
      <c r="AA1147">
        <v>940</v>
      </c>
      <c r="AB1147" s="25">
        <f>SUM(K1147:M1147)-H1147-I1147</f>
        <v>940</v>
      </c>
      <c r="AC1147">
        <v>977.25</v>
      </c>
      <c r="AE1147">
        <v>5.13</v>
      </c>
      <c r="AF1147">
        <v>4.8094141724226098</v>
      </c>
      <c r="AG1147">
        <v>5</v>
      </c>
      <c r="AH1147">
        <v>37.25</v>
      </c>
      <c r="AI1147">
        <f t="shared" si="82"/>
        <v>3</v>
      </c>
      <c r="AJ1147" t="str">
        <f t="shared" si="80"/>
        <v>533533A3</v>
      </c>
      <c r="AK1147">
        <f t="shared" si="83"/>
        <v>127</v>
      </c>
      <c r="AL1147" t="str">
        <f t="shared" si="81"/>
        <v>533533A127</v>
      </c>
    </row>
    <row r="1148" spans="1:38" x14ac:dyDescent="0.35">
      <c r="A1148" t="s">
        <v>12</v>
      </c>
      <c r="B1148" t="s">
        <v>67</v>
      </c>
      <c r="C1148" t="s">
        <v>64</v>
      </c>
      <c r="D1148" t="s">
        <v>65</v>
      </c>
      <c r="F1148" t="s">
        <v>66</v>
      </c>
      <c r="G1148" t="s">
        <v>83</v>
      </c>
      <c r="H1148">
        <v>10</v>
      </c>
      <c r="I1148">
        <v>5470</v>
      </c>
      <c r="J1148">
        <v>2000</v>
      </c>
      <c r="K1148">
        <v>0</v>
      </c>
      <c r="L1148">
        <v>21430</v>
      </c>
      <c r="M1148">
        <v>18710</v>
      </c>
      <c r="N1148">
        <v>100</v>
      </c>
      <c r="O1148">
        <v>0</v>
      </c>
      <c r="P1148">
        <v>0</v>
      </c>
      <c r="Q1148">
        <v>0</v>
      </c>
      <c r="W1148">
        <v>1642.2</v>
      </c>
      <c r="X1148">
        <v>0.15</v>
      </c>
      <c r="Y1148">
        <v>1642.35</v>
      </c>
      <c r="Z1148">
        <v>108385</v>
      </c>
      <c r="AA1148">
        <v>34660</v>
      </c>
      <c r="AB1148" s="25">
        <f>SUM(K1148:M1148)-H1148-I1148</f>
        <v>34660</v>
      </c>
      <c r="AC1148">
        <v>41058.75</v>
      </c>
      <c r="AE1148">
        <v>4.9400000000000004</v>
      </c>
      <c r="AF1148">
        <v>4.2207811976740599</v>
      </c>
      <c r="AG1148">
        <v>5</v>
      </c>
      <c r="AH1148">
        <v>6398.75</v>
      </c>
      <c r="AI1148">
        <f t="shared" si="82"/>
        <v>4</v>
      </c>
      <c r="AJ1148" t="str">
        <f t="shared" si="80"/>
        <v>5335524</v>
      </c>
      <c r="AK1148">
        <f t="shared" si="83"/>
        <v>127</v>
      </c>
      <c r="AL1148" t="str">
        <f t="shared" si="81"/>
        <v>533552127</v>
      </c>
    </row>
    <row r="1149" spans="1:38" x14ac:dyDescent="0.35">
      <c r="A1149" t="s">
        <v>13</v>
      </c>
      <c r="B1149" t="s">
        <v>68</v>
      </c>
      <c r="C1149" t="s">
        <v>69</v>
      </c>
      <c r="D1149" t="s">
        <v>65</v>
      </c>
      <c r="F1149" t="s">
        <v>70</v>
      </c>
      <c r="G1149" t="s">
        <v>83</v>
      </c>
      <c r="H1149">
        <v>0</v>
      </c>
      <c r="I1149">
        <v>5</v>
      </c>
      <c r="J1149">
        <v>0</v>
      </c>
      <c r="K1149">
        <v>0</v>
      </c>
      <c r="L1149">
        <v>140</v>
      </c>
      <c r="M1149">
        <v>70</v>
      </c>
      <c r="N1149">
        <v>0</v>
      </c>
      <c r="O1149">
        <v>0</v>
      </c>
      <c r="P1149">
        <v>0</v>
      </c>
      <c r="Q1149">
        <v>0</v>
      </c>
      <c r="W1149">
        <v>10.08</v>
      </c>
      <c r="X1149">
        <v>0</v>
      </c>
      <c r="Y1149">
        <v>10.08</v>
      </c>
      <c r="Z1149">
        <v>665</v>
      </c>
      <c r="AA1149">
        <v>205</v>
      </c>
      <c r="AB1149" s="25">
        <f>SUM(K1149:M1149)-H1149-I1149</f>
        <v>205</v>
      </c>
      <c r="AC1149">
        <v>252</v>
      </c>
      <c r="AE1149">
        <v>5.52</v>
      </c>
      <c r="AF1149">
        <v>4.0674603174603199</v>
      </c>
      <c r="AG1149">
        <v>5</v>
      </c>
      <c r="AH1149">
        <v>47</v>
      </c>
      <c r="AI1149">
        <f t="shared" si="82"/>
        <v>5</v>
      </c>
      <c r="AJ1149" t="str">
        <f t="shared" si="80"/>
        <v>534524T5</v>
      </c>
      <c r="AK1149">
        <f t="shared" si="83"/>
        <v>127</v>
      </c>
      <c r="AL1149" t="str">
        <f t="shared" si="81"/>
        <v>534524T127</v>
      </c>
    </row>
    <row r="1150" spans="1:38" x14ac:dyDescent="0.35">
      <c r="A1150" t="s">
        <v>14</v>
      </c>
      <c r="B1150" t="s">
        <v>71</v>
      </c>
      <c r="C1150" t="s">
        <v>72</v>
      </c>
      <c r="D1150" t="s">
        <v>73</v>
      </c>
      <c r="F1150" t="s">
        <v>74</v>
      </c>
      <c r="G1150" t="s">
        <v>83</v>
      </c>
      <c r="H1150">
        <v>0</v>
      </c>
      <c r="I1150">
        <v>135</v>
      </c>
      <c r="J1150">
        <v>164</v>
      </c>
      <c r="K1150">
        <v>43</v>
      </c>
      <c r="L1150">
        <v>153</v>
      </c>
      <c r="M1150">
        <v>340</v>
      </c>
      <c r="N1150">
        <v>12</v>
      </c>
      <c r="O1150">
        <v>0</v>
      </c>
      <c r="P1150">
        <v>0</v>
      </c>
      <c r="Q1150">
        <v>0</v>
      </c>
      <c r="W1150">
        <v>17.09</v>
      </c>
      <c r="X1150">
        <v>0</v>
      </c>
      <c r="Y1150">
        <v>17.09</v>
      </c>
      <c r="Z1150">
        <v>1128</v>
      </c>
      <c r="AA1150">
        <v>401</v>
      </c>
      <c r="AB1150" s="25">
        <f>SUM(K1150:M1150)-H1150-I1150</f>
        <v>401</v>
      </c>
      <c r="AC1150">
        <v>427.25</v>
      </c>
      <c r="AE1150">
        <v>13.2</v>
      </c>
      <c r="AF1150">
        <v>4.6928028086600397</v>
      </c>
      <c r="AG1150">
        <v>5</v>
      </c>
      <c r="AH1150">
        <v>26.25</v>
      </c>
      <c r="AI1150">
        <f t="shared" si="82"/>
        <v>6</v>
      </c>
      <c r="AJ1150" t="str">
        <f t="shared" si="80"/>
        <v>670037006</v>
      </c>
      <c r="AK1150">
        <f t="shared" si="83"/>
        <v>127</v>
      </c>
      <c r="AL1150" t="str">
        <f t="shared" si="81"/>
        <v>67003700127</v>
      </c>
    </row>
    <row r="1151" spans="1:38" x14ac:dyDescent="0.35">
      <c r="A1151" t="s">
        <v>15</v>
      </c>
      <c r="B1151" t="s">
        <v>75</v>
      </c>
      <c r="C1151" t="s">
        <v>72</v>
      </c>
      <c r="D1151" t="s">
        <v>73</v>
      </c>
      <c r="F1151" t="s">
        <v>76</v>
      </c>
      <c r="G1151" t="s">
        <v>83</v>
      </c>
      <c r="H1151">
        <v>35</v>
      </c>
      <c r="I1151">
        <v>18747</v>
      </c>
      <c r="J1151">
        <v>24744</v>
      </c>
      <c r="K1151">
        <v>6750</v>
      </c>
      <c r="L1151">
        <v>8536</v>
      </c>
      <c r="M1151">
        <v>11266</v>
      </c>
      <c r="N1151">
        <v>127</v>
      </c>
      <c r="O1151">
        <v>0</v>
      </c>
      <c r="P1151">
        <v>0</v>
      </c>
      <c r="Q1151">
        <v>0</v>
      </c>
      <c r="W1151">
        <v>534.54999999999995</v>
      </c>
      <c r="X1151">
        <v>0.53</v>
      </c>
      <c r="Y1151">
        <v>535.08000000000004</v>
      </c>
      <c r="Z1151">
        <v>35280</v>
      </c>
      <c r="AA1151">
        <v>7770</v>
      </c>
      <c r="AB1151" s="25">
        <f>SUM(K1151:M1151)-H1151-I1151</f>
        <v>7770</v>
      </c>
      <c r="AC1151">
        <v>13377</v>
      </c>
      <c r="AE1151">
        <v>13.25</v>
      </c>
      <c r="AF1151">
        <v>2.9042386185243299</v>
      </c>
      <c r="AG1151">
        <v>5</v>
      </c>
      <c r="AH1151">
        <v>5607</v>
      </c>
      <c r="AI1151">
        <f t="shared" si="82"/>
        <v>7</v>
      </c>
      <c r="AJ1151" t="str">
        <f t="shared" si="80"/>
        <v>670054007</v>
      </c>
      <c r="AK1151">
        <f t="shared" si="83"/>
        <v>127</v>
      </c>
      <c r="AL1151" t="str">
        <f t="shared" si="81"/>
        <v>67005400127</v>
      </c>
    </row>
    <row r="1152" spans="1:38" x14ac:dyDescent="0.35">
      <c r="A1152" t="s">
        <v>16</v>
      </c>
      <c r="B1152" t="s">
        <v>77</v>
      </c>
      <c r="C1152" t="s">
        <v>78</v>
      </c>
      <c r="D1152" t="s">
        <v>73</v>
      </c>
      <c r="F1152" t="s">
        <v>79</v>
      </c>
      <c r="G1152" t="s">
        <v>83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41</v>
      </c>
      <c r="N1152">
        <v>1</v>
      </c>
      <c r="O1152">
        <v>0</v>
      </c>
      <c r="P1152">
        <v>0</v>
      </c>
      <c r="Q1152">
        <v>0</v>
      </c>
      <c r="W1152">
        <v>1.32</v>
      </c>
      <c r="X1152">
        <v>0</v>
      </c>
      <c r="Y1152">
        <v>1.32</v>
      </c>
      <c r="Z1152">
        <v>87</v>
      </c>
      <c r="AA1152">
        <v>38</v>
      </c>
      <c r="AB1152" s="25">
        <f>SUM(K1152:M1152)-H1152-I1152</f>
        <v>38</v>
      </c>
      <c r="AC1152">
        <v>33</v>
      </c>
      <c r="AE1152">
        <v>46.81</v>
      </c>
      <c r="AF1152">
        <v>5.7575757575757596</v>
      </c>
      <c r="AG1152">
        <v>5</v>
      </c>
      <c r="AH1152">
        <v>0</v>
      </c>
      <c r="AI1152">
        <f t="shared" si="82"/>
        <v>8</v>
      </c>
      <c r="AJ1152" t="str">
        <f t="shared" si="80"/>
        <v>672082258</v>
      </c>
      <c r="AK1152">
        <f t="shared" si="83"/>
        <v>127</v>
      </c>
      <c r="AL1152" t="str">
        <f t="shared" si="81"/>
        <v>67208225127</v>
      </c>
    </row>
    <row r="1153" spans="1:38" x14ac:dyDescent="0.35">
      <c r="A1153" t="s">
        <v>17</v>
      </c>
      <c r="B1153" t="s">
        <v>80</v>
      </c>
      <c r="C1153" t="s">
        <v>78</v>
      </c>
      <c r="D1153" t="s">
        <v>73</v>
      </c>
      <c r="F1153" t="s">
        <v>79</v>
      </c>
      <c r="G1153" t="s">
        <v>83</v>
      </c>
      <c r="H1153">
        <v>0</v>
      </c>
      <c r="I1153">
        <v>0</v>
      </c>
      <c r="J1153">
        <v>0</v>
      </c>
      <c r="K1153">
        <v>0</v>
      </c>
      <c r="L1153">
        <v>14</v>
      </c>
      <c r="M1153">
        <v>0</v>
      </c>
      <c r="N1153">
        <v>0</v>
      </c>
      <c r="O1153">
        <v>0</v>
      </c>
      <c r="P1153">
        <v>0</v>
      </c>
      <c r="Q1153">
        <v>0</v>
      </c>
      <c r="W1153">
        <v>1.55</v>
      </c>
      <c r="X1153">
        <v>0</v>
      </c>
      <c r="Y1153">
        <v>1.55</v>
      </c>
      <c r="Z1153">
        <v>102</v>
      </c>
      <c r="AA1153">
        <v>14</v>
      </c>
      <c r="AB1153" s="25">
        <f>SUM(K1153:M1153)-H1153-I1153</f>
        <v>14</v>
      </c>
      <c r="AC1153">
        <v>38.75</v>
      </c>
      <c r="AE1153">
        <v>38.26</v>
      </c>
      <c r="AF1153">
        <v>1.80645161290323</v>
      </c>
      <c r="AG1153">
        <v>5</v>
      </c>
      <c r="AH1153">
        <v>24.75</v>
      </c>
      <c r="AI1153">
        <f t="shared" si="82"/>
        <v>9</v>
      </c>
      <c r="AJ1153" t="str">
        <f t="shared" si="80"/>
        <v>672301009</v>
      </c>
      <c r="AK1153">
        <f t="shared" si="83"/>
        <v>127</v>
      </c>
      <c r="AL1153" t="str">
        <f t="shared" si="81"/>
        <v>67230100127</v>
      </c>
    </row>
    <row r="1154" spans="1:38" x14ac:dyDescent="0.35">
      <c r="A1154" t="s">
        <v>9</v>
      </c>
      <c r="B1154" t="s">
        <v>52</v>
      </c>
      <c r="C1154" t="s">
        <v>53</v>
      </c>
      <c r="D1154" t="s">
        <v>54</v>
      </c>
      <c r="F1154" t="s">
        <v>55</v>
      </c>
      <c r="G1154" t="s">
        <v>82</v>
      </c>
      <c r="H1154">
        <v>0</v>
      </c>
      <c r="I1154">
        <v>5</v>
      </c>
      <c r="J1154">
        <v>0</v>
      </c>
      <c r="K1154">
        <v>0</v>
      </c>
      <c r="L1154">
        <v>4</v>
      </c>
      <c r="M1154">
        <v>113</v>
      </c>
      <c r="N1154">
        <v>0</v>
      </c>
      <c r="O1154">
        <v>0</v>
      </c>
      <c r="P1154">
        <v>0</v>
      </c>
      <c r="Q1154">
        <v>0</v>
      </c>
      <c r="W1154">
        <v>3.35</v>
      </c>
      <c r="X1154">
        <v>0</v>
      </c>
      <c r="Y1154">
        <v>3.35</v>
      </c>
      <c r="Z1154">
        <v>221</v>
      </c>
      <c r="AA1154">
        <v>112</v>
      </c>
      <c r="AB1154" s="25">
        <f>SUM(K1154:M1154)-H1154-I1154</f>
        <v>112</v>
      </c>
      <c r="AC1154">
        <v>100.5</v>
      </c>
      <c r="AE1154">
        <v>42.19</v>
      </c>
      <c r="AF1154">
        <v>6.6865671641790998</v>
      </c>
      <c r="AG1154">
        <v>6</v>
      </c>
      <c r="AH1154">
        <v>0</v>
      </c>
      <c r="AI1154">
        <f t="shared" si="82"/>
        <v>1</v>
      </c>
      <c r="AJ1154" t="str">
        <f t="shared" si="80"/>
        <v>4400802S1</v>
      </c>
      <c r="AK1154">
        <f t="shared" si="83"/>
        <v>128</v>
      </c>
      <c r="AL1154" t="str">
        <f t="shared" si="81"/>
        <v>4400802S128</v>
      </c>
    </row>
    <row r="1155" spans="1:38" x14ac:dyDescent="0.35">
      <c r="A1155" t="s">
        <v>10</v>
      </c>
      <c r="B1155" t="s">
        <v>58</v>
      </c>
      <c r="C1155" t="s">
        <v>59</v>
      </c>
      <c r="D1155" t="s">
        <v>60</v>
      </c>
      <c r="F1155" t="s">
        <v>61</v>
      </c>
      <c r="G1155" t="s">
        <v>83</v>
      </c>
      <c r="H1155">
        <v>30</v>
      </c>
      <c r="I1155">
        <v>37110</v>
      </c>
      <c r="J1155">
        <v>41740</v>
      </c>
      <c r="K1155">
        <v>26655</v>
      </c>
      <c r="L1155">
        <v>21760</v>
      </c>
      <c r="M1155">
        <v>29010</v>
      </c>
      <c r="N1155">
        <v>50</v>
      </c>
      <c r="O1155">
        <v>0</v>
      </c>
      <c r="P1155">
        <v>0</v>
      </c>
      <c r="Q1155">
        <v>0</v>
      </c>
      <c r="W1155">
        <v>1602.2</v>
      </c>
      <c r="X1155">
        <v>0.45</v>
      </c>
      <c r="Y1155">
        <v>1602.65</v>
      </c>
      <c r="Z1155">
        <v>105745</v>
      </c>
      <c r="AA1155">
        <v>40285</v>
      </c>
      <c r="AB1155" s="25">
        <f>SUM(K1155:M1155)-H1155-I1155</f>
        <v>40285</v>
      </c>
      <c r="AC1155">
        <v>40055</v>
      </c>
      <c r="AE1155">
        <v>4.7699999999999996</v>
      </c>
      <c r="AF1155">
        <v>5.0272985367984298</v>
      </c>
      <c r="AG1155">
        <v>5</v>
      </c>
      <c r="AH1155">
        <v>0</v>
      </c>
      <c r="AI1155">
        <f t="shared" si="82"/>
        <v>2</v>
      </c>
      <c r="AJ1155" t="str">
        <f t="shared" ref="AJ1155:AJ1218" si="84">A1155&amp;AI1155</f>
        <v>504606X2</v>
      </c>
      <c r="AK1155">
        <f t="shared" si="83"/>
        <v>128</v>
      </c>
      <c r="AL1155" t="str">
        <f t="shared" ref="AL1155:AL1218" si="85">A1155&amp;AK1155</f>
        <v>504606X128</v>
      </c>
    </row>
    <row r="1156" spans="1:38" x14ac:dyDescent="0.35">
      <c r="A1156" t="s">
        <v>11</v>
      </c>
      <c r="B1156" t="s">
        <v>63</v>
      </c>
      <c r="C1156" t="s">
        <v>64</v>
      </c>
      <c r="D1156" t="s">
        <v>65</v>
      </c>
      <c r="F1156" t="s">
        <v>66</v>
      </c>
      <c r="G1156" t="s">
        <v>83</v>
      </c>
      <c r="H1156">
        <v>0</v>
      </c>
      <c r="I1156">
        <v>150</v>
      </c>
      <c r="J1156">
        <v>450</v>
      </c>
      <c r="K1156">
        <v>40</v>
      </c>
      <c r="L1156">
        <v>670</v>
      </c>
      <c r="M1156">
        <v>420</v>
      </c>
      <c r="N1156">
        <v>5</v>
      </c>
      <c r="O1156">
        <v>0</v>
      </c>
      <c r="P1156">
        <v>0</v>
      </c>
      <c r="Q1156">
        <v>0</v>
      </c>
      <c r="W1156">
        <v>37.729999999999997</v>
      </c>
      <c r="X1156">
        <v>0</v>
      </c>
      <c r="Y1156">
        <v>37.729999999999997</v>
      </c>
      <c r="Z1156">
        <v>2490</v>
      </c>
      <c r="AA1156">
        <v>980</v>
      </c>
      <c r="AB1156" s="25">
        <f>SUM(K1156:M1156)-H1156-I1156</f>
        <v>980</v>
      </c>
      <c r="AC1156">
        <v>943.25</v>
      </c>
      <c r="AE1156">
        <v>5.13</v>
      </c>
      <c r="AF1156">
        <v>5.1948051948052001</v>
      </c>
      <c r="AG1156">
        <v>5</v>
      </c>
      <c r="AH1156">
        <v>0</v>
      </c>
      <c r="AI1156">
        <f t="shared" ref="AI1156:AI1219" si="86">IF(A1156=$A$2,1,AI1155+1)</f>
        <v>3</v>
      </c>
      <c r="AJ1156" t="str">
        <f t="shared" si="84"/>
        <v>533533A3</v>
      </c>
      <c r="AK1156">
        <f t="shared" ref="AK1156:AK1219" si="87">IF(AI1157=2,AK1155+1,AK1155)</f>
        <v>128</v>
      </c>
      <c r="AL1156" t="str">
        <f t="shared" si="85"/>
        <v>533533A128</v>
      </c>
    </row>
    <row r="1157" spans="1:38" x14ac:dyDescent="0.35">
      <c r="A1157" t="s">
        <v>12</v>
      </c>
      <c r="B1157" t="s">
        <v>67</v>
      </c>
      <c r="C1157" t="s">
        <v>64</v>
      </c>
      <c r="D1157" t="s">
        <v>65</v>
      </c>
      <c r="F1157" t="s">
        <v>66</v>
      </c>
      <c r="G1157" t="s">
        <v>83</v>
      </c>
      <c r="H1157">
        <v>10</v>
      </c>
      <c r="I1157">
        <v>5995</v>
      </c>
      <c r="J1157">
        <v>2000</v>
      </c>
      <c r="K1157">
        <v>3985</v>
      </c>
      <c r="L1157">
        <v>21430</v>
      </c>
      <c r="M1157">
        <v>17380</v>
      </c>
      <c r="N1157">
        <v>100</v>
      </c>
      <c r="O1157">
        <v>0</v>
      </c>
      <c r="P1157">
        <v>0</v>
      </c>
      <c r="Q1157">
        <v>0</v>
      </c>
      <c r="W1157">
        <v>1614.92</v>
      </c>
      <c r="X1157">
        <v>0.15</v>
      </c>
      <c r="Y1157">
        <v>1615.07</v>
      </c>
      <c r="Z1157">
        <v>106585</v>
      </c>
      <c r="AA1157">
        <v>36790</v>
      </c>
      <c r="AB1157" s="25">
        <f>SUM(K1157:M1157)-H1157-I1157</f>
        <v>36790</v>
      </c>
      <c r="AC1157">
        <v>40373</v>
      </c>
      <c r="AE1157">
        <v>4.9400000000000004</v>
      </c>
      <c r="AF1157">
        <v>4.5558396849672196</v>
      </c>
      <c r="AG1157">
        <v>5</v>
      </c>
      <c r="AH1157">
        <v>3586.75</v>
      </c>
      <c r="AI1157">
        <f t="shared" si="86"/>
        <v>4</v>
      </c>
      <c r="AJ1157" t="str">
        <f t="shared" si="84"/>
        <v>5335524</v>
      </c>
      <c r="AK1157">
        <f t="shared" si="87"/>
        <v>128</v>
      </c>
      <c r="AL1157" t="str">
        <f t="shared" si="85"/>
        <v>533552128</v>
      </c>
    </row>
    <row r="1158" spans="1:38" x14ac:dyDescent="0.35">
      <c r="A1158" t="s">
        <v>13</v>
      </c>
      <c r="B1158" t="s">
        <v>68</v>
      </c>
      <c r="C1158" t="s">
        <v>69</v>
      </c>
      <c r="D1158" t="s">
        <v>65</v>
      </c>
      <c r="F1158" t="s">
        <v>70</v>
      </c>
      <c r="G1158" t="s">
        <v>83</v>
      </c>
      <c r="H1158">
        <v>0</v>
      </c>
      <c r="I1158">
        <v>20</v>
      </c>
      <c r="J1158">
        <v>0</v>
      </c>
      <c r="K1158">
        <v>40</v>
      </c>
      <c r="L1158">
        <v>140</v>
      </c>
      <c r="M1158">
        <v>65</v>
      </c>
      <c r="N1158">
        <v>0</v>
      </c>
      <c r="O1158">
        <v>0</v>
      </c>
      <c r="P1158">
        <v>0</v>
      </c>
      <c r="Q1158">
        <v>0</v>
      </c>
      <c r="W1158">
        <v>9.77</v>
      </c>
      <c r="X1158">
        <v>0</v>
      </c>
      <c r="Y1158">
        <v>9.77</v>
      </c>
      <c r="Z1158">
        <v>645</v>
      </c>
      <c r="AA1158">
        <v>225</v>
      </c>
      <c r="AB1158" s="25">
        <f>SUM(K1158:M1158)-H1158-I1158</f>
        <v>225</v>
      </c>
      <c r="AC1158">
        <v>244.25</v>
      </c>
      <c r="AE1158">
        <v>5.52</v>
      </c>
      <c r="AF1158">
        <v>4.60593654042989</v>
      </c>
      <c r="AG1158">
        <v>5</v>
      </c>
      <c r="AH1158">
        <v>19.25</v>
      </c>
      <c r="AI1158">
        <f t="shared" si="86"/>
        <v>5</v>
      </c>
      <c r="AJ1158" t="str">
        <f t="shared" si="84"/>
        <v>534524T5</v>
      </c>
      <c r="AK1158">
        <f t="shared" si="87"/>
        <v>128</v>
      </c>
      <c r="AL1158" t="str">
        <f t="shared" si="85"/>
        <v>534524T128</v>
      </c>
    </row>
    <row r="1159" spans="1:38" x14ac:dyDescent="0.35">
      <c r="A1159" t="s">
        <v>14</v>
      </c>
      <c r="B1159" t="s">
        <v>71</v>
      </c>
      <c r="C1159" t="s">
        <v>72</v>
      </c>
      <c r="D1159" t="s">
        <v>73</v>
      </c>
      <c r="F1159" t="s">
        <v>74</v>
      </c>
      <c r="G1159" t="s">
        <v>83</v>
      </c>
      <c r="H1159">
        <v>0</v>
      </c>
      <c r="I1159">
        <v>131</v>
      </c>
      <c r="J1159">
        <v>98</v>
      </c>
      <c r="K1159">
        <v>70</v>
      </c>
      <c r="L1159">
        <v>153</v>
      </c>
      <c r="M1159">
        <v>256</v>
      </c>
      <c r="N1159">
        <v>12</v>
      </c>
      <c r="O1159">
        <v>0</v>
      </c>
      <c r="P1159">
        <v>0</v>
      </c>
      <c r="Q1159">
        <v>0</v>
      </c>
      <c r="W1159">
        <v>18.059999999999999</v>
      </c>
      <c r="X1159">
        <v>0</v>
      </c>
      <c r="Y1159">
        <v>18.059999999999999</v>
      </c>
      <c r="Z1159">
        <v>1192</v>
      </c>
      <c r="AA1159">
        <v>348</v>
      </c>
      <c r="AB1159" s="25">
        <f>SUM(K1159:M1159)-H1159-I1159</f>
        <v>348</v>
      </c>
      <c r="AC1159">
        <v>451.5</v>
      </c>
      <c r="AE1159">
        <v>13.2</v>
      </c>
      <c r="AF1159">
        <v>3.85382059800664</v>
      </c>
      <c r="AG1159">
        <v>5</v>
      </c>
      <c r="AH1159">
        <v>103.5</v>
      </c>
      <c r="AI1159">
        <f t="shared" si="86"/>
        <v>6</v>
      </c>
      <c r="AJ1159" t="str">
        <f t="shared" si="84"/>
        <v>670037006</v>
      </c>
      <c r="AK1159">
        <f t="shared" si="87"/>
        <v>128</v>
      </c>
      <c r="AL1159" t="str">
        <f t="shared" si="85"/>
        <v>67003700128</v>
      </c>
    </row>
    <row r="1160" spans="1:38" x14ac:dyDescent="0.35">
      <c r="A1160" t="s">
        <v>15</v>
      </c>
      <c r="B1160" t="s">
        <v>75</v>
      </c>
      <c r="C1160" t="s">
        <v>72</v>
      </c>
      <c r="D1160" t="s">
        <v>73</v>
      </c>
      <c r="F1160" t="s">
        <v>76</v>
      </c>
      <c r="G1160" t="s">
        <v>83</v>
      </c>
      <c r="H1160">
        <v>301</v>
      </c>
      <c r="I1160">
        <v>17759</v>
      </c>
      <c r="J1160">
        <v>24744</v>
      </c>
      <c r="K1160">
        <v>6891</v>
      </c>
      <c r="L1160">
        <v>10182</v>
      </c>
      <c r="M1160">
        <v>10278</v>
      </c>
      <c r="N1160">
        <v>127</v>
      </c>
      <c r="O1160">
        <v>0</v>
      </c>
      <c r="P1160">
        <v>0</v>
      </c>
      <c r="Q1160">
        <v>0</v>
      </c>
      <c r="W1160">
        <v>533.61</v>
      </c>
      <c r="X1160">
        <v>4.5599999999999996</v>
      </c>
      <c r="Y1160">
        <v>538.16999999999996</v>
      </c>
      <c r="Z1160">
        <v>35218</v>
      </c>
      <c r="AA1160">
        <v>9291</v>
      </c>
      <c r="AB1160" s="25">
        <f>SUM(K1160:M1160)-H1160-I1160</f>
        <v>9291</v>
      </c>
      <c r="AC1160">
        <v>13454.25</v>
      </c>
      <c r="AE1160">
        <v>13.25</v>
      </c>
      <c r="AF1160">
        <v>3.4528123083783901</v>
      </c>
      <c r="AG1160">
        <v>5</v>
      </c>
      <c r="AH1160">
        <v>4163.25</v>
      </c>
      <c r="AI1160">
        <f t="shared" si="86"/>
        <v>7</v>
      </c>
      <c r="AJ1160" t="str">
        <f t="shared" si="84"/>
        <v>670054007</v>
      </c>
      <c r="AK1160">
        <f t="shared" si="87"/>
        <v>128</v>
      </c>
      <c r="AL1160" t="str">
        <f t="shared" si="85"/>
        <v>67005400128</v>
      </c>
    </row>
    <row r="1161" spans="1:38" x14ac:dyDescent="0.35">
      <c r="A1161" t="s">
        <v>16</v>
      </c>
      <c r="B1161" t="s">
        <v>77</v>
      </c>
      <c r="C1161" t="s">
        <v>78</v>
      </c>
      <c r="D1161" t="s">
        <v>73</v>
      </c>
      <c r="F1161" t="s">
        <v>79</v>
      </c>
      <c r="G1161" t="s">
        <v>83</v>
      </c>
      <c r="H1161">
        <v>0</v>
      </c>
      <c r="I1161">
        <v>3</v>
      </c>
      <c r="J1161">
        <v>0</v>
      </c>
      <c r="K1161">
        <v>0</v>
      </c>
      <c r="L1161">
        <v>0</v>
      </c>
      <c r="M1161">
        <v>41</v>
      </c>
      <c r="N1161">
        <v>1</v>
      </c>
      <c r="O1161">
        <v>0</v>
      </c>
      <c r="P1161">
        <v>0</v>
      </c>
      <c r="Q1161">
        <v>0</v>
      </c>
      <c r="W1161">
        <v>1.3</v>
      </c>
      <c r="X1161">
        <v>0</v>
      </c>
      <c r="Y1161">
        <v>1.3</v>
      </c>
      <c r="Z1161">
        <v>86</v>
      </c>
      <c r="AA1161">
        <v>38</v>
      </c>
      <c r="AB1161" s="25">
        <f>SUM(K1161:M1161)-H1161-I1161</f>
        <v>38</v>
      </c>
      <c r="AC1161">
        <v>32.5</v>
      </c>
      <c r="AE1161">
        <v>46.81</v>
      </c>
      <c r="AF1161">
        <v>5.8461538461538503</v>
      </c>
      <c r="AG1161">
        <v>5</v>
      </c>
      <c r="AH1161">
        <v>0</v>
      </c>
      <c r="AI1161">
        <f t="shared" si="86"/>
        <v>8</v>
      </c>
      <c r="AJ1161" t="str">
        <f t="shared" si="84"/>
        <v>672082258</v>
      </c>
      <c r="AK1161">
        <f t="shared" si="87"/>
        <v>128</v>
      </c>
      <c r="AL1161" t="str">
        <f t="shared" si="85"/>
        <v>67208225128</v>
      </c>
    </row>
    <row r="1162" spans="1:38" x14ac:dyDescent="0.35">
      <c r="A1162" t="s">
        <v>17</v>
      </c>
      <c r="B1162" t="s">
        <v>80</v>
      </c>
      <c r="C1162" t="s">
        <v>78</v>
      </c>
      <c r="D1162" t="s">
        <v>73</v>
      </c>
      <c r="F1162" t="s">
        <v>79</v>
      </c>
      <c r="G1162" t="s">
        <v>83</v>
      </c>
      <c r="H1162">
        <v>0</v>
      </c>
      <c r="I1162">
        <v>0</v>
      </c>
      <c r="J1162">
        <v>0</v>
      </c>
      <c r="K1162">
        <v>25</v>
      </c>
      <c r="L1162">
        <v>14</v>
      </c>
      <c r="M1162">
        <v>0</v>
      </c>
      <c r="N1162">
        <v>0</v>
      </c>
      <c r="O1162">
        <v>0</v>
      </c>
      <c r="P1162">
        <v>0</v>
      </c>
      <c r="Q1162">
        <v>0</v>
      </c>
      <c r="W1162">
        <v>1.55</v>
      </c>
      <c r="X1162">
        <v>0</v>
      </c>
      <c r="Y1162">
        <v>1.55</v>
      </c>
      <c r="Z1162">
        <v>102</v>
      </c>
      <c r="AA1162">
        <v>39</v>
      </c>
      <c r="AB1162" s="25">
        <f>SUM(K1162:M1162)-H1162-I1162</f>
        <v>39</v>
      </c>
      <c r="AC1162">
        <v>38.75</v>
      </c>
      <c r="AE1162">
        <v>38.26</v>
      </c>
      <c r="AF1162">
        <v>5.0322580645161299</v>
      </c>
      <c r="AG1162">
        <v>5</v>
      </c>
      <c r="AH1162">
        <v>0</v>
      </c>
      <c r="AI1162">
        <f t="shared" si="86"/>
        <v>9</v>
      </c>
      <c r="AJ1162" t="str">
        <f t="shared" si="84"/>
        <v>672301009</v>
      </c>
      <c r="AK1162">
        <f t="shared" si="87"/>
        <v>128</v>
      </c>
      <c r="AL1162" t="str">
        <f t="shared" si="85"/>
        <v>67230100128</v>
      </c>
    </row>
    <row r="1163" spans="1:38" x14ac:dyDescent="0.35">
      <c r="A1163" t="s">
        <v>9</v>
      </c>
      <c r="B1163" t="s">
        <v>52</v>
      </c>
      <c r="C1163" t="s">
        <v>53</v>
      </c>
      <c r="D1163" t="s">
        <v>54</v>
      </c>
      <c r="F1163" t="s">
        <v>55</v>
      </c>
      <c r="G1163" t="s">
        <v>82</v>
      </c>
      <c r="H1163">
        <v>5</v>
      </c>
      <c r="I1163">
        <v>7</v>
      </c>
      <c r="J1163">
        <v>0</v>
      </c>
      <c r="K1163">
        <v>0</v>
      </c>
      <c r="L1163">
        <v>4</v>
      </c>
      <c r="M1163">
        <v>112</v>
      </c>
      <c r="N1163">
        <v>0</v>
      </c>
      <c r="O1163">
        <v>0</v>
      </c>
      <c r="P1163">
        <v>0</v>
      </c>
      <c r="Q1163">
        <v>0</v>
      </c>
      <c r="W1163">
        <v>3.36</v>
      </c>
      <c r="X1163">
        <v>0.08</v>
      </c>
      <c r="Y1163">
        <v>3.44</v>
      </c>
      <c r="Z1163">
        <v>222</v>
      </c>
      <c r="AA1163">
        <v>104</v>
      </c>
      <c r="AB1163" s="25">
        <f>SUM(K1163:M1163)-H1163-I1163</f>
        <v>104</v>
      </c>
      <c r="AC1163">
        <v>100.8</v>
      </c>
      <c r="AE1163">
        <v>42.19</v>
      </c>
      <c r="AF1163">
        <v>6.0465116279069804</v>
      </c>
      <c r="AG1163">
        <v>6</v>
      </c>
      <c r="AH1163">
        <v>0</v>
      </c>
      <c r="AI1163">
        <f t="shared" si="86"/>
        <v>1</v>
      </c>
      <c r="AJ1163" t="str">
        <f t="shared" si="84"/>
        <v>4400802S1</v>
      </c>
      <c r="AK1163">
        <f t="shared" si="87"/>
        <v>129</v>
      </c>
      <c r="AL1163" t="str">
        <f t="shared" si="85"/>
        <v>4400802S129</v>
      </c>
    </row>
    <row r="1164" spans="1:38" x14ac:dyDescent="0.35">
      <c r="A1164" t="s">
        <v>10</v>
      </c>
      <c r="B1164" t="s">
        <v>58</v>
      </c>
      <c r="C1164" t="s">
        <v>59</v>
      </c>
      <c r="D1164" t="s">
        <v>60</v>
      </c>
      <c r="F1164" t="s">
        <v>61</v>
      </c>
      <c r="G1164" t="s">
        <v>83</v>
      </c>
      <c r="H1164">
        <v>20</v>
      </c>
      <c r="I1164">
        <v>37200</v>
      </c>
      <c r="J1164">
        <v>41740</v>
      </c>
      <c r="K1164">
        <v>10095</v>
      </c>
      <c r="L1164">
        <v>36275</v>
      </c>
      <c r="M1164">
        <v>30530</v>
      </c>
      <c r="N1164">
        <v>50</v>
      </c>
      <c r="O1164">
        <v>0</v>
      </c>
      <c r="P1164">
        <v>0</v>
      </c>
      <c r="Q1164">
        <v>0</v>
      </c>
      <c r="W1164">
        <v>1611.97</v>
      </c>
      <c r="X1164">
        <v>0.3</v>
      </c>
      <c r="Y1164">
        <v>1612.27</v>
      </c>
      <c r="Z1164">
        <v>106390</v>
      </c>
      <c r="AA1164">
        <v>39680</v>
      </c>
      <c r="AB1164" s="25">
        <f>SUM(K1164:M1164)-H1164-I1164</f>
        <v>39680</v>
      </c>
      <c r="AC1164">
        <v>40299.25</v>
      </c>
      <c r="AE1164">
        <v>4.7699999999999996</v>
      </c>
      <c r="AF1164">
        <v>4.9222524763221998</v>
      </c>
      <c r="AG1164">
        <v>5</v>
      </c>
      <c r="AH1164">
        <v>626.74999999999898</v>
      </c>
      <c r="AI1164">
        <f t="shared" si="86"/>
        <v>2</v>
      </c>
      <c r="AJ1164" t="str">
        <f t="shared" si="84"/>
        <v>504606X2</v>
      </c>
      <c r="AK1164">
        <f t="shared" si="87"/>
        <v>129</v>
      </c>
      <c r="AL1164" t="str">
        <f t="shared" si="85"/>
        <v>504606X129</v>
      </c>
    </row>
    <row r="1165" spans="1:38" x14ac:dyDescent="0.35">
      <c r="A1165" t="s">
        <v>11</v>
      </c>
      <c r="B1165" t="s">
        <v>63</v>
      </c>
      <c r="C1165" t="s">
        <v>64</v>
      </c>
      <c r="D1165" t="s">
        <v>65</v>
      </c>
      <c r="F1165" t="s">
        <v>66</v>
      </c>
      <c r="G1165" t="s">
        <v>83</v>
      </c>
      <c r="H1165">
        <v>0</v>
      </c>
      <c r="I1165">
        <v>150</v>
      </c>
      <c r="J1165">
        <v>450</v>
      </c>
      <c r="K1165">
        <v>40</v>
      </c>
      <c r="L1165">
        <v>670</v>
      </c>
      <c r="M1165">
        <v>370</v>
      </c>
      <c r="N1165">
        <v>5</v>
      </c>
      <c r="O1165">
        <v>0</v>
      </c>
      <c r="P1165">
        <v>0</v>
      </c>
      <c r="Q1165">
        <v>0</v>
      </c>
      <c r="W1165">
        <v>38.479999999999997</v>
      </c>
      <c r="X1165">
        <v>0</v>
      </c>
      <c r="Y1165">
        <v>38.479999999999997</v>
      </c>
      <c r="Z1165">
        <v>2540</v>
      </c>
      <c r="AA1165">
        <v>930</v>
      </c>
      <c r="AB1165" s="25">
        <f>SUM(K1165:M1165)-H1165-I1165</f>
        <v>930</v>
      </c>
      <c r="AC1165">
        <v>962</v>
      </c>
      <c r="AE1165">
        <v>5.13</v>
      </c>
      <c r="AF1165">
        <v>4.8336798336798301</v>
      </c>
      <c r="AG1165">
        <v>5</v>
      </c>
      <c r="AH1165">
        <v>31.999999999999801</v>
      </c>
      <c r="AI1165">
        <f t="shared" si="86"/>
        <v>3</v>
      </c>
      <c r="AJ1165" t="str">
        <f t="shared" si="84"/>
        <v>533533A3</v>
      </c>
      <c r="AK1165">
        <f t="shared" si="87"/>
        <v>129</v>
      </c>
      <c r="AL1165" t="str">
        <f t="shared" si="85"/>
        <v>533533A129</v>
      </c>
    </row>
    <row r="1166" spans="1:38" x14ac:dyDescent="0.35">
      <c r="A1166" t="s">
        <v>12</v>
      </c>
      <c r="B1166" t="s">
        <v>67</v>
      </c>
      <c r="C1166" t="s">
        <v>64</v>
      </c>
      <c r="D1166" t="s">
        <v>65</v>
      </c>
      <c r="F1166" t="s">
        <v>66</v>
      </c>
      <c r="G1166" t="s">
        <v>83</v>
      </c>
      <c r="H1166">
        <v>20</v>
      </c>
      <c r="I1166">
        <v>5710</v>
      </c>
      <c r="J1166">
        <v>2000</v>
      </c>
      <c r="K1166">
        <v>3985</v>
      </c>
      <c r="L1166">
        <v>18505</v>
      </c>
      <c r="M1166">
        <v>18830</v>
      </c>
      <c r="N1166">
        <v>100</v>
      </c>
      <c r="O1166">
        <v>0</v>
      </c>
      <c r="P1166">
        <v>0</v>
      </c>
      <c r="Q1166">
        <v>0</v>
      </c>
      <c r="W1166">
        <v>1639.39</v>
      </c>
      <c r="X1166">
        <v>0.3</v>
      </c>
      <c r="Y1166">
        <v>1639.69</v>
      </c>
      <c r="Z1166">
        <v>108200</v>
      </c>
      <c r="AA1166">
        <v>35590</v>
      </c>
      <c r="AB1166" s="25">
        <f>SUM(K1166:M1166)-H1166-I1166</f>
        <v>35590</v>
      </c>
      <c r="AC1166">
        <v>40992.25</v>
      </c>
      <c r="AE1166">
        <v>4.9400000000000004</v>
      </c>
      <c r="AF1166">
        <v>4.3410644695033804</v>
      </c>
      <c r="AG1166">
        <v>5</v>
      </c>
      <c r="AH1166">
        <v>5402.25</v>
      </c>
      <c r="AI1166">
        <f t="shared" si="86"/>
        <v>4</v>
      </c>
      <c r="AJ1166" t="str">
        <f t="shared" si="84"/>
        <v>5335524</v>
      </c>
      <c r="AK1166">
        <f t="shared" si="87"/>
        <v>129</v>
      </c>
      <c r="AL1166" t="str">
        <f t="shared" si="85"/>
        <v>533552129</v>
      </c>
    </row>
    <row r="1167" spans="1:38" x14ac:dyDescent="0.35">
      <c r="A1167" t="s">
        <v>13</v>
      </c>
      <c r="B1167" t="s">
        <v>68</v>
      </c>
      <c r="C1167" t="s">
        <v>69</v>
      </c>
      <c r="D1167" t="s">
        <v>65</v>
      </c>
      <c r="F1167" t="s">
        <v>70</v>
      </c>
      <c r="G1167" t="s">
        <v>83</v>
      </c>
      <c r="H1167">
        <v>0</v>
      </c>
      <c r="I1167">
        <v>5</v>
      </c>
      <c r="J1167">
        <v>0</v>
      </c>
      <c r="K1167">
        <v>40</v>
      </c>
      <c r="L1167">
        <v>140</v>
      </c>
      <c r="M1167">
        <v>45</v>
      </c>
      <c r="N1167">
        <v>0</v>
      </c>
      <c r="O1167">
        <v>0</v>
      </c>
      <c r="P1167">
        <v>0</v>
      </c>
      <c r="Q1167">
        <v>0</v>
      </c>
      <c r="W1167">
        <v>10.08</v>
      </c>
      <c r="X1167">
        <v>0</v>
      </c>
      <c r="Y1167">
        <v>10.08</v>
      </c>
      <c r="Z1167">
        <v>665</v>
      </c>
      <c r="AA1167">
        <v>220</v>
      </c>
      <c r="AB1167" s="25">
        <f>SUM(K1167:M1167)-H1167-I1167</f>
        <v>220</v>
      </c>
      <c r="AC1167">
        <v>252</v>
      </c>
      <c r="AE1167">
        <v>5.52</v>
      </c>
      <c r="AF1167">
        <v>4.36507936507937</v>
      </c>
      <c r="AG1167">
        <v>5</v>
      </c>
      <c r="AH1167">
        <v>32</v>
      </c>
      <c r="AI1167">
        <f t="shared" si="86"/>
        <v>5</v>
      </c>
      <c r="AJ1167" t="str">
        <f t="shared" si="84"/>
        <v>534524T5</v>
      </c>
      <c r="AK1167">
        <f t="shared" si="87"/>
        <v>129</v>
      </c>
      <c r="AL1167" t="str">
        <f t="shared" si="85"/>
        <v>534524T129</v>
      </c>
    </row>
    <row r="1168" spans="1:38" x14ac:dyDescent="0.35">
      <c r="A1168" t="s">
        <v>14</v>
      </c>
      <c r="B1168" t="s">
        <v>71</v>
      </c>
      <c r="C1168" t="s">
        <v>72</v>
      </c>
      <c r="D1168" t="s">
        <v>73</v>
      </c>
      <c r="F1168" t="s">
        <v>74</v>
      </c>
      <c r="G1168" t="s">
        <v>83</v>
      </c>
      <c r="H1168">
        <v>0</v>
      </c>
      <c r="I1168">
        <v>116</v>
      </c>
      <c r="J1168">
        <v>98</v>
      </c>
      <c r="K1168">
        <v>27</v>
      </c>
      <c r="L1168">
        <v>185</v>
      </c>
      <c r="M1168">
        <v>247</v>
      </c>
      <c r="N1168">
        <v>12</v>
      </c>
      <c r="O1168">
        <v>0</v>
      </c>
      <c r="P1168">
        <v>0</v>
      </c>
      <c r="Q1168">
        <v>0</v>
      </c>
      <c r="W1168">
        <v>18.36</v>
      </c>
      <c r="X1168">
        <v>0</v>
      </c>
      <c r="Y1168">
        <v>18.36</v>
      </c>
      <c r="Z1168">
        <v>1212</v>
      </c>
      <c r="AA1168">
        <v>343</v>
      </c>
      <c r="AB1168" s="25">
        <f>SUM(K1168:M1168)-H1168-I1168</f>
        <v>343</v>
      </c>
      <c r="AC1168">
        <v>459</v>
      </c>
      <c r="AE1168">
        <v>13.2</v>
      </c>
      <c r="AF1168">
        <v>3.7363834422658</v>
      </c>
      <c r="AG1168">
        <v>5</v>
      </c>
      <c r="AH1168">
        <v>116</v>
      </c>
      <c r="AI1168">
        <f t="shared" si="86"/>
        <v>6</v>
      </c>
      <c r="AJ1168" t="str">
        <f t="shared" si="84"/>
        <v>670037006</v>
      </c>
      <c r="AK1168">
        <f t="shared" si="87"/>
        <v>129</v>
      </c>
      <c r="AL1168" t="str">
        <f t="shared" si="85"/>
        <v>67003700129</v>
      </c>
    </row>
    <row r="1169" spans="1:38" x14ac:dyDescent="0.35">
      <c r="A1169" t="s">
        <v>15</v>
      </c>
      <c r="B1169" t="s">
        <v>75</v>
      </c>
      <c r="C1169" t="s">
        <v>72</v>
      </c>
      <c r="D1169" t="s">
        <v>73</v>
      </c>
      <c r="F1169" t="s">
        <v>76</v>
      </c>
      <c r="G1169" t="s">
        <v>83</v>
      </c>
      <c r="H1169">
        <v>0</v>
      </c>
      <c r="I1169">
        <v>18167</v>
      </c>
      <c r="J1169">
        <v>24744</v>
      </c>
      <c r="K1169">
        <v>2539</v>
      </c>
      <c r="L1169">
        <v>13202</v>
      </c>
      <c r="M1169">
        <v>13436</v>
      </c>
      <c r="N1169">
        <v>127</v>
      </c>
      <c r="O1169">
        <v>0</v>
      </c>
      <c r="P1169">
        <v>0</v>
      </c>
      <c r="Q1169">
        <v>0</v>
      </c>
      <c r="W1169">
        <v>536.24</v>
      </c>
      <c r="X1169">
        <v>0</v>
      </c>
      <c r="Y1169">
        <v>536.24</v>
      </c>
      <c r="Z1169">
        <v>35392</v>
      </c>
      <c r="AA1169">
        <v>11010</v>
      </c>
      <c r="AB1169" s="25">
        <f>SUM(K1169:M1169)-H1169-I1169</f>
        <v>11010</v>
      </c>
      <c r="AC1169">
        <v>13406</v>
      </c>
      <c r="AE1169">
        <v>13.25</v>
      </c>
      <c r="AF1169">
        <v>4.1063702819632999</v>
      </c>
      <c r="AG1169">
        <v>5</v>
      </c>
      <c r="AH1169">
        <v>2396</v>
      </c>
      <c r="AI1169">
        <f t="shared" si="86"/>
        <v>7</v>
      </c>
      <c r="AJ1169" t="str">
        <f t="shared" si="84"/>
        <v>670054007</v>
      </c>
      <c r="AK1169">
        <f t="shared" si="87"/>
        <v>129</v>
      </c>
      <c r="AL1169" t="str">
        <f t="shared" si="85"/>
        <v>67005400129</v>
      </c>
    </row>
    <row r="1170" spans="1:38" x14ac:dyDescent="0.35">
      <c r="A1170" t="s">
        <v>16</v>
      </c>
      <c r="B1170" t="s">
        <v>77</v>
      </c>
      <c r="C1170" t="s">
        <v>78</v>
      </c>
      <c r="D1170" t="s">
        <v>73</v>
      </c>
      <c r="F1170" t="s">
        <v>79</v>
      </c>
      <c r="G1170" t="s">
        <v>83</v>
      </c>
      <c r="H1170">
        <v>0</v>
      </c>
      <c r="I1170">
        <v>3</v>
      </c>
      <c r="J1170">
        <v>0</v>
      </c>
      <c r="K1170">
        <v>0</v>
      </c>
      <c r="L1170">
        <v>0</v>
      </c>
      <c r="M1170">
        <v>41</v>
      </c>
      <c r="N1170">
        <v>1</v>
      </c>
      <c r="O1170">
        <v>0</v>
      </c>
      <c r="P1170">
        <v>0</v>
      </c>
      <c r="Q1170">
        <v>0</v>
      </c>
      <c r="W1170">
        <v>1.3</v>
      </c>
      <c r="X1170">
        <v>0</v>
      </c>
      <c r="Y1170">
        <v>1.3</v>
      </c>
      <c r="Z1170">
        <v>86</v>
      </c>
      <c r="AA1170">
        <v>38</v>
      </c>
      <c r="AB1170" s="25">
        <f>SUM(K1170:M1170)-H1170-I1170</f>
        <v>38</v>
      </c>
      <c r="AC1170">
        <v>32.5</v>
      </c>
      <c r="AE1170">
        <v>46.81</v>
      </c>
      <c r="AF1170">
        <v>5.8461538461538503</v>
      </c>
      <c r="AG1170">
        <v>5</v>
      </c>
      <c r="AH1170">
        <v>0</v>
      </c>
      <c r="AI1170">
        <f t="shared" si="86"/>
        <v>8</v>
      </c>
      <c r="AJ1170" t="str">
        <f t="shared" si="84"/>
        <v>672082258</v>
      </c>
      <c r="AK1170">
        <f t="shared" si="87"/>
        <v>129</v>
      </c>
      <c r="AL1170" t="str">
        <f t="shared" si="85"/>
        <v>67208225129</v>
      </c>
    </row>
    <row r="1171" spans="1:38" x14ac:dyDescent="0.35">
      <c r="A1171" t="s">
        <v>17</v>
      </c>
      <c r="B1171" t="s">
        <v>80</v>
      </c>
      <c r="C1171" t="s">
        <v>78</v>
      </c>
      <c r="D1171" t="s">
        <v>73</v>
      </c>
      <c r="F1171" t="s">
        <v>79</v>
      </c>
      <c r="G1171" t="s">
        <v>83</v>
      </c>
      <c r="H1171">
        <v>5</v>
      </c>
      <c r="I1171">
        <v>0</v>
      </c>
      <c r="J1171">
        <v>0</v>
      </c>
      <c r="K1171">
        <v>25</v>
      </c>
      <c r="L1171">
        <v>3</v>
      </c>
      <c r="M1171">
        <v>11</v>
      </c>
      <c r="N1171">
        <v>0</v>
      </c>
      <c r="O1171">
        <v>0</v>
      </c>
      <c r="P1171">
        <v>0</v>
      </c>
      <c r="Q1171">
        <v>0</v>
      </c>
      <c r="W1171">
        <v>1.55</v>
      </c>
      <c r="X1171">
        <v>0.08</v>
      </c>
      <c r="Y1171">
        <v>1.63</v>
      </c>
      <c r="Z1171">
        <v>102</v>
      </c>
      <c r="AA1171">
        <v>34</v>
      </c>
      <c r="AB1171" s="25">
        <f>SUM(K1171:M1171)-H1171-I1171</f>
        <v>34</v>
      </c>
      <c r="AC1171">
        <v>40.75</v>
      </c>
      <c r="AE1171">
        <v>38.26</v>
      </c>
      <c r="AF1171">
        <v>4.1717791411042899</v>
      </c>
      <c r="AG1171">
        <v>5</v>
      </c>
      <c r="AH1171">
        <v>6.75</v>
      </c>
      <c r="AI1171">
        <f t="shared" si="86"/>
        <v>9</v>
      </c>
      <c r="AJ1171" t="str">
        <f t="shared" si="84"/>
        <v>672301009</v>
      </c>
      <c r="AK1171">
        <f t="shared" si="87"/>
        <v>129</v>
      </c>
      <c r="AL1171" t="str">
        <f t="shared" si="85"/>
        <v>67230100129</v>
      </c>
    </row>
    <row r="1172" spans="1:38" x14ac:dyDescent="0.35">
      <c r="A1172" t="s">
        <v>9</v>
      </c>
      <c r="B1172" t="s">
        <v>52</v>
      </c>
      <c r="C1172" t="s">
        <v>53</v>
      </c>
      <c r="D1172" t="s">
        <v>54</v>
      </c>
      <c r="F1172" t="s">
        <v>55</v>
      </c>
      <c r="G1172" t="s">
        <v>82</v>
      </c>
      <c r="H1172">
        <v>0</v>
      </c>
      <c r="I1172">
        <v>12</v>
      </c>
      <c r="J1172">
        <v>0</v>
      </c>
      <c r="K1172">
        <v>0</v>
      </c>
      <c r="L1172">
        <v>4</v>
      </c>
      <c r="M1172">
        <v>109</v>
      </c>
      <c r="N1172">
        <v>0</v>
      </c>
      <c r="O1172">
        <v>0</v>
      </c>
      <c r="P1172">
        <v>0</v>
      </c>
      <c r="Q1172">
        <v>0</v>
      </c>
      <c r="W1172">
        <v>3.35</v>
      </c>
      <c r="X1172">
        <v>0</v>
      </c>
      <c r="Y1172">
        <v>3.35</v>
      </c>
      <c r="Z1172">
        <v>221</v>
      </c>
      <c r="AA1172">
        <v>101</v>
      </c>
      <c r="AB1172" s="25">
        <f>SUM(K1172:M1172)-H1172-I1172</f>
        <v>101</v>
      </c>
      <c r="AC1172">
        <v>100.5</v>
      </c>
      <c r="AE1172">
        <v>42.19</v>
      </c>
      <c r="AF1172">
        <v>6.0298507462686599</v>
      </c>
      <c r="AG1172">
        <v>6</v>
      </c>
      <c r="AH1172">
        <v>0</v>
      </c>
      <c r="AI1172">
        <f t="shared" si="86"/>
        <v>1</v>
      </c>
      <c r="AJ1172" t="str">
        <f t="shared" si="84"/>
        <v>4400802S1</v>
      </c>
      <c r="AK1172">
        <f t="shared" si="87"/>
        <v>130</v>
      </c>
      <c r="AL1172" t="str">
        <f t="shared" si="85"/>
        <v>4400802S130</v>
      </c>
    </row>
    <row r="1173" spans="1:38" x14ac:dyDescent="0.35">
      <c r="A1173" t="s">
        <v>10</v>
      </c>
      <c r="B1173" t="s">
        <v>58</v>
      </c>
      <c r="C1173" t="s">
        <v>59</v>
      </c>
      <c r="D1173" t="s">
        <v>60</v>
      </c>
      <c r="F1173" t="s">
        <v>61</v>
      </c>
      <c r="G1173" t="s">
        <v>83</v>
      </c>
      <c r="H1173">
        <v>70</v>
      </c>
      <c r="I1173">
        <v>36660</v>
      </c>
      <c r="J1173">
        <v>41740</v>
      </c>
      <c r="K1173">
        <v>10725</v>
      </c>
      <c r="L1173">
        <v>32470</v>
      </c>
      <c r="M1173">
        <v>32755</v>
      </c>
      <c r="N1173">
        <v>50</v>
      </c>
      <c r="O1173">
        <v>0</v>
      </c>
      <c r="P1173">
        <v>0</v>
      </c>
      <c r="Q1173">
        <v>0</v>
      </c>
      <c r="W1173">
        <v>1622.95</v>
      </c>
      <c r="X1173">
        <v>1.06</v>
      </c>
      <c r="Y1173">
        <v>1624.01</v>
      </c>
      <c r="Z1173">
        <v>107115</v>
      </c>
      <c r="AA1173">
        <v>39220</v>
      </c>
      <c r="AB1173" s="25">
        <f>SUM(K1173:M1173)-H1173-I1173</f>
        <v>39220</v>
      </c>
      <c r="AC1173">
        <v>40573.75</v>
      </c>
      <c r="AE1173">
        <v>4.7699999999999996</v>
      </c>
      <c r="AF1173">
        <v>4.8300195195842397</v>
      </c>
      <c r="AG1173">
        <v>5</v>
      </c>
      <c r="AH1173">
        <v>1380.25</v>
      </c>
      <c r="AI1173">
        <f t="shared" si="86"/>
        <v>2</v>
      </c>
      <c r="AJ1173" t="str">
        <f t="shared" si="84"/>
        <v>504606X2</v>
      </c>
      <c r="AK1173">
        <f t="shared" si="87"/>
        <v>130</v>
      </c>
      <c r="AL1173" t="str">
        <f t="shared" si="85"/>
        <v>504606X130</v>
      </c>
    </row>
    <row r="1174" spans="1:38" x14ac:dyDescent="0.35">
      <c r="A1174" t="s">
        <v>11</v>
      </c>
      <c r="B1174" t="s">
        <v>63</v>
      </c>
      <c r="C1174" t="s">
        <v>64</v>
      </c>
      <c r="D1174" t="s">
        <v>65</v>
      </c>
      <c r="F1174" t="s">
        <v>66</v>
      </c>
      <c r="G1174" t="s">
        <v>83</v>
      </c>
      <c r="H1174">
        <v>0</v>
      </c>
      <c r="I1174">
        <v>150</v>
      </c>
      <c r="J1174">
        <v>450</v>
      </c>
      <c r="K1174">
        <v>35</v>
      </c>
      <c r="L1174">
        <v>710</v>
      </c>
      <c r="M1174">
        <v>370</v>
      </c>
      <c r="N1174">
        <v>5</v>
      </c>
      <c r="O1174">
        <v>0</v>
      </c>
      <c r="P1174">
        <v>0</v>
      </c>
      <c r="Q1174">
        <v>0</v>
      </c>
      <c r="W1174">
        <v>37.799999999999997</v>
      </c>
      <c r="X1174">
        <v>0</v>
      </c>
      <c r="Y1174">
        <v>37.799999999999997</v>
      </c>
      <c r="Z1174">
        <v>2495</v>
      </c>
      <c r="AA1174">
        <v>965</v>
      </c>
      <c r="AB1174" s="25">
        <f>SUM(K1174:M1174)-H1174-I1174</f>
        <v>965</v>
      </c>
      <c r="AC1174">
        <v>945</v>
      </c>
      <c r="AE1174">
        <v>5.13</v>
      </c>
      <c r="AF1174">
        <v>5.1058201058201096</v>
      </c>
      <c r="AG1174">
        <v>5</v>
      </c>
      <c r="AH1174">
        <v>0</v>
      </c>
      <c r="AI1174">
        <f t="shared" si="86"/>
        <v>3</v>
      </c>
      <c r="AJ1174" t="str">
        <f t="shared" si="84"/>
        <v>533533A3</v>
      </c>
      <c r="AK1174">
        <f t="shared" si="87"/>
        <v>130</v>
      </c>
      <c r="AL1174" t="str">
        <f t="shared" si="85"/>
        <v>533533A130</v>
      </c>
    </row>
    <row r="1175" spans="1:38" x14ac:dyDescent="0.35">
      <c r="A1175" t="s">
        <v>12</v>
      </c>
      <c r="B1175" t="s">
        <v>67</v>
      </c>
      <c r="C1175" t="s">
        <v>64</v>
      </c>
      <c r="D1175" t="s">
        <v>65</v>
      </c>
      <c r="F1175" t="s">
        <v>66</v>
      </c>
      <c r="G1175" t="s">
        <v>83</v>
      </c>
      <c r="H1175">
        <v>40</v>
      </c>
      <c r="I1175">
        <v>5800</v>
      </c>
      <c r="J1175">
        <v>2000</v>
      </c>
      <c r="K1175">
        <v>4165</v>
      </c>
      <c r="L1175">
        <v>16545</v>
      </c>
      <c r="M1175">
        <v>19790</v>
      </c>
      <c r="N1175">
        <v>100</v>
      </c>
      <c r="O1175">
        <v>0</v>
      </c>
      <c r="P1175">
        <v>0</v>
      </c>
      <c r="Q1175">
        <v>0</v>
      </c>
      <c r="W1175">
        <v>1636.21</v>
      </c>
      <c r="X1175">
        <v>0.61</v>
      </c>
      <c r="Y1175">
        <v>1636.82</v>
      </c>
      <c r="Z1175">
        <v>107990</v>
      </c>
      <c r="AA1175">
        <v>34660</v>
      </c>
      <c r="AB1175" s="25">
        <f>SUM(K1175:M1175)-H1175-I1175</f>
        <v>34660</v>
      </c>
      <c r="AC1175">
        <v>40920.5</v>
      </c>
      <c r="AE1175">
        <v>4.9400000000000004</v>
      </c>
      <c r="AF1175">
        <v>4.2350411163109003</v>
      </c>
      <c r="AG1175">
        <v>5</v>
      </c>
      <c r="AH1175">
        <v>6260.5</v>
      </c>
      <c r="AI1175">
        <f t="shared" si="86"/>
        <v>4</v>
      </c>
      <c r="AJ1175" t="str">
        <f t="shared" si="84"/>
        <v>5335524</v>
      </c>
      <c r="AK1175">
        <f t="shared" si="87"/>
        <v>130</v>
      </c>
      <c r="AL1175" t="str">
        <f t="shared" si="85"/>
        <v>533552130</v>
      </c>
    </row>
    <row r="1176" spans="1:38" x14ac:dyDescent="0.35">
      <c r="A1176" t="s">
        <v>13</v>
      </c>
      <c r="B1176" t="s">
        <v>68</v>
      </c>
      <c r="C1176" t="s">
        <v>69</v>
      </c>
      <c r="D1176" t="s">
        <v>65</v>
      </c>
      <c r="F1176" t="s">
        <v>70</v>
      </c>
      <c r="G1176" t="s">
        <v>83</v>
      </c>
      <c r="H1176">
        <v>0</v>
      </c>
      <c r="I1176">
        <v>10</v>
      </c>
      <c r="J1176">
        <v>0</v>
      </c>
      <c r="K1176">
        <v>50</v>
      </c>
      <c r="L1176">
        <v>140</v>
      </c>
      <c r="M1176">
        <v>40</v>
      </c>
      <c r="N1176">
        <v>0</v>
      </c>
      <c r="O1176">
        <v>0</v>
      </c>
      <c r="P1176">
        <v>0</v>
      </c>
      <c r="Q1176">
        <v>0</v>
      </c>
      <c r="W1176">
        <v>9.85</v>
      </c>
      <c r="X1176">
        <v>0</v>
      </c>
      <c r="Y1176">
        <v>9.85</v>
      </c>
      <c r="Z1176">
        <v>650</v>
      </c>
      <c r="AA1176">
        <v>220</v>
      </c>
      <c r="AB1176" s="25">
        <f>SUM(K1176:M1176)-H1176-I1176</f>
        <v>220</v>
      </c>
      <c r="AC1176">
        <v>246.25</v>
      </c>
      <c r="AE1176">
        <v>5.52</v>
      </c>
      <c r="AF1176">
        <v>4.4670050761421303</v>
      </c>
      <c r="AG1176">
        <v>5</v>
      </c>
      <c r="AH1176">
        <v>26.25</v>
      </c>
      <c r="AI1176">
        <f t="shared" si="86"/>
        <v>5</v>
      </c>
      <c r="AJ1176" t="str">
        <f t="shared" si="84"/>
        <v>534524T5</v>
      </c>
      <c r="AK1176">
        <f t="shared" si="87"/>
        <v>130</v>
      </c>
      <c r="AL1176" t="str">
        <f t="shared" si="85"/>
        <v>534524T130</v>
      </c>
    </row>
    <row r="1177" spans="1:38" x14ac:dyDescent="0.35">
      <c r="A1177" t="s">
        <v>14</v>
      </c>
      <c r="B1177" t="s">
        <v>71</v>
      </c>
      <c r="C1177" t="s">
        <v>72</v>
      </c>
      <c r="D1177" t="s">
        <v>73</v>
      </c>
      <c r="F1177" t="s">
        <v>74</v>
      </c>
      <c r="G1177" t="s">
        <v>83</v>
      </c>
      <c r="H1177">
        <v>0</v>
      </c>
      <c r="I1177">
        <v>125</v>
      </c>
      <c r="J1177">
        <v>98</v>
      </c>
      <c r="K1177">
        <v>143</v>
      </c>
      <c r="L1177">
        <v>114</v>
      </c>
      <c r="M1177">
        <v>314</v>
      </c>
      <c r="N1177">
        <v>12</v>
      </c>
      <c r="O1177">
        <v>0</v>
      </c>
      <c r="P1177">
        <v>0</v>
      </c>
      <c r="Q1177">
        <v>0</v>
      </c>
      <c r="W1177">
        <v>18.420000000000002</v>
      </c>
      <c r="X1177">
        <v>0</v>
      </c>
      <c r="Y1177">
        <v>18.420000000000002</v>
      </c>
      <c r="Z1177">
        <v>1216</v>
      </c>
      <c r="AA1177">
        <v>446</v>
      </c>
      <c r="AB1177" s="25">
        <f>SUM(K1177:M1177)-H1177-I1177</f>
        <v>446</v>
      </c>
      <c r="AC1177">
        <v>460.5</v>
      </c>
      <c r="AE1177">
        <v>13.2</v>
      </c>
      <c r="AF1177">
        <v>4.8425624321389797</v>
      </c>
      <c r="AG1177">
        <v>5</v>
      </c>
      <c r="AH1177">
        <v>14.5</v>
      </c>
      <c r="AI1177">
        <f t="shared" si="86"/>
        <v>6</v>
      </c>
      <c r="AJ1177" t="str">
        <f t="shared" si="84"/>
        <v>670037006</v>
      </c>
      <c r="AK1177">
        <f t="shared" si="87"/>
        <v>130</v>
      </c>
      <c r="AL1177" t="str">
        <f t="shared" si="85"/>
        <v>67003700130</v>
      </c>
    </row>
    <row r="1178" spans="1:38" x14ac:dyDescent="0.35">
      <c r="A1178" t="s">
        <v>15</v>
      </c>
      <c r="B1178" t="s">
        <v>75</v>
      </c>
      <c r="C1178" t="s">
        <v>72</v>
      </c>
      <c r="D1178" t="s">
        <v>73</v>
      </c>
      <c r="F1178" t="s">
        <v>76</v>
      </c>
      <c r="G1178" t="s">
        <v>83</v>
      </c>
      <c r="H1178">
        <v>2</v>
      </c>
      <c r="I1178">
        <v>17955</v>
      </c>
      <c r="J1178">
        <v>24744</v>
      </c>
      <c r="K1178">
        <v>1805</v>
      </c>
      <c r="L1178">
        <v>11880</v>
      </c>
      <c r="M1178">
        <v>13046</v>
      </c>
      <c r="N1178">
        <v>164</v>
      </c>
      <c r="O1178">
        <v>0</v>
      </c>
      <c r="P1178">
        <v>0</v>
      </c>
      <c r="Q1178">
        <v>0</v>
      </c>
      <c r="W1178">
        <v>536.77</v>
      </c>
      <c r="X1178">
        <v>0.03</v>
      </c>
      <c r="Y1178">
        <v>536.79999999999995</v>
      </c>
      <c r="Z1178">
        <v>35427</v>
      </c>
      <c r="AA1178">
        <v>8774</v>
      </c>
      <c r="AB1178" s="25">
        <f>SUM(K1178:M1178)-H1178-I1178</f>
        <v>8774</v>
      </c>
      <c r="AC1178">
        <v>13420</v>
      </c>
      <c r="AE1178">
        <v>13.25</v>
      </c>
      <c r="AF1178">
        <v>3.26900149031297</v>
      </c>
      <c r="AG1178">
        <v>5</v>
      </c>
      <c r="AH1178">
        <v>4646</v>
      </c>
      <c r="AI1178">
        <f t="shared" si="86"/>
        <v>7</v>
      </c>
      <c r="AJ1178" t="str">
        <f t="shared" si="84"/>
        <v>670054007</v>
      </c>
      <c r="AK1178">
        <f t="shared" si="87"/>
        <v>130</v>
      </c>
      <c r="AL1178" t="str">
        <f t="shared" si="85"/>
        <v>67005400130</v>
      </c>
    </row>
    <row r="1179" spans="1:38" x14ac:dyDescent="0.35">
      <c r="A1179" t="s">
        <v>16</v>
      </c>
      <c r="B1179" t="s">
        <v>77</v>
      </c>
      <c r="C1179" t="s">
        <v>78</v>
      </c>
      <c r="D1179" t="s">
        <v>73</v>
      </c>
      <c r="F1179" t="s">
        <v>79</v>
      </c>
      <c r="G1179" t="s">
        <v>83</v>
      </c>
      <c r="H1179">
        <v>0</v>
      </c>
      <c r="I1179">
        <v>4</v>
      </c>
      <c r="J1179">
        <v>0</v>
      </c>
      <c r="K1179">
        <v>0</v>
      </c>
      <c r="L1179">
        <v>0</v>
      </c>
      <c r="M1179">
        <v>41</v>
      </c>
      <c r="N1179">
        <v>1</v>
      </c>
      <c r="O1179">
        <v>0</v>
      </c>
      <c r="P1179">
        <v>0</v>
      </c>
      <c r="Q1179">
        <v>0</v>
      </c>
      <c r="W1179">
        <v>1.3</v>
      </c>
      <c r="X1179">
        <v>0</v>
      </c>
      <c r="Y1179">
        <v>1.3</v>
      </c>
      <c r="Z1179">
        <v>86</v>
      </c>
      <c r="AA1179">
        <v>37</v>
      </c>
      <c r="AB1179" s="25">
        <f>SUM(K1179:M1179)-H1179-I1179</f>
        <v>37</v>
      </c>
      <c r="AC1179">
        <v>32.5</v>
      </c>
      <c r="AE1179">
        <v>46.81</v>
      </c>
      <c r="AF1179">
        <v>5.6923076923076898</v>
      </c>
      <c r="AG1179">
        <v>5</v>
      </c>
      <c r="AH1179">
        <v>0</v>
      </c>
      <c r="AI1179">
        <f t="shared" si="86"/>
        <v>8</v>
      </c>
      <c r="AJ1179" t="str">
        <f t="shared" si="84"/>
        <v>672082258</v>
      </c>
      <c r="AK1179">
        <f t="shared" si="87"/>
        <v>130</v>
      </c>
      <c r="AL1179" t="str">
        <f t="shared" si="85"/>
        <v>67208225130</v>
      </c>
    </row>
    <row r="1180" spans="1:38" x14ac:dyDescent="0.35">
      <c r="A1180" t="s">
        <v>17</v>
      </c>
      <c r="B1180" t="s">
        <v>80</v>
      </c>
      <c r="C1180" t="s">
        <v>78</v>
      </c>
      <c r="D1180" t="s">
        <v>73</v>
      </c>
      <c r="F1180" t="s">
        <v>79</v>
      </c>
      <c r="G1180" t="s">
        <v>83</v>
      </c>
      <c r="H1180">
        <v>0</v>
      </c>
      <c r="I1180">
        <v>0</v>
      </c>
      <c r="J1180">
        <v>0</v>
      </c>
      <c r="K1180">
        <v>0</v>
      </c>
      <c r="L1180">
        <v>28</v>
      </c>
      <c r="M1180">
        <v>6</v>
      </c>
      <c r="N1180">
        <v>0</v>
      </c>
      <c r="O1180">
        <v>0</v>
      </c>
      <c r="P1180">
        <v>0</v>
      </c>
      <c r="Q1180">
        <v>0</v>
      </c>
      <c r="W1180">
        <v>1.62</v>
      </c>
      <c r="X1180">
        <v>0</v>
      </c>
      <c r="Y1180">
        <v>1.62</v>
      </c>
      <c r="Z1180">
        <v>107</v>
      </c>
      <c r="AA1180">
        <v>34</v>
      </c>
      <c r="AB1180" s="25">
        <f>SUM(K1180:M1180)-H1180-I1180</f>
        <v>34</v>
      </c>
      <c r="AC1180">
        <v>40.5</v>
      </c>
      <c r="AE1180">
        <v>38.26</v>
      </c>
      <c r="AF1180">
        <v>4.19753086419753</v>
      </c>
      <c r="AG1180">
        <v>5</v>
      </c>
      <c r="AH1180">
        <v>6.5000000000000098</v>
      </c>
      <c r="AI1180">
        <f t="shared" si="86"/>
        <v>9</v>
      </c>
      <c r="AJ1180" t="str">
        <f t="shared" si="84"/>
        <v>672301009</v>
      </c>
      <c r="AK1180">
        <f t="shared" si="87"/>
        <v>130</v>
      </c>
      <c r="AL1180" t="str">
        <f t="shared" si="85"/>
        <v>67230100130</v>
      </c>
    </row>
    <row r="1181" spans="1:38" x14ac:dyDescent="0.35">
      <c r="A1181" t="s">
        <v>9</v>
      </c>
      <c r="B1181" t="s">
        <v>52</v>
      </c>
      <c r="C1181" t="s">
        <v>53</v>
      </c>
      <c r="D1181" t="s">
        <v>54</v>
      </c>
      <c r="F1181" t="s">
        <v>55</v>
      </c>
      <c r="G1181" t="s">
        <v>82</v>
      </c>
      <c r="H1181">
        <v>0</v>
      </c>
      <c r="I1181">
        <v>6</v>
      </c>
      <c r="J1181">
        <v>0</v>
      </c>
      <c r="K1181">
        <v>0</v>
      </c>
      <c r="L1181">
        <v>4</v>
      </c>
      <c r="M1181">
        <v>99</v>
      </c>
      <c r="N1181">
        <v>0</v>
      </c>
      <c r="O1181">
        <v>0</v>
      </c>
      <c r="P1181">
        <v>0</v>
      </c>
      <c r="Q1181">
        <v>0</v>
      </c>
      <c r="W1181">
        <v>3.42</v>
      </c>
      <c r="X1181">
        <v>0</v>
      </c>
      <c r="Y1181">
        <v>3.42</v>
      </c>
      <c r="Z1181">
        <v>226</v>
      </c>
      <c r="AA1181">
        <v>97</v>
      </c>
      <c r="AB1181" s="25">
        <f>SUM(K1181:M1181)-H1181-I1181</f>
        <v>97</v>
      </c>
      <c r="AC1181">
        <v>102.6</v>
      </c>
      <c r="AE1181">
        <v>42.19</v>
      </c>
      <c r="AF1181">
        <v>5.6725146198830396</v>
      </c>
      <c r="AG1181">
        <v>6</v>
      </c>
      <c r="AH1181">
        <v>5.6000000000000103</v>
      </c>
      <c r="AI1181">
        <f t="shared" si="86"/>
        <v>1</v>
      </c>
      <c r="AJ1181" t="str">
        <f t="shared" si="84"/>
        <v>4400802S1</v>
      </c>
      <c r="AK1181">
        <f t="shared" si="87"/>
        <v>131</v>
      </c>
      <c r="AL1181" t="str">
        <f t="shared" si="85"/>
        <v>4400802S131</v>
      </c>
    </row>
    <row r="1182" spans="1:38" x14ac:dyDescent="0.35">
      <c r="A1182" t="s">
        <v>10</v>
      </c>
      <c r="B1182" t="s">
        <v>58</v>
      </c>
      <c r="C1182" t="s">
        <v>59</v>
      </c>
      <c r="D1182" t="s">
        <v>60</v>
      </c>
      <c r="F1182" t="s">
        <v>61</v>
      </c>
      <c r="G1182" t="s">
        <v>83</v>
      </c>
      <c r="H1182">
        <v>25</v>
      </c>
      <c r="I1182">
        <v>35850</v>
      </c>
      <c r="J1182">
        <v>41740</v>
      </c>
      <c r="K1182">
        <v>8640</v>
      </c>
      <c r="L1182">
        <v>34555</v>
      </c>
      <c r="M1182">
        <v>30130</v>
      </c>
      <c r="N1182">
        <v>50</v>
      </c>
      <c r="O1182">
        <v>0</v>
      </c>
      <c r="P1182">
        <v>0</v>
      </c>
      <c r="Q1182">
        <v>0</v>
      </c>
      <c r="W1182">
        <v>1558.33</v>
      </c>
      <c r="X1182">
        <v>0.38</v>
      </c>
      <c r="Y1182">
        <v>1558.71</v>
      </c>
      <c r="Z1182">
        <v>102850</v>
      </c>
      <c r="AA1182">
        <v>37450</v>
      </c>
      <c r="AB1182" s="25">
        <f>SUM(K1182:M1182)-H1182-I1182</f>
        <v>37450</v>
      </c>
      <c r="AC1182">
        <v>38958.25</v>
      </c>
      <c r="AE1182">
        <v>4.7699999999999996</v>
      </c>
      <c r="AF1182">
        <v>4.8052556280514001</v>
      </c>
      <c r="AG1182">
        <v>5</v>
      </c>
      <c r="AH1182">
        <v>1517.75</v>
      </c>
      <c r="AI1182">
        <f t="shared" si="86"/>
        <v>2</v>
      </c>
      <c r="AJ1182" t="str">
        <f t="shared" si="84"/>
        <v>504606X2</v>
      </c>
      <c r="AK1182">
        <f t="shared" si="87"/>
        <v>131</v>
      </c>
      <c r="AL1182" t="str">
        <f t="shared" si="85"/>
        <v>504606X131</v>
      </c>
    </row>
    <row r="1183" spans="1:38" x14ac:dyDescent="0.35">
      <c r="A1183" t="s">
        <v>11</v>
      </c>
      <c r="B1183" t="s">
        <v>63</v>
      </c>
      <c r="C1183" t="s">
        <v>64</v>
      </c>
      <c r="D1183" t="s">
        <v>65</v>
      </c>
      <c r="F1183" t="s">
        <v>66</v>
      </c>
      <c r="G1183" t="s">
        <v>83</v>
      </c>
      <c r="H1183">
        <v>0</v>
      </c>
      <c r="I1183">
        <v>175</v>
      </c>
      <c r="J1183">
        <v>450</v>
      </c>
      <c r="K1183">
        <v>35</v>
      </c>
      <c r="L1183">
        <v>710</v>
      </c>
      <c r="M1183">
        <v>370</v>
      </c>
      <c r="N1183">
        <v>5</v>
      </c>
      <c r="O1183">
        <v>0</v>
      </c>
      <c r="P1183">
        <v>0</v>
      </c>
      <c r="Q1183">
        <v>0</v>
      </c>
      <c r="W1183">
        <v>34.92</v>
      </c>
      <c r="X1183">
        <v>0</v>
      </c>
      <c r="Y1183">
        <v>34.92</v>
      </c>
      <c r="Z1183">
        <v>2305</v>
      </c>
      <c r="AA1183">
        <v>940</v>
      </c>
      <c r="AB1183" s="25">
        <f>SUM(K1183:M1183)-H1183-I1183</f>
        <v>940</v>
      </c>
      <c r="AC1183">
        <v>873</v>
      </c>
      <c r="AE1183">
        <v>5.13</v>
      </c>
      <c r="AF1183">
        <v>5.3837342497136298</v>
      </c>
      <c r="AG1183">
        <v>5</v>
      </c>
      <c r="AH1183">
        <v>0</v>
      </c>
      <c r="AI1183">
        <f t="shared" si="86"/>
        <v>3</v>
      </c>
      <c r="AJ1183" t="str">
        <f t="shared" si="84"/>
        <v>533533A3</v>
      </c>
      <c r="AK1183">
        <f t="shared" si="87"/>
        <v>131</v>
      </c>
      <c r="AL1183" t="str">
        <f t="shared" si="85"/>
        <v>533533A131</v>
      </c>
    </row>
    <row r="1184" spans="1:38" x14ac:dyDescent="0.35">
      <c r="A1184" t="s">
        <v>12</v>
      </c>
      <c r="B1184" t="s">
        <v>67</v>
      </c>
      <c r="C1184" t="s">
        <v>64</v>
      </c>
      <c r="D1184" t="s">
        <v>65</v>
      </c>
      <c r="F1184" t="s">
        <v>66</v>
      </c>
      <c r="G1184" t="s">
        <v>83</v>
      </c>
      <c r="H1184">
        <v>130</v>
      </c>
      <c r="I1184">
        <v>1900</v>
      </c>
      <c r="J1184">
        <v>2000</v>
      </c>
      <c r="K1184">
        <v>180</v>
      </c>
      <c r="L1184">
        <v>20530</v>
      </c>
      <c r="M1184">
        <v>14625</v>
      </c>
      <c r="N1184">
        <v>100</v>
      </c>
      <c r="O1184">
        <v>0</v>
      </c>
      <c r="P1184">
        <v>0</v>
      </c>
      <c r="Q1184">
        <v>0</v>
      </c>
      <c r="W1184">
        <v>1696.89</v>
      </c>
      <c r="X1184">
        <v>1.97</v>
      </c>
      <c r="Y1184">
        <v>1698.86</v>
      </c>
      <c r="Z1184">
        <v>111995</v>
      </c>
      <c r="AA1184">
        <v>33305</v>
      </c>
      <c r="AB1184" s="25">
        <f>SUM(K1184:M1184)-H1184-I1184</f>
        <v>33305</v>
      </c>
      <c r="AC1184">
        <v>42471.5</v>
      </c>
      <c r="AE1184">
        <v>4.9400000000000004</v>
      </c>
      <c r="AF1184">
        <v>3.9208645797770298</v>
      </c>
      <c r="AG1184">
        <v>5</v>
      </c>
      <c r="AH1184">
        <v>9166.5000000000091</v>
      </c>
      <c r="AI1184">
        <f t="shared" si="86"/>
        <v>4</v>
      </c>
      <c r="AJ1184" t="str">
        <f t="shared" si="84"/>
        <v>5335524</v>
      </c>
      <c r="AK1184">
        <f t="shared" si="87"/>
        <v>131</v>
      </c>
      <c r="AL1184" t="str">
        <f t="shared" si="85"/>
        <v>533552131</v>
      </c>
    </row>
    <row r="1185" spans="1:38" x14ac:dyDescent="0.35">
      <c r="A1185" t="s">
        <v>13</v>
      </c>
      <c r="B1185" t="s">
        <v>68</v>
      </c>
      <c r="C1185" t="s">
        <v>69</v>
      </c>
      <c r="D1185" t="s">
        <v>65</v>
      </c>
      <c r="F1185" t="s">
        <v>70</v>
      </c>
      <c r="G1185" t="s">
        <v>83</v>
      </c>
      <c r="H1185">
        <v>0</v>
      </c>
      <c r="I1185">
        <v>0</v>
      </c>
      <c r="J1185">
        <v>0</v>
      </c>
      <c r="K1185">
        <v>10</v>
      </c>
      <c r="L1185">
        <v>170</v>
      </c>
      <c r="M1185">
        <v>40</v>
      </c>
      <c r="N1185">
        <v>0</v>
      </c>
      <c r="O1185">
        <v>0</v>
      </c>
      <c r="P1185">
        <v>0</v>
      </c>
      <c r="Q1185">
        <v>0</v>
      </c>
      <c r="W1185">
        <v>9.85</v>
      </c>
      <c r="X1185">
        <v>0</v>
      </c>
      <c r="Y1185">
        <v>9.85</v>
      </c>
      <c r="Z1185">
        <v>650</v>
      </c>
      <c r="AA1185">
        <v>220</v>
      </c>
      <c r="AB1185" s="25">
        <f>SUM(K1185:M1185)-H1185-I1185</f>
        <v>220</v>
      </c>
      <c r="AC1185">
        <v>246.25</v>
      </c>
      <c r="AE1185">
        <v>5.52</v>
      </c>
      <c r="AF1185">
        <v>4.4670050761421303</v>
      </c>
      <c r="AG1185">
        <v>5</v>
      </c>
      <c r="AH1185">
        <v>26.25</v>
      </c>
      <c r="AI1185">
        <f t="shared" si="86"/>
        <v>5</v>
      </c>
      <c r="AJ1185" t="str">
        <f t="shared" si="84"/>
        <v>534524T5</v>
      </c>
      <c r="AK1185">
        <f t="shared" si="87"/>
        <v>131</v>
      </c>
      <c r="AL1185" t="str">
        <f t="shared" si="85"/>
        <v>534524T131</v>
      </c>
    </row>
    <row r="1186" spans="1:38" x14ac:dyDescent="0.35">
      <c r="A1186" t="s">
        <v>14</v>
      </c>
      <c r="B1186" t="s">
        <v>71</v>
      </c>
      <c r="C1186" t="s">
        <v>72</v>
      </c>
      <c r="D1186" t="s">
        <v>73</v>
      </c>
      <c r="F1186" t="s">
        <v>74</v>
      </c>
      <c r="G1186" t="s">
        <v>83</v>
      </c>
      <c r="H1186">
        <v>5</v>
      </c>
      <c r="I1186">
        <v>111</v>
      </c>
      <c r="J1186">
        <v>98</v>
      </c>
      <c r="K1186">
        <v>142</v>
      </c>
      <c r="L1186">
        <v>61</v>
      </c>
      <c r="M1186">
        <v>339</v>
      </c>
      <c r="N1186">
        <v>12</v>
      </c>
      <c r="O1186">
        <v>0</v>
      </c>
      <c r="P1186">
        <v>0</v>
      </c>
      <c r="Q1186">
        <v>0</v>
      </c>
      <c r="W1186">
        <v>18.850000000000001</v>
      </c>
      <c r="X1186">
        <v>0.08</v>
      </c>
      <c r="Y1186">
        <v>18.93</v>
      </c>
      <c r="Z1186">
        <v>1244</v>
      </c>
      <c r="AA1186">
        <v>426</v>
      </c>
      <c r="AB1186" s="25">
        <f>SUM(K1186:M1186)-H1186-I1186</f>
        <v>426</v>
      </c>
      <c r="AC1186">
        <v>471.25</v>
      </c>
      <c r="AE1186">
        <v>13.2</v>
      </c>
      <c r="AF1186">
        <v>4.5007923930269396</v>
      </c>
      <c r="AG1186">
        <v>5</v>
      </c>
      <c r="AH1186">
        <v>47.25</v>
      </c>
      <c r="AI1186">
        <f t="shared" si="86"/>
        <v>6</v>
      </c>
      <c r="AJ1186" t="str">
        <f t="shared" si="84"/>
        <v>670037006</v>
      </c>
      <c r="AK1186">
        <f t="shared" si="87"/>
        <v>131</v>
      </c>
      <c r="AL1186" t="str">
        <f t="shared" si="85"/>
        <v>67003700131</v>
      </c>
    </row>
    <row r="1187" spans="1:38" x14ac:dyDescent="0.35">
      <c r="A1187" t="s">
        <v>15</v>
      </c>
      <c r="B1187" t="s">
        <v>75</v>
      </c>
      <c r="C1187" t="s">
        <v>72</v>
      </c>
      <c r="D1187" t="s">
        <v>73</v>
      </c>
      <c r="F1187" t="s">
        <v>76</v>
      </c>
      <c r="G1187" t="s">
        <v>83</v>
      </c>
      <c r="H1187">
        <v>5</v>
      </c>
      <c r="I1187">
        <v>16431</v>
      </c>
      <c r="J1187">
        <v>24744</v>
      </c>
      <c r="K1187">
        <v>992</v>
      </c>
      <c r="L1187">
        <v>11591</v>
      </c>
      <c r="M1187">
        <v>12309</v>
      </c>
      <c r="N1187">
        <v>164</v>
      </c>
      <c r="O1187">
        <v>0</v>
      </c>
      <c r="P1187">
        <v>0</v>
      </c>
      <c r="Q1187">
        <v>0</v>
      </c>
      <c r="W1187">
        <v>549.11</v>
      </c>
      <c r="X1187">
        <v>0.08</v>
      </c>
      <c r="Y1187">
        <v>549.19000000000005</v>
      </c>
      <c r="Z1187">
        <v>36241</v>
      </c>
      <c r="AA1187">
        <v>8456</v>
      </c>
      <c r="AB1187" s="25">
        <f>SUM(K1187:M1187)-H1187-I1187</f>
        <v>8456</v>
      </c>
      <c r="AC1187">
        <v>13729.75</v>
      </c>
      <c r="AE1187">
        <v>13.25</v>
      </c>
      <c r="AF1187">
        <v>3.0794442724740101</v>
      </c>
      <c r="AG1187">
        <v>5</v>
      </c>
      <c r="AH1187">
        <v>5273.75</v>
      </c>
      <c r="AI1187">
        <f t="shared" si="86"/>
        <v>7</v>
      </c>
      <c r="AJ1187" t="str">
        <f t="shared" si="84"/>
        <v>670054007</v>
      </c>
      <c r="AK1187">
        <f t="shared" si="87"/>
        <v>131</v>
      </c>
      <c r="AL1187" t="str">
        <f t="shared" si="85"/>
        <v>67005400131</v>
      </c>
    </row>
    <row r="1188" spans="1:38" x14ac:dyDescent="0.35">
      <c r="A1188" t="s">
        <v>16</v>
      </c>
      <c r="B1188" t="s">
        <v>77</v>
      </c>
      <c r="C1188" t="s">
        <v>78</v>
      </c>
      <c r="D1188" t="s">
        <v>73</v>
      </c>
      <c r="F1188" t="s">
        <v>79</v>
      </c>
      <c r="G1188" t="s">
        <v>83</v>
      </c>
      <c r="H1188">
        <v>0</v>
      </c>
      <c r="I1188">
        <v>3</v>
      </c>
      <c r="J1188">
        <v>0</v>
      </c>
      <c r="K1188">
        <v>0</v>
      </c>
      <c r="L1188">
        <v>0</v>
      </c>
      <c r="M1188">
        <v>40</v>
      </c>
      <c r="N1188">
        <v>1</v>
      </c>
      <c r="O1188">
        <v>0</v>
      </c>
      <c r="P1188">
        <v>0</v>
      </c>
      <c r="Q1188">
        <v>0</v>
      </c>
      <c r="W1188">
        <v>1.32</v>
      </c>
      <c r="X1188">
        <v>0</v>
      </c>
      <c r="Y1188">
        <v>1.32</v>
      </c>
      <c r="Z1188">
        <v>87</v>
      </c>
      <c r="AA1188">
        <v>37</v>
      </c>
      <c r="AB1188" s="25">
        <f>SUM(K1188:M1188)-H1188-I1188</f>
        <v>37</v>
      </c>
      <c r="AC1188">
        <v>33</v>
      </c>
      <c r="AE1188">
        <v>46.81</v>
      </c>
      <c r="AF1188">
        <v>5.60606060606061</v>
      </c>
      <c r="AG1188">
        <v>5</v>
      </c>
      <c r="AH1188">
        <v>0</v>
      </c>
      <c r="AI1188">
        <f t="shared" si="86"/>
        <v>8</v>
      </c>
      <c r="AJ1188" t="str">
        <f t="shared" si="84"/>
        <v>672082258</v>
      </c>
      <c r="AK1188">
        <f t="shared" si="87"/>
        <v>131</v>
      </c>
      <c r="AL1188" t="str">
        <f t="shared" si="85"/>
        <v>67208225131</v>
      </c>
    </row>
    <row r="1189" spans="1:38" x14ac:dyDescent="0.35">
      <c r="A1189" t="s">
        <v>17</v>
      </c>
      <c r="B1189" t="s">
        <v>80</v>
      </c>
      <c r="C1189" t="s">
        <v>78</v>
      </c>
      <c r="D1189" t="s">
        <v>73</v>
      </c>
      <c r="F1189" t="s">
        <v>79</v>
      </c>
      <c r="G1189" t="s">
        <v>83</v>
      </c>
      <c r="H1189">
        <v>0</v>
      </c>
      <c r="I1189">
        <v>0</v>
      </c>
      <c r="J1189">
        <v>0</v>
      </c>
      <c r="K1189">
        <v>0</v>
      </c>
      <c r="L1189">
        <v>28</v>
      </c>
      <c r="M1189">
        <v>6</v>
      </c>
      <c r="N1189">
        <v>0</v>
      </c>
      <c r="O1189">
        <v>0</v>
      </c>
      <c r="P1189">
        <v>0</v>
      </c>
      <c r="Q1189">
        <v>0</v>
      </c>
      <c r="W1189">
        <v>1.53</v>
      </c>
      <c r="X1189">
        <v>0</v>
      </c>
      <c r="Y1189">
        <v>1.53</v>
      </c>
      <c r="Z1189">
        <v>101</v>
      </c>
      <c r="AA1189">
        <v>34</v>
      </c>
      <c r="AB1189" s="25">
        <f>SUM(K1189:M1189)-H1189-I1189</f>
        <v>34</v>
      </c>
      <c r="AC1189">
        <v>38.25</v>
      </c>
      <c r="AE1189">
        <v>38.26</v>
      </c>
      <c r="AF1189">
        <v>4.4444444444444402</v>
      </c>
      <c r="AG1189">
        <v>5</v>
      </c>
      <c r="AH1189">
        <v>4.25</v>
      </c>
      <c r="AI1189">
        <f t="shared" si="86"/>
        <v>9</v>
      </c>
      <c r="AJ1189" t="str">
        <f t="shared" si="84"/>
        <v>672301009</v>
      </c>
      <c r="AK1189">
        <f t="shared" si="87"/>
        <v>131</v>
      </c>
      <c r="AL1189" t="str">
        <f t="shared" si="85"/>
        <v>67230100131</v>
      </c>
    </row>
    <row r="1190" spans="1:38" x14ac:dyDescent="0.35">
      <c r="A1190" t="s">
        <v>9</v>
      </c>
      <c r="B1190" t="s">
        <v>52</v>
      </c>
      <c r="C1190" t="s">
        <v>53</v>
      </c>
      <c r="D1190" t="s">
        <v>54</v>
      </c>
      <c r="F1190" t="s">
        <v>55</v>
      </c>
      <c r="G1190" t="s">
        <v>82</v>
      </c>
      <c r="H1190">
        <v>0</v>
      </c>
      <c r="I1190">
        <v>4</v>
      </c>
      <c r="J1190">
        <v>0</v>
      </c>
      <c r="K1190">
        <v>6</v>
      </c>
      <c r="L1190">
        <v>4</v>
      </c>
      <c r="M1190">
        <v>96</v>
      </c>
      <c r="N1190">
        <v>0</v>
      </c>
      <c r="O1190">
        <v>0</v>
      </c>
      <c r="P1190">
        <v>0</v>
      </c>
      <c r="Q1190">
        <v>0</v>
      </c>
      <c r="W1190">
        <v>3.44</v>
      </c>
      <c r="X1190">
        <v>0</v>
      </c>
      <c r="Y1190">
        <v>3.44</v>
      </c>
      <c r="Z1190">
        <v>227</v>
      </c>
      <c r="AA1190">
        <v>102</v>
      </c>
      <c r="AB1190" s="25">
        <f>SUM(K1190:M1190)-H1190-I1190</f>
        <v>102</v>
      </c>
      <c r="AC1190">
        <v>103.2</v>
      </c>
      <c r="AE1190">
        <v>42.19</v>
      </c>
      <c r="AF1190">
        <v>5.9302325581395303</v>
      </c>
      <c r="AG1190">
        <v>6</v>
      </c>
      <c r="AH1190">
        <v>1.2</v>
      </c>
      <c r="AI1190">
        <f t="shared" si="86"/>
        <v>1</v>
      </c>
      <c r="AJ1190" t="str">
        <f t="shared" si="84"/>
        <v>4400802S1</v>
      </c>
      <c r="AK1190">
        <f t="shared" si="87"/>
        <v>132</v>
      </c>
      <c r="AL1190" t="str">
        <f t="shared" si="85"/>
        <v>4400802S132</v>
      </c>
    </row>
    <row r="1191" spans="1:38" x14ac:dyDescent="0.35">
      <c r="A1191" t="s">
        <v>10</v>
      </c>
      <c r="B1191" t="s">
        <v>58</v>
      </c>
      <c r="C1191" t="s">
        <v>59</v>
      </c>
      <c r="D1191" t="s">
        <v>60</v>
      </c>
      <c r="F1191" t="s">
        <v>61</v>
      </c>
      <c r="G1191" t="s">
        <v>83</v>
      </c>
      <c r="H1191">
        <v>5</v>
      </c>
      <c r="I1191">
        <v>76090</v>
      </c>
      <c r="J1191">
        <v>75</v>
      </c>
      <c r="K1191">
        <v>1520</v>
      </c>
      <c r="L1191">
        <v>43195</v>
      </c>
      <c r="M1191">
        <v>27925</v>
      </c>
      <c r="N1191">
        <v>50</v>
      </c>
      <c r="O1191">
        <v>0</v>
      </c>
      <c r="P1191">
        <v>0</v>
      </c>
      <c r="Q1191">
        <v>0</v>
      </c>
      <c r="W1191">
        <v>1541.29</v>
      </c>
      <c r="X1191">
        <v>0.08</v>
      </c>
      <c r="Y1191">
        <v>1541.37</v>
      </c>
      <c r="Z1191">
        <v>101725</v>
      </c>
      <c r="AA1191">
        <v>-3455</v>
      </c>
      <c r="AB1191" s="25">
        <f>SUM(K1191:M1191)-H1191-I1191</f>
        <v>-3455</v>
      </c>
      <c r="AC1191">
        <v>38534.25</v>
      </c>
      <c r="AE1191">
        <v>4.7699999999999996</v>
      </c>
      <c r="AF1191">
        <v>-0.44830248415370699</v>
      </c>
      <c r="AG1191">
        <v>5</v>
      </c>
      <c r="AH1191">
        <v>41989.25</v>
      </c>
      <c r="AI1191">
        <f t="shared" si="86"/>
        <v>2</v>
      </c>
      <c r="AJ1191" t="str">
        <f t="shared" si="84"/>
        <v>504606X2</v>
      </c>
      <c r="AK1191">
        <f t="shared" si="87"/>
        <v>132</v>
      </c>
      <c r="AL1191" t="str">
        <f t="shared" si="85"/>
        <v>504606X132</v>
      </c>
    </row>
    <row r="1192" spans="1:38" x14ac:dyDescent="0.35">
      <c r="A1192" t="s">
        <v>11</v>
      </c>
      <c r="B1192" t="s">
        <v>63</v>
      </c>
      <c r="C1192" t="s">
        <v>64</v>
      </c>
      <c r="D1192" t="s">
        <v>65</v>
      </c>
      <c r="F1192" t="s">
        <v>66</v>
      </c>
      <c r="G1192" t="s">
        <v>83</v>
      </c>
      <c r="H1192">
        <v>0</v>
      </c>
      <c r="I1192">
        <v>160</v>
      </c>
      <c r="J1192">
        <v>450</v>
      </c>
      <c r="K1192">
        <v>0</v>
      </c>
      <c r="L1192">
        <v>745</v>
      </c>
      <c r="M1192">
        <v>345</v>
      </c>
      <c r="N1192">
        <v>5</v>
      </c>
      <c r="O1192">
        <v>0</v>
      </c>
      <c r="P1192">
        <v>0</v>
      </c>
      <c r="Q1192">
        <v>0</v>
      </c>
      <c r="W1192">
        <v>35.08</v>
      </c>
      <c r="X1192">
        <v>0</v>
      </c>
      <c r="Y1192">
        <v>35.08</v>
      </c>
      <c r="Z1192">
        <v>2315</v>
      </c>
      <c r="AA1192">
        <v>930</v>
      </c>
      <c r="AB1192" s="25">
        <f>SUM(K1192:M1192)-H1192-I1192</f>
        <v>930</v>
      </c>
      <c r="AC1192">
        <v>877</v>
      </c>
      <c r="AE1192">
        <v>5.13</v>
      </c>
      <c r="AF1192">
        <v>5.3021664766248602</v>
      </c>
      <c r="AG1192">
        <v>5</v>
      </c>
      <c r="AH1192">
        <v>0</v>
      </c>
      <c r="AI1192">
        <f t="shared" si="86"/>
        <v>3</v>
      </c>
      <c r="AJ1192" t="str">
        <f t="shared" si="84"/>
        <v>533533A3</v>
      </c>
      <c r="AK1192">
        <f t="shared" si="87"/>
        <v>132</v>
      </c>
      <c r="AL1192" t="str">
        <f t="shared" si="85"/>
        <v>533533A132</v>
      </c>
    </row>
    <row r="1193" spans="1:38" x14ac:dyDescent="0.35">
      <c r="A1193" t="s">
        <v>12</v>
      </c>
      <c r="B1193" t="s">
        <v>67</v>
      </c>
      <c r="C1193" t="s">
        <v>64</v>
      </c>
      <c r="D1193" t="s">
        <v>65</v>
      </c>
      <c r="F1193" t="s">
        <v>66</v>
      </c>
      <c r="G1193" t="s">
        <v>83</v>
      </c>
      <c r="H1193">
        <v>10</v>
      </c>
      <c r="I1193">
        <v>1180</v>
      </c>
      <c r="J1193">
        <v>2000</v>
      </c>
      <c r="K1193">
        <v>9075</v>
      </c>
      <c r="L1193">
        <v>20710</v>
      </c>
      <c r="M1193">
        <v>12030</v>
      </c>
      <c r="N1193">
        <v>140</v>
      </c>
      <c r="O1193">
        <v>0</v>
      </c>
      <c r="P1193">
        <v>0</v>
      </c>
      <c r="Q1193">
        <v>0</v>
      </c>
      <c r="W1193">
        <v>1684.17</v>
      </c>
      <c r="X1193">
        <v>0.15</v>
      </c>
      <c r="Y1193">
        <v>1684.32</v>
      </c>
      <c r="Z1193">
        <v>111155</v>
      </c>
      <c r="AA1193">
        <v>40625</v>
      </c>
      <c r="AB1193" s="25">
        <f>SUM(K1193:M1193)-H1193-I1193</f>
        <v>40625</v>
      </c>
      <c r="AC1193">
        <v>42104.25</v>
      </c>
      <c r="AE1193">
        <v>4.9400000000000004</v>
      </c>
      <c r="AF1193">
        <v>4.8239051961622499</v>
      </c>
      <c r="AG1193">
        <v>5</v>
      </c>
      <c r="AH1193">
        <v>1483</v>
      </c>
      <c r="AI1193">
        <f t="shared" si="86"/>
        <v>4</v>
      </c>
      <c r="AJ1193" t="str">
        <f t="shared" si="84"/>
        <v>5335524</v>
      </c>
      <c r="AK1193">
        <f t="shared" si="87"/>
        <v>132</v>
      </c>
      <c r="AL1193" t="str">
        <f t="shared" si="85"/>
        <v>533552132</v>
      </c>
    </row>
    <row r="1194" spans="1:38" x14ac:dyDescent="0.35">
      <c r="A1194" t="s">
        <v>13</v>
      </c>
      <c r="B1194" t="s">
        <v>68</v>
      </c>
      <c r="C1194" t="s">
        <v>69</v>
      </c>
      <c r="D1194" t="s">
        <v>65</v>
      </c>
      <c r="F1194" t="s">
        <v>70</v>
      </c>
      <c r="G1194" t="s">
        <v>83</v>
      </c>
      <c r="H1194">
        <v>0</v>
      </c>
      <c r="I1194">
        <v>15</v>
      </c>
      <c r="J1194">
        <v>0</v>
      </c>
      <c r="K1194">
        <v>30</v>
      </c>
      <c r="L1194">
        <v>55</v>
      </c>
      <c r="M1194">
        <v>145</v>
      </c>
      <c r="N1194">
        <v>0</v>
      </c>
      <c r="O1194">
        <v>0</v>
      </c>
      <c r="P1194">
        <v>0</v>
      </c>
      <c r="Q1194">
        <v>0</v>
      </c>
      <c r="W1194">
        <v>9.6999999999999993</v>
      </c>
      <c r="X1194">
        <v>0</v>
      </c>
      <c r="Y1194">
        <v>9.6999999999999993</v>
      </c>
      <c r="Z1194">
        <v>640</v>
      </c>
      <c r="AA1194">
        <v>215</v>
      </c>
      <c r="AB1194" s="25">
        <f>SUM(K1194:M1194)-H1194-I1194</f>
        <v>215</v>
      </c>
      <c r="AC1194">
        <v>242.5</v>
      </c>
      <c r="AE1194">
        <v>5.52</v>
      </c>
      <c r="AF1194">
        <v>4.4329896907216497</v>
      </c>
      <c r="AG1194">
        <v>5</v>
      </c>
      <c r="AH1194">
        <v>27.5</v>
      </c>
      <c r="AI1194">
        <f t="shared" si="86"/>
        <v>5</v>
      </c>
      <c r="AJ1194" t="str">
        <f t="shared" si="84"/>
        <v>534524T5</v>
      </c>
      <c r="AK1194">
        <f t="shared" si="87"/>
        <v>132</v>
      </c>
      <c r="AL1194" t="str">
        <f t="shared" si="85"/>
        <v>534524T132</v>
      </c>
    </row>
    <row r="1195" spans="1:38" x14ac:dyDescent="0.35">
      <c r="A1195" t="s">
        <v>14</v>
      </c>
      <c r="B1195" t="s">
        <v>71</v>
      </c>
      <c r="C1195" t="s">
        <v>72</v>
      </c>
      <c r="D1195" t="s">
        <v>73</v>
      </c>
      <c r="F1195" t="s">
        <v>74</v>
      </c>
      <c r="G1195" t="s">
        <v>83</v>
      </c>
      <c r="H1195">
        <v>0</v>
      </c>
      <c r="I1195">
        <v>119</v>
      </c>
      <c r="J1195">
        <v>98</v>
      </c>
      <c r="K1195">
        <v>48</v>
      </c>
      <c r="L1195">
        <v>174</v>
      </c>
      <c r="M1195">
        <v>368</v>
      </c>
      <c r="N1195">
        <v>12</v>
      </c>
      <c r="O1195">
        <v>0</v>
      </c>
      <c r="P1195">
        <v>0</v>
      </c>
      <c r="Q1195">
        <v>0</v>
      </c>
      <c r="W1195">
        <v>18.149999999999999</v>
      </c>
      <c r="X1195">
        <v>0</v>
      </c>
      <c r="Y1195">
        <v>18.149999999999999</v>
      </c>
      <c r="Z1195">
        <v>1198</v>
      </c>
      <c r="AA1195">
        <v>471</v>
      </c>
      <c r="AB1195" s="25">
        <f>SUM(K1195:M1195)-H1195-I1195</f>
        <v>471</v>
      </c>
      <c r="AC1195">
        <v>453.75</v>
      </c>
      <c r="AE1195">
        <v>13.2</v>
      </c>
      <c r="AF1195">
        <v>5.1900826446280997</v>
      </c>
      <c r="AG1195">
        <v>5</v>
      </c>
      <c r="AH1195">
        <v>0</v>
      </c>
      <c r="AI1195">
        <f t="shared" si="86"/>
        <v>6</v>
      </c>
      <c r="AJ1195" t="str">
        <f t="shared" si="84"/>
        <v>670037006</v>
      </c>
      <c r="AK1195">
        <f t="shared" si="87"/>
        <v>132</v>
      </c>
      <c r="AL1195" t="str">
        <f t="shared" si="85"/>
        <v>67003700132</v>
      </c>
    </row>
    <row r="1196" spans="1:38" x14ac:dyDescent="0.35">
      <c r="A1196" t="s">
        <v>15</v>
      </c>
      <c r="B1196" t="s">
        <v>75</v>
      </c>
      <c r="C1196" t="s">
        <v>72</v>
      </c>
      <c r="D1196" t="s">
        <v>73</v>
      </c>
      <c r="F1196" t="s">
        <v>76</v>
      </c>
      <c r="G1196" t="s">
        <v>83</v>
      </c>
      <c r="H1196">
        <v>25</v>
      </c>
      <c r="I1196">
        <v>33749</v>
      </c>
      <c r="J1196">
        <v>7000</v>
      </c>
      <c r="K1196">
        <v>4890</v>
      </c>
      <c r="L1196">
        <v>10447</v>
      </c>
      <c r="M1196">
        <v>13576</v>
      </c>
      <c r="N1196">
        <v>217</v>
      </c>
      <c r="O1196">
        <v>0</v>
      </c>
      <c r="P1196">
        <v>0</v>
      </c>
      <c r="Q1196">
        <v>0</v>
      </c>
      <c r="W1196">
        <v>542.16999999999996</v>
      </c>
      <c r="X1196">
        <v>0.38</v>
      </c>
      <c r="Y1196">
        <v>542.54999999999995</v>
      </c>
      <c r="Z1196">
        <v>35783</v>
      </c>
      <c r="AA1196">
        <v>-4861</v>
      </c>
      <c r="AB1196" s="25">
        <f>SUM(K1196:M1196)-H1196-I1196</f>
        <v>-4861</v>
      </c>
      <c r="AC1196">
        <v>13563.75</v>
      </c>
      <c r="AE1196">
        <v>13.25</v>
      </c>
      <c r="AF1196">
        <v>-1.7919085798543899</v>
      </c>
      <c r="AG1196">
        <v>5</v>
      </c>
      <c r="AH1196">
        <v>18424.75</v>
      </c>
      <c r="AI1196">
        <f t="shared" si="86"/>
        <v>7</v>
      </c>
      <c r="AJ1196" t="str">
        <f t="shared" si="84"/>
        <v>670054007</v>
      </c>
      <c r="AK1196">
        <f t="shared" si="87"/>
        <v>132</v>
      </c>
      <c r="AL1196" t="str">
        <f t="shared" si="85"/>
        <v>67005400132</v>
      </c>
    </row>
    <row r="1197" spans="1:38" x14ac:dyDescent="0.35">
      <c r="A1197" t="s">
        <v>16</v>
      </c>
      <c r="B1197" t="s">
        <v>77</v>
      </c>
      <c r="C1197" t="s">
        <v>78</v>
      </c>
      <c r="D1197" t="s">
        <v>73</v>
      </c>
      <c r="F1197" t="s">
        <v>79</v>
      </c>
      <c r="G1197" t="s">
        <v>83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38</v>
      </c>
      <c r="N1197">
        <v>1</v>
      </c>
      <c r="O1197">
        <v>0</v>
      </c>
      <c r="P1197">
        <v>0</v>
      </c>
      <c r="Q1197">
        <v>0</v>
      </c>
      <c r="W1197">
        <v>1.27</v>
      </c>
      <c r="X1197">
        <v>0</v>
      </c>
      <c r="Y1197">
        <v>1.27</v>
      </c>
      <c r="Z1197">
        <v>84</v>
      </c>
      <c r="AA1197">
        <v>37</v>
      </c>
      <c r="AB1197" s="25">
        <f>SUM(K1197:M1197)-H1197-I1197</f>
        <v>37</v>
      </c>
      <c r="AC1197">
        <v>31.75</v>
      </c>
      <c r="AE1197">
        <v>46.81</v>
      </c>
      <c r="AF1197">
        <v>5.8267716535433101</v>
      </c>
      <c r="AG1197">
        <v>5</v>
      </c>
      <c r="AH1197">
        <v>0</v>
      </c>
      <c r="AI1197">
        <f t="shared" si="86"/>
        <v>8</v>
      </c>
      <c r="AJ1197" t="str">
        <f t="shared" si="84"/>
        <v>672082258</v>
      </c>
      <c r="AK1197">
        <f t="shared" si="87"/>
        <v>132</v>
      </c>
      <c r="AL1197" t="str">
        <f t="shared" si="85"/>
        <v>67208225132</v>
      </c>
    </row>
    <row r="1198" spans="1:38" x14ac:dyDescent="0.35">
      <c r="A1198" t="s">
        <v>17</v>
      </c>
      <c r="B1198" t="s">
        <v>80</v>
      </c>
      <c r="C1198" t="s">
        <v>78</v>
      </c>
      <c r="D1198" t="s">
        <v>73</v>
      </c>
      <c r="F1198" t="s">
        <v>79</v>
      </c>
      <c r="G1198" t="s">
        <v>83</v>
      </c>
      <c r="H1198">
        <v>0</v>
      </c>
      <c r="I1198">
        <v>0</v>
      </c>
      <c r="J1198">
        <v>0</v>
      </c>
      <c r="K1198">
        <v>5</v>
      </c>
      <c r="L1198">
        <v>28</v>
      </c>
      <c r="M1198">
        <v>5</v>
      </c>
      <c r="N1198">
        <v>0</v>
      </c>
      <c r="O1198">
        <v>0</v>
      </c>
      <c r="P1198">
        <v>0</v>
      </c>
      <c r="Q1198">
        <v>0</v>
      </c>
      <c r="W1198">
        <v>1.53</v>
      </c>
      <c r="X1198">
        <v>0</v>
      </c>
      <c r="Y1198">
        <v>1.53</v>
      </c>
      <c r="Z1198">
        <v>101</v>
      </c>
      <c r="AA1198">
        <v>38</v>
      </c>
      <c r="AB1198" s="25">
        <f>SUM(K1198:M1198)-H1198-I1198</f>
        <v>38</v>
      </c>
      <c r="AC1198">
        <v>38.25</v>
      </c>
      <c r="AE1198">
        <v>38.26</v>
      </c>
      <c r="AF1198">
        <v>4.9673202614379104</v>
      </c>
      <c r="AG1198">
        <v>5</v>
      </c>
      <c r="AH1198">
        <v>0.249999999999999</v>
      </c>
      <c r="AI1198">
        <f t="shared" si="86"/>
        <v>9</v>
      </c>
      <c r="AJ1198" t="str">
        <f t="shared" si="84"/>
        <v>672301009</v>
      </c>
      <c r="AK1198">
        <f t="shared" si="87"/>
        <v>132</v>
      </c>
      <c r="AL1198" t="str">
        <f t="shared" si="85"/>
        <v>67230100132</v>
      </c>
    </row>
    <row r="1199" spans="1:38" x14ac:dyDescent="0.35">
      <c r="A1199" t="s">
        <v>9</v>
      </c>
      <c r="B1199" t="s">
        <v>52</v>
      </c>
      <c r="C1199" t="s">
        <v>53</v>
      </c>
      <c r="D1199" t="s">
        <v>54</v>
      </c>
      <c r="F1199" t="s">
        <v>55</v>
      </c>
      <c r="G1199" t="s">
        <v>82</v>
      </c>
      <c r="H1199">
        <v>0</v>
      </c>
      <c r="I1199">
        <v>4</v>
      </c>
      <c r="J1199">
        <v>0</v>
      </c>
      <c r="K1199">
        <v>6</v>
      </c>
      <c r="L1199">
        <v>4</v>
      </c>
      <c r="M1199">
        <v>96</v>
      </c>
      <c r="N1199">
        <v>0</v>
      </c>
      <c r="O1199">
        <v>0</v>
      </c>
      <c r="P1199">
        <v>0</v>
      </c>
      <c r="Q1199">
        <v>0</v>
      </c>
      <c r="W1199">
        <v>3.45</v>
      </c>
      <c r="X1199">
        <v>0</v>
      </c>
      <c r="Y1199">
        <v>3.45</v>
      </c>
      <c r="Z1199">
        <v>228</v>
      </c>
      <c r="AA1199">
        <v>102</v>
      </c>
      <c r="AB1199" s="25">
        <f>SUM(K1199:M1199)-H1199-I1199</f>
        <v>102</v>
      </c>
      <c r="AC1199">
        <v>103.5</v>
      </c>
      <c r="AE1199">
        <v>42.19</v>
      </c>
      <c r="AF1199">
        <v>5.9130434782608701</v>
      </c>
      <c r="AG1199">
        <v>6</v>
      </c>
      <c r="AH1199">
        <v>1.50000000000001</v>
      </c>
      <c r="AI1199">
        <f t="shared" si="86"/>
        <v>1</v>
      </c>
      <c r="AJ1199" t="str">
        <f t="shared" si="84"/>
        <v>4400802S1</v>
      </c>
      <c r="AK1199">
        <f t="shared" si="87"/>
        <v>133</v>
      </c>
      <c r="AL1199" t="str">
        <f t="shared" si="85"/>
        <v>4400802S133</v>
      </c>
    </row>
    <row r="1200" spans="1:38" x14ac:dyDescent="0.35">
      <c r="A1200" t="s">
        <v>10</v>
      </c>
      <c r="B1200" t="s">
        <v>58</v>
      </c>
      <c r="C1200" t="s">
        <v>59</v>
      </c>
      <c r="D1200" t="s">
        <v>60</v>
      </c>
      <c r="F1200" t="s">
        <v>61</v>
      </c>
      <c r="G1200" t="s">
        <v>83</v>
      </c>
      <c r="H1200">
        <v>5</v>
      </c>
      <c r="I1200">
        <v>35065</v>
      </c>
      <c r="J1200">
        <v>41740</v>
      </c>
      <c r="K1200">
        <v>1520</v>
      </c>
      <c r="L1200">
        <v>43195</v>
      </c>
      <c r="M1200">
        <v>28160</v>
      </c>
      <c r="N1200">
        <v>50</v>
      </c>
      <c r="O1200">
        <v>0</v>
      </c>
      <c r="P1200">
        <v>0</v>
      </c>
      <c r="Q1200">
        <v>0</v>
      </c>
      <c r="W1200">
        <v>1576.36</v>
      </c>
      <c r="X1200">
        <v>0.08</v>
      </c>
      <c r="Y1200">
        <v>1576.44</v>
      </c>
      <c r="Z1200">
        <v>104040</v>
      </c>
      <c r="AA1200">
        <v>37805</v>
      </c>
      <c r="AB1200" s="25">
        <f>SUM(K1200:M1200)-H1200-I1200</f>
        <v>37805</v>
      </c>
      <c r="AC1200">
        <v>39409</v>
      </c>
      <c r="AE1200">
        <v>4.7699999999999996</v>
      </c>
      <c r="AF1200">
        <v>4.79624977798077</v>
      </c>
      <c r="AG1200">
        <v>5</v>
      </c>
      <c r="AH1200">
        <v>1606</v>
      </c>
      <c r="AI1200">
        <f t="shared" si="86"/>
        <v>2</v>
      </c>
      <c r="AJ1200" t="str">
        <f t="shared" si="84"/>
        <v>504606X2</v>
      </c>
      <c r="AK1200">
        <f t="shared" si="87"/>
        <v>133</v>
      </c>
      <c r="AL1200" t="str">
        <f t="shared" si="85"/>
        <v>504606X133</v>
      </c>
    </row>
    <row r="1201" spans="1:38" x14ac:dyDescent="0.35">
      <c r="A1201" t="s">
        <v>11</v>
      </c>
      <c r="B1201" t="s">
        <v>63</v>
      </c>
      <c r="C1201" t="s">
        <v>64</v>
      </c>
      <c r="D1201" t="s">
        <v>65</v>
      </c>
      <c r="F1201" t="s">
        <v>66</v>
      </c>
      <c r="G1201" t="s">
        <v>83</v>
      </c>
      <c r="H1201">
        <v>0</v>
      </c>
      <c r="I1201">
        <v>160</v>
      </c>
      <c r="J1201">
        <v>450</v>
      </c>
      <c r="K1201">
        <v>35</v>
      </c>
      <c r="L1201">
        <v>710</v>
      </c>
      <c r="M1201">
        <v>345</v>
      </c>
      <c r="N1201">
        <v>5</v>
      </c>
      <c r="O1201">
        <v>0</v>
      </c>
      <c r="P1201">
        <v>0</v>
      </c>
      <c r="Q1201">
        <v>0</v>
      </c>
      <c r="W1201">
        <v>35.299999999999997</v>
      </c>
      <c r="X1201">
        <v>0</v>
      </c>
      <c r="Y1201">
        <v>35.299999999999997</v>
      </c>
      <c r="Z1201">
        <v>2330</v>
      </c>
      <c r="AA1201">
        <v>930</v>
      </c>
      <c r="AB1201" s="25">
        <f>SUM(K1201:M1201)-H1201-I1201</f>
        <v>930</v>
      </c>
      <c r="AC1201">
        <v>882.5</v>
      </c>
      <c r="AE1201">
        <v>5.13</v>
      </c>
      <c r="AF1201">
        <v>5.2691218130311599</v>
      </c>
      <c r="AG1201">
        <v>5</v>
      </c>
      <c r="AH1201">
        <v>0</v>
      </c>
      <c r="AI1201">
        <f t="shared" si="86"/>
        <v>3</v>
      </c>
      <c r="AJ1201" t="str">
        <f t="shared" si="84"/>
        <v>533533A3</v>
      </c>
      <c r="AK1201">
        <f t="shared" si="87"/>
        <v>133</v>
      </c>
      <c r="AL1201" t="str">
        <f t="shared" si="85"/>
        <v>533533A133</v>
      </c>
    </row>
    <row r="1202" spans="1:38" x14ac:dyDescent="0.35">
      <c r="A1202" t="s">
        <v>12</v>
      </c>
      <c r="B1202" t="s">
        <v>67</v>
      </c>
      <c r="C1202" t="s">
        <v>64</v>
      </c>
      <c r="D1202" t="s">
        <v>65</v>
      </c>
      <c r="F1202" t="s">
        <v>66</v>
      </c>
      <c r="G1202" t="s">
        <v>83</v>
      </c>
      <c r="H1202">
        <v>30</v>
      </c>
      <c r="I1202">
        <v>1290</v>
      </c>
      <c r="J1202">
        <v>2000</v>
      </c>
      <c r="K1202">
        <v>9255</v>
      </c>
      <c r="L1202">
        <v>20530</v>
      </c>
      <c r="M1202">
        <v>12435</v>
      </c>
      <c r="N1202">
        <v>100</v>
      </c>
      <c r="O1202">
        <v>0</v>
      </c>
      <c r="P1202">
        <v>0</v>
      </c>
      <c r="Q1202">
        <v>0</v>
      </c>
      <c r="W1202">
        <v>1719.85</v>
      </c>
      <c r="X1202">
        <v>0.45</v>
      </c>
      <c r="Y1202">
        <v>1720.3</v>
      </c>
      <c r="Z1202">
        <v>113510</v>
      </c>
      <c r="AA1202">
        <v>40900</v>
      </c>
      <c r="AB1202" s="25">
        <f>SUM(K1202:M1202)-H1202-I1202</f>
        <v>40900</v>
      </c>
      <c r="AC1202">
        <v>42996.25</v>
      </c>
      <c r="AE1202">
        <v>4.9400000000000004</v>
      </c>
      <c r="AF1202">
        <v>4.7549845957100496</v>
      </c>
      <c r="AG1202">
        <v>5</v>
      </c>
      <c r="AH1202">
        <v>2107.5</v>
      </c>
      <c r="AI1202">
        <f t="shared" si="86"/>
        <v>4</v>
      </c>
      <c r="AJ1202" t="str">
        <f t="shared" si="84"/>
        <v>5335524</v>
      </c>
      <c r="AK1202">
        <f t="shared" si="87"/>
        <v>133</v>
      </c>
      <c r="AL1202" t="str">
        <f t="shared" si="85"/>
        <v>533552133</v>
      </c>
    </row>
    <row r="1203" spans="1:38" x14ac:dyDescent="0.35">
      <c r="A1203" t="s">
        <v>13</v>
      </c>
      <c r="B1203" t="s">
        <v>68</v>
      </c>
      <c r="C1203" t="s">
        <v>69</v>
      </c>
      <c r="D1203" t="s">
        <v>65</v>
      </c>
      <c r="F1203" t="s">
        <v>70</v>
      </c>
      <c r="G1203" t="s">
        <v>83</v>
      </c>
      <c r="H1203">
        <v>0</v>
      </c>
      <c r="I1203">
        <v>25</v>
      </c>
      <c r="J1203">
        <v>0</v>
      </c>
      <c r="K1203">
        <v>40</v>
      </c>
      <c r="L1203">
        <v>45</v>
      </c>
      <c r="M1203">
        <v>165</v>
      </c>
      <c r="N1203">
        <v>0</v>
      </c>
      <c r="O1203">
        <v>0</v>
      </c>
      <c r="P1203">
        <v>0</v>
      </c>
      <c r="Q1203">
        <v>0</v>
      </c>
      <c r="W1203">
        <v>9.6199999999999992</v>
      </c>
      <c r="X1203">
        <v>0</v>
      </c>
      <c r="Y1203">
        <v>9.6199999999999992</v>
      </c>
      <c r="Z1203">
        <v>635</v>
      </c>
      <c r="AA1203">
        <v>225</v>
      </c>
      <c r="AB1203" s="25">
        <f>SUM(K1203:M1203)-H1203-I1203</f>
        <v>225</v>
      </c>
      <c r="AC1203">
        <v>240.5</v>
      </c>
      <c r="AE1203">
        <v>5.52</v>
      </c>
      <c r="AF1203">
        <v>4.6777546777546801</v>
      </c>
      <c r="AG1203">
        <v>5</v>
      </c>
      <c r="AH1203">
        <v>15.5</v>
      </c>
      <c r="AI1203">
        <f t="shared" si="86"/>
        <v>5</v>
      </c>
      <c r="AJ1203" t="str">
        <f t="shared" si="84"/>
        <v>534524T5</v>
      </c>
      <c r="AK1203">
        <f t="shared" si="87"/>
        <v>133</v>
      </c>
      <c r="AL1203" t="str">
        <f t="shared" si="85"/>
        <v>534524T133</v>
      </c>
    </row>
    <row r="1204" spans="1:38" x14ac:dyDescent="0.35">
      <c r="A1204" t="s">
        <v>14</v>
      </c>
      <c r="B1204" t="s">
        <v>71</v>
      </c>
      <c r="C1204" t="s">
        <v>72</v>
      </c>
      <c r="D1204" t="s">
        <v>73</v>
      </c>
      <c r="F1204" t="s">
        <v>74</v>
      </c>
      <c r="G1204" t="s">
        <v>83</v>
      </c>
      <c r="H1204">
        <v>0</v>
      </c>
      <c r="I1204">
        <v>129</v>
      </c>
      <c r="J1204">
        <v>98</v>
      </c>
      <c r="K1204">
        <v>48</v>
      </c>
      <c r="L1204">
        <v>202</v>
      </c>
      <c r="M1204">
        <v>338</v>
      </c>
      <c r="N1204">
        <v>12</v>
      </c>
      <c r="O1204">
        <v>0</v>
      </c>
      <c r="P1204">
        <v>0</v>
      </c>
      <c r="Q1204">
        <v>0</v>
      </c>
      <c r="W1204">
        <v>18.88</v>
      </c>
      <c r="X1204">
        <v>0</v>
      </c>
      <c r="Y1204">
        <v>18.88</v>
      </c>
      <c r="Z1204">
        <v>1246</v>
      </c>
      <c r="AA1204">
        <v>459</v>
      </c>
      <c r="AB1204" s="25">
        <f>SUM(K1204:M1204)-H1204-I1204</f>
        <v>459</v>
      </c>
      <c r="AC1204">
        <v>472</v>
      </c>
      <c r="AE1204">
        <v>13.2</v>
      </c>
      <c r="AF1204">
        <v>4.8622881355932197</v>
      </c>
      <c r="AG1204">
        <v>5</v>
      </c>
      <c r="AH1204">
        <v>13</v>
      </c>
      <c r="AI1204">
        <f t="shared" si="86"/>
        <v>6</v>
      </c>
      <c r="AJ1204" t="str">
        <f t="shared" si="84"/>
        <v>670037006</v>
      </c>
      <c r="AK1204">
        <f t="shared" si="87"/>
        <v>133</v>
      </c>
      <c r="AL1204" t="str">
        <f t="shared" si="85"/>
        <v>67003700133</v>
      </c>
    </row>
    <row r="1205" spans="1:38" x14ac:dyDescent="0.35">
      <c r="A1205" t="s">
        <v>15</v>
      </c>
      <c r="B1205" t="s">
        <v>75</v>
      </c>
      <c r="C1205" t="s">
        <v>72</v>
      </c>
      <c r="D1205" t="s">
        <v>73</v>
      </c>
      <c r="F1205" t="s">
        <v>76</v>
      </c>
      <c r="G1205" t="s">
        <v>83</v>
      </c>
      <c r="H1205">
        <v>8</v>
      </c>
      <c r="I1205">
        <v>16076</v>
      </c>
      <c r="J1205">
        <v>24744</v>
      </c>
      <c r="K1205">
        <v>4905</v>
      </c>
      <c r="L1205">
        <v>11898</v>
      </c>
      <c r="M1205">
        <v>12242</v>
      </c>
      <c r="N1205">
        <v>164</v>
      </c>
      <c r="O1205">
        <v>0</v>
      </c>
      <c r="P1205">
        <v>0</v>
      </c>
      <c r="Q1205">
        <v>0</v>
      </c>
      <c r="W1205">
        <v>550.82000000000005</v>
      </c>
      <c r="X1205">
        <v>0.12</v>
      </c>
      <c r="Y1205">
        <v>550.94000000000005</v>
      </c>
      <c r="Z1205">
        <v>36354</v>
      </c>
      <c r="AA1205">
        <v>12961</v>
      </c>
      <c r="AB1205" s="25">
        <f>SUM(K1205:M1205)-H1205-I1205</f>
        <v>12961</v>
      </c>
      <c r="AC1205">
        <v>13770.5</v>
      </c>
      <c r="AE1205">
        <v>13.25</v>
      </c>
      <c r="AF1205">
        <v>4.7050495516753204</v>
      </c>
      <c r="AG1205">
        <v>5</v>
      </c>
      <c r="AH1205">
        <v>812.50000000000296</v>
      </c>
      <c r="AI1205">
        <f t="shared" si="86"/>
        <v>7</v>
      </c>
      <c r="AJ1205" t="str">
        <f t="shared" si="84"/>
        <v>670054007</v>
      </c>
      <c r="AK1205">
        <f t="shared" si="87"/>
        <v>133</v>
      </c>
      <c r="AL1205" t="str">
        <f t="shared" si="85"/>
        <v>67005400133</v>
      </c>
    </row>
    <row r="1206" spans="1:38" x14ac:dyDescent="0.35">
      <c r="A1206" t="s">
        <v>16</v>
      </c>
      <c r="B1206" t="s">
        <v>77</v>
      </c>
      <c r="C1206" t="s">
        <v>78</v>
      </c>
      <c r="D1206" t="s">
        <v>73</v>
      </c>
      <c r="F1206" t="s">
        <v>79</v>
      </c>
      <c r="G1206" t="s">
        <v>83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38</v>
      </c>
      <c r="N1206">
        <v>1</v>
      </c>
      <c r="O1206">
        <v>0</v>
      </c>
      <c r="P1206">
        <v>0</v>
      </c>
      <c r="Q1206">
        <v>0</v>
      </c>
      <c r="W1206">
        <v>1.35</v>
      </c>
      <c r="X1206">
        <v>0</v>
      </c>
      <c r="Y1206">
        <v>1.35</v>
      </c>
      <c r="Z1206">
        <v>89</v>
      </c>
      <c r="AA1206">
        <v>37</v>
      </c>
      <c r="AB1206" s="25">
        <f>SUM(K1206:M1206)-H1206-I1206</f>
        <v>37</v>
      </c>
      <c r="AC1206">
        <v>33.75</v>
      </c>
      <c r="AE1206">
        <v>46.81</v>
      </c>
      <c r="AF1206">
        <v>5.4814814814814801</v>
      </c>
      <c r="AG1206">
        <v>5</v>
      </c>
      <c r="AH1206">
        <v>0</v>
      </c>
      <c r="AI1206">
        <f t="shared" si="86"/>
        <v>8</v>
      </c>
      <c r="AJ1206" t="str">
        <f t="shared" si="84"/>
        <v>672082258</v>
      </c>
      <c r="AK1206">
        <f t="shared" si="87"/>
        <v>133</v>
      </c>
      <c r="AL1206" t="str">
        <f t="shared" si="85"/>
        <v>67208225133</v>
      </c>
    </row>
    <row r="1207" spans="1:38" x14ac:dyDescent="0.35">
      <c r="A1207" t="s">
        <v>17</v>
      </c>
      <c r="B1207" t="s">
        <v>80</v>
      </c>
      <c r="C1207" t="s">
        <v>78</v>
      </c>
      <c r="D1207" t="s">
        <v>73</v>
      </c>
      <c r="F1207" t="s">
        <v>79</v>
      </c>
      <c r="G1207" t="s">
        <v>83</v>
      </c>
      <c r="H1207">
        <v>0</v>
      </c>
      <c r="I1207">
        <v>0</v>
      </c>
      <c r="J1207">
        <v>0</v>
      </c>
      <c r="K1207">
        <v>5</v>
      </c>
      <c r="L1207">
        <v>28</v>
      </c>
      <c r="M1207">
        <v>5</v>
      </c>
      <c r="N1207">
        <v>0</v>
      </c>
      <c r="O1207">
        <v>0</v>
      </c>
      <c r="P1207">
        <v>0</v>
      </c>
      <c r="Q1207">
        <v>0</v>
      </c>
      <c r="W1207">
        <v>1.53</v>
      </c>
      <c r="X1207">
        <v>0</v>
      </c>
      <c r="Y1207">
        <v>1.53</v>
      </c>
      <c r="Z1207">
        <v>101</v>
      </c>
      <c r="AA1207">
        <v>38</v>
      </c>
      <c r="AB1207" s="25">
        <f>SUM(K1207:M1207)-H1207-I1207</f>
        <v>38</v>
      </c>
      <c r="AC1207">
        <v>38.25</v>
      </c>
      <c r="AE1207">
        <v>38.26</v>
      </c>
      <c r="AF1207">
        <v>4.9673202614379104</v>
      </c>
      <c r="AG1207">
        <v>5</v>
      </c>
      <c r="AH1207">
        <v>0.249999999999999</v>
      </c>
      <c r="AI1207">
        <f t="shared" si="86"/>
        <v>9</v>
      </c>
      <c r="AJ1207" t="str">
        <f t="shared" si="84"/>
        <v>672301009</v>
      </c>
      <c r="AK1207">
        <f t="shared" si="87"/>
        <v>133</v>
      </c>
      <c r="AL1207" t="str">
        <f t="shared" si="85"/>
        <v>67230100133</v>
      </c>
    </row>
    <row r="1208" spans="1:38" x14ac:dyDescent="0.35">
      <c r="A1208" t="s">
        <v>9</v>
      </c>
      <c r="B1208" t="s">
        <v>52</v>
      </c>
      <c r="C1208" t="s">
        <v>53</v>
      </c>
      <c r="D1208" t="s">
        <v>54</v>
      </c>
      <c r="F1208" t="s">
        <v>55</v>
      </c>
      <c r="G1208" t="s">
        <v>82</v>
      </c>
      <c r="H1208">
        <v>0</v>
      </c>
      <c r="I1208">
        <v>4</v>
      </c>
      <c r="J1208">
        <v>0</v>
      </c>
      <c r="K1208">
        <v>6</v>
      </c>
      <c r="L1208">
        <v>4</v>
      </c>
      <c r="M1208">
        <v>96</v>
      </c>
      <c r="N1208">
        <v>0</v>
      </c>
      <c r="O1208">
        <v>0</v>
      </c>
      <c r="P1208">
        <v>0</v>
      </c>
      <c r="Q1208">
        <v>0</v>
      </c>
      <c r="W1208">
        <v>3.44</v>
      </c>
      <c r="X1208">
        <v>0</v>
      </c>
      <c r="Y1208">
        <v>3.44</v>
      </c>
      <c r="Z1208">
        <v>227</v>
      </c>
      <c r="AA1208">
        <v>102</v>
      </c>
      <c r="AB1208" s="25">
        <f>SUM(K1208:M1208)-H1208-I1208</f>
        <v>102</v>
      </c>
      <c r="AC1208">
        <v>103.2</v>
      </c>
      <c r="AE1208">
        <v>42.19</v>
      </c>
      <c r="AF1208">
        <v>5.9302325581395303</v>
      </c>
      <c r="AG1208">
        <v>6</v>
      </c>
      <c r="AH1208">
        <v>1.2</v>
      </c>
      <c r="AI1208">
        <f t="shared" si="86"/>
        <v>1</v>
      </c>
      <c r="AJ1208" t="str">
        <f t="shared" si="84"/>
        <v>4400802S1</v>
      </c>
      <c r="AK1208">
        <f t="shared" si="87"/>
        <v>134</v>
      </c>
      <c r="AL1208" t="str">
        <f t="shared" si="85"/>
        <v>4400802S134</v>
      </c>
    </row>
    <row r="1209" spans="1:38" x14ac:dyDescent="0.35">
      <c r="A1209" t="s">
        <v>10</v>
      </c>
      <c r="B1209" t="s">
        <v>58</v>
      </c>
      <c r="C1209" t="s">
        <v>59</v>
      </c>
      <c r="D1209" t="s">
        <v>60</v>
      </c>
      <c r="F1209" t="s">
        <v>61</v>
      </c>
      <c r="G1209" t="s">
        <v>83</v>
      </c>
      <c r="H1209">
        <v>5</v>
      </c>
      <c r="I1209">
        <v>76090</v>
      </c>
      <c r="J1209">
        <v>75</v>
      </c>
      <c r="K1209">
        <v>1520</v>
      </c>
      <c r="L1209">
        <v>43195</v>
      </c>
      <c r="M1209">
        <v>27925</v>
      </c>
      <c r="N1209">
        <v>50</v>
      </c>
      <c r="O1209">
        <v>0</v>
      </c>
      <c r="P1209">
        <v>0</v>
      </c>
      <c r="Q1209">
        <v>0</v>
      </c>
      <c r="W1209">
        <v>1541.29</v>
      </c>
      <c r="X1209">
        <v>0.08</v>
      </c>
      <c r="Y1209">
        <v>1541.37</v>
      </c>
      <c r="Z1209">
        <v>101725</v>
      </c>
      <c r="AA1209">
        <v>-3455</v>
      </c>
      <c r="AB1209" s="25">
        <f>SUM(K1209:M1209)-H1209-I1209</f>
        <v>-3455</v>
      </c>
      <c r="AC1209">
        <v>38534.25</v>
      </c>
      <c r="AE1209">
        <v>4.7699999999999996</v>
      </c>
      <c r="AF1209">
        <v>-0.44830248415370699</v>
      </c>
      <c r="AG1209">
        <v>5</v>
      </c>
      <c r="AH1209">
        <v>41989.25</v>
      </c>
      <c r="AI1209">
        <f t="shared" si="86"/>
        <v>2</v>
      </c>
      <c r="AJ1209" t="str">
        <f t="shared" si="84"/>
        <v>504606X2</v>
      </c>
      <c r="AK1209">
        <f t="shared" si="87"/>
        <v>134</v>
      </c>
      <c r="AL1209" t="str">
        <f t="shared" si="85"/>
        <v>504606X134</v>
      </c>
    </row>
    <row r="1210" spans="1:38" x14ac:dyDescent="0.35">
      <c r="A1210" t="s">
        <v>11</v>
      </c>
      <c r="B1210" t="s">
        <v>63</v>
      </c>
      <c r="C1210" t="s">
        <v>64</v>
      </c>
      <c r="D1210" t="s">
        <v>65</v>
      </c>
      <c r="F1210" t="s">
        <v>66</v>
      </c>
      <c r="G1210" t="s">
        <v>83</v>
      </c>
      <c r="H1210">
        <v>0</v>
      </c>
      <c r="I1210">
        <v>160</v>
      </c>
      <c r="J1210">
        <v>450</v>
      </c>
      <c r="K1210">
        <v>0</v>
      </c>
      <c r="L1210">
        <v>745</v>
      </c>
      <c r="M1210">
        <v>345</v>
      </c>
      <c r="N1210">
        <v>5</v>
      </c>
      <c r="O1210">
        <v>0</v>
      </c>
      <c r="P1210">
        <v>0</v>
      </c>
      <c r="Q1210">
        <v>0</v>
      </c>
      <c r="W1210">
        <v>35.08</v>
      </c>
      <c r="X1210">
        <v>0</v>
      </c>
      <c r="Y1210">
        <v>35.08</v>
      </c>
      <c r="Z1210">
        <v>2315</v>
      </c>
      <c r="AA1210">
        <v>930</v>
      </c>
      <c r="AB1210" s="25">
        <f>SUM(K1210:M1210)-H1210-I1210</f>
        <v>930</v>
      </c>
      <c r="AC1210">
        <v>877</v>
      </c>
      <c r="AE1210">
        <v>5.13</v>
      </c>
      <c r="AF1210">
        <v>5.3021664766248602</v>
      </c>
      <c r="AG1210">
        <v>5</v>
      </c>
      <c r="AH1210">
        <v>0</v>
      </c>
      <c r="AI1210">
        <f t="shared" si="86"/>
        <v>3</v>
      </c>
      <c r="AJ1210" t="str">
        <f t="shared" si="84"/>
        <v>533533A3</v>
      </c>
      <c r="AK1210">
        <f t="shared" si="87"/>
        <v>134</v>
      </c>
      <c r="AL1210" t="str">
        <f t="shared" si="85"/>
        <v>533533A134</v>
      </c>
    </row>
    <row r="1211" spans="1:38" x14ac:dyDescent="0.35">
      <c r="A1211" t="s">
        <v>12</v>
      </c>
      <c r="B1211" t="s">
        <v>67</v>
      </c>
      <c r="C1211" t="s">
        <v>64</v>
      </c>
      <c r="D1211" t="s">
        <v>65</v>
      </c>
      <c r="F1211" t="s">
        <v>66</v>
      </c>
      <c r="G1211" t="s">
        <v>83</v>
      </c>
      <c r="H1211">
        <v>10</v>
      </c>
      <c r="I1211">
        <v>1180</v>
      </c>
      <c r="J1211">
        <v>2000</v>
      </c>
      <c r="K1211">
        <v>9075</v>
      </c>
      <c r="L1211">
        <v>20710</v>
      </c>
      <c r="M1211">
        <v>12030</v>
      </c>
      <c r="N1211">
        <v>140</v>
      </c>
      <c r="O1211">
        <v>0</v>
      </c>
      <c r="P1211">
        <v>0</v>
      </c>
      <c r="Q1211">
        <v>0</v>
      </c>
      <c r="W1211">
        <v>1684.17</v>
      </c>
      <c r="X1211">
        <v>0.15</v>
      </c>
      <c r="Y1211">
        <v>1684.32</v>
      </c>
      <c r="Z1211">
        <v>111155</v>
      </c>
      <c r="AA1211">
        <v>40625</v>
      </c>
      <c r="AB1211" s="25">
        <f>SUM(K1211:M1211)-H1211-I1211</f>
        <v>40625</v>
      </c>
      <c r="AC1211">
        <v>42104.25</v>
      </c>
      <c r="AE1211">
        <v>4.9400000000000004</v>
      </c>
      <c r="AF1211">
        <v>4.8239051961622499</v>
      </c>
      <c r="AG1211">
        <v>5</v>
      </c>
      <c r="AH1211">
        <v>1483</v>
      </c>
      <c r="AI1211">
        <f t="shared" si="86"/>
        <v>4</v>
      </c>
      <c r="AJ1211" t="str">
        <f t="shared" si="84"/>
        <v>5335524</v>
      </c>
      <c r="AK1211">
        <f t="shared" si="87"/>
        <v>134</v>
      </c>
      <c r="AL1211" t="str">
        <f t="shared" si="85"/>
        <v>533552134</v>
      </c>
    </row>
    <row r="1212" spans="1:38" x14ac:dyDescent="0.35">
      <c r="A1212" t="s">
        <v>13</v>
      </c>
      <c r="B1212" t="s">
        <v>68</v>
      </c>
      <c r="C1212" t="s">
        <v>69</v>
      </c>
      <c r="D1212" t="s">
        <v>65</v>
      </c>
      <c r="F1212" t="s">
        <v>70</v>
      </c>
      <c r="G1212" t="s">
        <v>83</v>
      </c>
      <c r="H1212">
        <v>0</v>
      </c>
      <c r="I1212">
        <v>15</v>
      </c>
      <c r="J1212">
        <v>0</v>
      </c>
      <c r="K1212">
        <v>30</v>
      </c>
      <c r="L1212">
        <v>55</v>
      </c>
      <c r="M1212">
        <v>145</v>
      </c>
      <c r="N1212">
        <v>0</v>
      </c>
      <c r="O1212">
        <v>0</v>
      </c>
      <c r="P1212">
        <v>0</v>
      </c>
      <c r="Q1212">
        <v>0</v>
      </c>
      <c r="W1212">
        <v>9.6999999999999993</v>
      </c>
      <c r="X1212">
        <v>0</v>
      </c>
      <c r="Y1212">
        <v>9.6999999999999993</v>
      </c>
      <c r="Z1212">
        <v>640</v>
      </c>
      <c r="AA1212">
        <v>215</v>
      </c>
      <c r="AB1212" s="25">
        <f>SUM(K1212:M1212)-H1212-I1212</f>
        <v>215</v>
      </c>
      <c r="AC1212">
        <v>242.5</v>
      </c>
      <c r="AE1212">
        <v>5.52</v>
      </c>
      <c r="AF1212">
        <v>4.4329896907216497</v>
      </c>
      <c r="AG1212">
        <v>5</v>
      </c>
      <c r="AH1212">
        <v>27.5</v>
      </c>
      <c r="AI1212">
        <f t="shared" si="86"/>
        <v>5</v>
      </c>
      <c r="AJ1212" t="str">
        <f t="shared" si="84"/>
        <v>534524T5</v>
      </c>
      <c r="AK1212">
        <f t="shared" si="87"/>
        <v>134</v>
      </c>
      <c r="AL1212" t="str">
        <f t="shared" si="85"/>
        <v>534524T134</v>
      </c>
    </row>
    <row r="1213" spans="1:38" x14ac:dyDescent="0.35">
      <c r="A1213" t="s">
        <v>14</v>
      </c>
      <c r="B1213" t="s">
        <v>71</v>
      </c>
      <c r="C1213" t="s">
        <v>72</v>
      </c>
      <c r="D1213" t="s">
        <v>73</v>
      </c>
      <c r="F1213" t="s">
        <v>74</v>
      </c>
      <c r="G1213" t="s">
        <v>83</v>
      </c>
      <c r="H1213">
        <v>0</v>
      </c>
      <c r="I1213">
        <v>119</v>
      </c>
      <c r="J1213">
        <v>98</v>
      </c>
      <c r="K1213">
        <v>48</v>
      </c>
      <c r="L1213">
        <v>174</v>
      </c>
      <c r="M1213">
        <v>368</v>
      </c>
      <c r="N1213">
        <v>12</v>
      </c>
      <c r="O1213">
        <v>0</v>
      </c>
      <c r="P1213">
        <v>0</v>
      </c>
      <c r="Q1213">
        <v>0</v>
      </c>
      <c r="W1213">
        <v>18.149999999999999</v>
      </c>
      <c r="X1213">
        <v>0</v>
      </c>
      <c r="Y1213">
        <v>18.149999999999999</v>
      </c>
      <c r="Z1213">
        <v>1198</v>
      </c>
      <c r="AA1213">
        <v>471</v>
      </c>
      <c r="AB1213" s="25">
        <f>SUM(K1213:M1213)-H1213-I1213</f>
        <v>471</v>
      </c>
      <c r="AC1213">
        <v>453.75</v>
      </c>
      <c r="AE1213">
        <v>13.2</v>
      </c>
      <c r="AF1213">
        <v>5.1900826446280997</v>
      </c>
      <c r="AG1213">
        <v>5</v>
      </c>
      <c r="AH1213">
        <v>0</v>
      </c>
      <c r="AI1213">
        <f t="shared" si="86"/>
        <v>6</v>
      </c>
      <c r="AJ1213" t="str">
        <f t="shared" si="84"/>
        <v>670037006</v>
      </c>
      <c r="AK1213">
        <f t="shared" si="87"/>
        <v>134</v>
      </c>
      <c r="AL1213" t="str">
        <f t="shared" si="85"/>
        <v>67003700134</v>
      </c>
    </row>
    <row r="1214" spans="1:38" x14ac:dyDescent="0.35">
      <c r="A1214" t="s">
        <v>15</v>
      </c>
      <c r="B1214" t="s">
        <v>75</v>
      </c>
      <c r="C1214" t="s">
        <v>72</v>
      </c>
      <c r="D1214" t="s">
        <v>73</v>
      </c>
      <c r="F1214" t="s">
        <v>76</v>
      </c>
      <c r="G1214" t="s">
        <v>83</v>
      </c>
      <c r="H1214">
        <v>25</v>
      </c>
      <c r="I1214">
        <v>33749</v>
      </c>
      <c r="J1214">
        <v>7000</v>
      </c>
      <c r="K1214">
        <v>4890</v>
      </c>
      <c r="L1214">
        <v>10447</v>
      </c>
      <c r="M1214">
        <v>13576</v>
      </c>
      <c r="N1214">
        <v>217</v>
      </c>
      <c r="O1214">
        <v>0</v>
      </c>
      <c r="P1214">
        <v>0</v>
      </c>
      <c r="Q1214">
        <v>0</v>
      </c>
      <c r="W1214">
        <v>542.16999999999996</v>
      </c>
      <c r="X1214">
        <v>0.38</v>
      </c>
      <c r="Y1214">
        <v>542.54999999999995</v>
      </c>
      <c r="Z1214">
        <v>35783</v>
      </c>
      <c r="AA1214">
        <v>-4861</v>
      </c>
      <c r="AB1214" s="25">
        <f>SUM(K1214:M1214)-H1214-I1214</f>
        <v>-4861</v>
      </c>
      <c r="AC1214">
        <v>13563.75</v>
      </c>
      <c r="AE1214">
        <v>13.25</v>
      </c>
      <c r="AF1214">
        <v>-1.7919085798543899</v>
      </c>
      <c r="AG1214">
        <v>5</v>
      </c>
      <c r="AH1214">
        <v>18424.75</v>
      </c>
      <c r="AI1214">
        <f t="shared" si="86"/>
        <v>7</v>
      </c>
      <c r="AJ1214" t="str">
        <f t="shared" si="84"/>
        <v>670054007</v>
      </c>
      <c r="AK1214">
        <f t="shared" si="87"/>
        <v>134</v>
      </c>
      <c r="AL1214" t="str">
        <f t="shared" si="85"/>
        <v>67005400134</v>
      </c>
    </row>
    <row r="1215" spans="1:38" x14ac:dyDescent="0.35">
      <c r="A1215" t="s">
        <v>16</v>
      </c>
      <c r="B1215" t="s">
        <v>77</v>
      </c>
      <c r="C1215" t="s">
        <v>78</v>
      </c>
      <c r="D1215" t="s">
        <v>73</v>
      </c>
      <c r="F1215" t="s">
        <v>79</v>
      </c>
      <c r="G1215" t="s">
        <v>83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38</v>
      </c>
      <c r="N1215">
        <v>1</v>
      </c>
      <c r="O1215">
        <v>0</v>
      </c>
      <c r="P1215">
        <v>0</v>
      </c>
      <c r="Q1215">
        <v>0</v>
      </c>
      <c r="W1215">
        <v>1.27</v>
      </c>
      <c r="X1215">
        <v>0</v>
      </c>
      <c r="Y1215">
        <v>1.27</v>
      </c>
      <c r="Z1215">
        <v>84</v>
      </c>
      <c r="AA1215">
        <v>37</v>
      </c>
      <c r="AB1215" s="25">
        <f>SUM(K1215:M1215)-H1215-I1215</f>
        <v>37</v>
      </c>
      <c r="AC1215">
        <v>31.75</v>
      </c>
      <c r="AE1215">
        <v>46.81</v>
      </c>
      <c r="AF1215">
        <v>5.8267716535433101</v>
      </c>
      <c r="AG1215">
        <v>5</v>
      </c>
      <c r="AH1215">
        <v>0</v>
      </c>
      <c r="AI1215">
        <f t="shared" si="86"/>
        <v>8</v>
      </c>
      <c r="AJ1215" t="str">
        <f t="shared" si="84"/>
        <v>672082258</v>
      </c>
      <c r="AK1215">
        <f t="shared" si="87"/>
        <v>134</v>
      </c>
      <c r="AL1215" t="str">
        <f t="shared" si="85"/>
        <v>67208225134</v>
      </c>
    </row>
    <row r="1216" spans="1:38" x14ac:dyDescent="0.35">
      <c r="A1216" t="s">
        <v>17</v>
      </c>
      <c r="B1216" t="s">
        <v>80</v>
      </c>
      <c r="C1216" t="s">
        <v>78</v>
      </c>
      <c r="D1216" t="s">
        <v>73</v>
      </c>
      <c r="F1216" t="s">
        <v>79</v>
      </c>
      <c r="G1216" t="s">
        <v>83</v>
      </c>
      <c r="H1216">
        <v>0</v>
      </c>
      <c r="I1216">
        <v>0</v>
      </c>
      <c r="J1216">
        <v>0</v>
      </c>
      <c r="K1216">
        <v>5</v>
      </c>
      <c r="L1216">
        <v>28</v>
      </c>
      <c r="M1216">
        <v>5</v>
      </c>
      <c r="N1216">
        <v>0</v>
      </c>
      <c r="O1216">
        <v>0</v>
      </c>
      <c r="P1216">
        <v>0</v>
      </c>
      <c r="Q1216">
        <v>0</v>
      </c>
      <c r="W1216">
        <v>1.53</v>
      </c>
      <c r="X1216">
        <v>0</v>
      </c>
      <c r="Y1216">
        <v>1.53</v>
      </c>
      <c r="Z1216">
        <v>101</v>
      </c>
      <c r="AA1216">
        <v>38</v>
      </c>
      <c r="AB1216" s="25">
        <f>SUM(K1216:M1216)-H1216-I1216</f>
        <v>38</v>
      </c>
      <c r="AC1216">
        <v>38.25</v>
      </c>
      <c r="AE1216">
        <v>38.26</v>
      </c>
      <c r="AF1216">
        <v>4.9673202614379104</v>
      </c>
      <c r="AG1216">
        <v>5</v>
      </c>
      <c r="AH1216">
        <v>0.249999999999999</v>
      </c>
      <c r="AI1216">
        <f t="shared" si="86"/>
        <v>9</v>
      </c>
      <c r="AJ1216" t="str">
        <f t="shared" si="84"/>
        <v>672301009</v>
      </c>
      <c r="AK1216">
        <f t="shared" si="87"/>
        <v>134</v>
      </c>
      <c r="AL1216" t="str">
        <f t="shared" si="85"/>
        <v>67230100134</v>
      </c>
    </row>
    <row r="1217" spans="1:38" x14ac:dyDescent="0.35">
      <c r="A1217" t="s">
        <v>9</v>
      </c>
      <c r="B1217" t="s">
        <v>52</v>
      </c>
      <c r="C1217" t="s">
        <v>53</v>
      </c>
      <c r="D1217" t="s">
        <v>54</v>
      </c>
      <c r="F1217" t="s">
        <v>55</v>
      </c>
      <c r="G1217" t="s">
        <v>82</v>
      </c>
      <c r="H1217">
        <v>0</v>
      </c>
      <c r="I1217">
        <v>29</v>
      </c>
      <c r="J1217">
        <v>0</v>
      </c>
      <c r="K1217">
        <v>8</v>
      </c>
      <c r="L1217">
        <v>2</v>
      </c>
      <c r="M1217">
        <v>98</v>
      </c>
      <c r="N1217">
        <v>0</v>
      </c>
      <c r="O1217">
        <v>0</v>
      </c>
      <c r="P1217">
        <v>0</v>
      </c>
      <c r="Q1217">
        <v>0</v>
      </c>
      <c r="W1217">
        <v>3.44</v>
      </c>
      <c r="X1217">
        <v>0</v>
      </c>
      <c r="Y1217">
        <v>3.44</v>
      </c>
      <c r="Z1217">
        <v>227</v>
      </c>
      <c r="AA1217">
        <v>79</v>
      </c>
      <c r="AB1217" s="25">
        <f>SUM(K1217:M1217)-H1217-I1217</f>
        <v>79</v>
      </c>
      <c r="AC1217">
        <v>103.2</v>
      </c>
      <c r="AE1217">
        <v>42.19</v>
      </c>
      <c r="AF1217">
        <v>4.5930232558139501</v>
      </c>
      <c r="AG1217">
        <v>6</v>
      </c>
      <c r="AH1217">
        <v>24.2</v>
      </c>
      <c r="AI1217">
        <f t="shared" si="86"/>
        <v>1</v>
      </c>
      <c r="AJ1217" t="str">
        <f t="shared" si="84"/>
        <v>4400802S1</v>
      </c>
      <c r="AK1217">
        <f t="shared" si="87"/>
        <v>135</v>
      </c>
      <c r="AL1217" t="str">
        <f t="shared" si="85"/>
        <v>4400802S135</v>
      </c>
    </row>
    <row r="1218" spans="1:38" x14ac:dyDescent="0.35">
      <c r="A1218" t="s">
        <v>10</v>
      </c>
      <c r="B1218" t="s">
        <v>58</v>
      </c>
      <c r="C1218" t="s">
        <v>59</v>
      </c>
      <c r="D1218" t="s">
        <v>60</v>
      </c>
      <c r="F1218" t="s">
        <v>61</v>
      </c>
      <c r="G1218" t="s">
        <v>83</v>
      </c>
      <c r="H1218">
        <v>9550</v>
      </c>
      <c r="I1218">
        <v>69535</v>
      </c>
      <c r="J1218">
        <v>75</v>
      </c>
      <c r="K1218">
        <v>17250</v>
      </c>
      <c r="L1218">
        <v>43195</v>
      </c>
      <c r="M1218">
        <v>27550</v>
      </c>
      <c r="N1218">
        <v>45</v>
      </c>
      <c r="O1218">
        <v>0</v>
      </c>
      <c r="P1218">
        <v>0</v>
      </c>
      <c r="Q1218">
        <v>0</v>
      </c>
      <c r="W1218">
        <v>1547.58</v>
      </c>
      <c r="X1218">
        <v>144.69999999999999</v>
      </c>
      <c r="Y1218">
        <v>1692.28</v>
      </c>
      <c r="Z1218">
        <v>102140</v>
      </c>
      <c r="AA1218">
        <v>8910</v>
      </c>
      <c r="AB1218" s="25">
        <f>SUM(K1218:M1218)-H1218-I1218</f>
        <v>8910</v>
      </c>
      <c r="AC1218">
        <v>42307</v>
      </c>
      <c r="AE1218">
        <v>4.7699999999999996</v>
      </c>
      <c r="AF1218">
        <v>1.0530172311910599</v>
      </c>
      <c r="AG1218">
        <v>5</v>
      </c>
      <c r="AH1218">
        <v>33397</v>
      </c>
      <c r="AI1218">
        <f t="shared" si="86"/>
        <v>2</v>
      </c>
      <c r="AJ1218" t="str">
        <f t="shared" si="84"/>
        <v>504606X2</v>
      </c>
      <c r="AK1218">
        <f t="shared" si="87"/>
        <v>135</v>
      </c>
      <c r="AL1218" t="str">
        <f t="shared" si="85"/>
        <v>504606X135</v>
      </c>
    </row>
    <row r="1219" spans="1:38" x14ac:dyDescent="0.35">
      <c r="A1219" t="s">
        <v>11</v>
      </c>
      <c r="B1219" t="s">
        <v>63</v>
      </c>
      <c r="C1219" t="s">
        <v>64</v>
      </c>
      <c r="D1219" t="s">
        <v>65</v>
      </c>
      <c r="F1219" t="s">
        <v>66</v>
      </c>
      <c r="G1219" t="s">
        <v>83</v>
      </c>
      <c r="H1219">
        <v>10</v>
      </c>
      <c r="I1219">
        <v>5</v>
      </c>
      <c r="J1219">
        <v>450</v>
      </c>
      <c r="K1219">
        <v>0</v>
      </c>
      <c r="L1219">
        <v>745</v>
      </c>
      <c r="M1219">
        <v>190</v>
      </c>
      <c r="N1219">
        <v>0</v>
      </c>
      <c r="O1219">
        <v>0</v>
      </c>
      <c r="P1219">
        <v>0</v>
      </c>
      <c r="Q1219">
        <v>0</v>
      </c>
      <c r="W1219">
        <v>37.5</v>
      </c>
      <c r="X1219">
        <v>0.15</v>
      </c>
      <c r="Y1219">
        <v>37.65</v>
      </c>
      <c r="Z1219">
        <v>2475</v>
      </c>
      <c r="AA1219">
        <v>920</v>
      </c>
      <c r="AB1219" s="25">
        <f>SUM(K1219:M1219)-H1219-I1219</f>
        <v>920</v>
      </c>
      <c r="AC1219">
        <v>937.5</v>
      </c>
      <c r="AE1219">
        <v>5.13</v>
      </c>
      <c r="AF1219">
        <v>4.8871181938910997</v>
      </c>
      <c r="AG1219">
        <v>5</v>
      </c>
      <c r="AH1219">
        <v>21.25</v>
      </c>
      <c r="AI1219">
        <f t="shared" si="86"/>
        <v>3</v>
      </c>
      <c r="AJ1219" t="str">
        <f t="shared" ref="AJ1219:AJ1252" si="88">A1219&amp;AI1219</f>
        <v>533533A3</v>
      </c>
      <c r="AK1219">
        <f t="shared" si="87"/>
        <v>135</v>
      </c>
      <c r="AL1219" t="str">
        <f t="shared" ref="AL1219:AL1252" si="89">A1219&amp;AK1219</f>
        <v>533533A135</v>
      </c>
    </row>
    <row r="1220" spans="1:38" x14ac:dyDescent="0.35">
      <c r="A1220" t="s">
        <v>12</v>
      </c>
      <c r="B1220" t="s">
        <v>67</v>
      </c>
      <c r="C1220" t="s">
        <v>64</v>
      </c>
      <c r="D1220" t="s">
        <v>65</v>
      </c>
      <c r="F1220" t="s">
        <v>66</v>
      </c>
      <c r="G1220" t="s">
        <v>83</v>
      </c>
      <c r="H1220">
        <v>70</v>
      </c>
      <c r="I1220">
        <v>1975</v>
      </c>
      <c r="J1220">
        <v>2000</v>
      </c>
      <c r="K1220">
        <v>10560</v>
      </c>
      <c r="L1220">
        <v>11640</v>
      </c>
      <c r="M1220">
        <v>19285</v>
      </c>
      <c r="N1220">
        <v>140</v>
      </c>
      <c r="O1220">
        <v>0</v>
      </c>
      <c r="P1220">
        <v>0</v>
      </c>
      <c r="Q1220">
        <v>0</v>
      </c>
      <c r="W1220">
        <v>1714.32</v>
      </c>
      <c r="X1220">
        <v>1.06</v>
      </c>
      <c r="Y1220">
        <v>1715.38</v>
      </c>
      <c r="Z1220">
        <v>113145</v>
      </c>
      <c r="AA1220">
        <v>39440</v>
      </c>
      <c r="AB1220" s="25">
        <f>SUM(K1220:M1220)-H1220-I1220</f>
        <v>39440</v>
      </c>
      <c r="AC1220">
        <v>42858</v>
      </c>
      <c r="AE1220">
        <v>4.9400000000000004</v>
      </c>
      <c r="AF1220">
        <v>4.5983980225955801</v>
      </c>
      <c r="AG1220">
        <v>5</v>
      </c>
      <c r="AH1220">
        <v>3444.5</v>
      </c>
      <c r="AI1220">
        <f t="shared" ref="AI1220:AI1252" si="90">IF(A1220=$A$2,1,AI1219+1)</f>
        <v>4</v>
      </c>
      <c r="AJ1220" t="str">
        <f t="shared" si="88"/>
        <v>5335524</v>
      </c>
      <c r="AK1220">
        <f t="shared" ref="AK1220:AK1252" si="91">IF(AI1221=2,AK1219+1,AK1219)</f>
        <v>135</v>
      </c>
      <c r="AL1220" t="str">
        <f t="shared" si="89"/>
        <v>533552135</v>
      </c>
    </row>
    <row r="1221" spans="1:38" x14ac:dyDescent="0.35">
      <c r="A1221" t="s">
        <v>13</v>
      </c>
      <c r="B1221" t="s">
        <v>68</v>
      </c>
      <c r="C1221" t="s">
        <v>69</v>
      </c>
      <c r="D1221" t="s">
        <v>65</v>
      </c>
      <c r="F1221" t="s">
        <v>70</v>
      </c>
      <c r="G1221" t="s">
        <v>83</v>
      </c>
      <c r="H1221">
        <v>0</v>
      </c>
      <c r="I1221">
        <v>20</v>
      </c>
      <c r="J1221">
        <v>0</v>
      </c>
      <c r="K1221">
        <v>60</v>
      </c>
      <c r="L1221">
        <v>55</v>
      </c>
      <c r="M1221">
        <v>130</v>
      </c>
      <c r="N1221">
        <v>0</v>
      </c>
      <c r="O1221">
        <v>0</v>
      </c>
      <c r="P1221">
        <v>0</v>
      </c>
      <c r="Q1221">
        <v>0</v>
      </c>
      <c r="W1221">
        <v>10</v>
      </c>
      <c r="X1221">
        <v>0</v>
      </c>
      <c r="Y1221">
        <v>10</v>
      </c>
      <c r="Z1221">
        <v>660</v>
      </c>
      <c r="AA1221">
        <v>225</v>
      </c>
      <c r="AB1221" s="25">
        <f>SUM(K1221:M1221)-H1221-I1221</f>
        <v>225</v>
      </c>
      <c r="AC1221">
        <v>250</v>
      </c>
      <c r="AE1221">
        <v>5.52</v>
      </c>
      <c r="AF1221">
        <v>4.5</v>
      </c>
      <c r="AG1221">
        <v>5</v>
      </c>
      <c r="AH1221">
        <v>25</v>
      </c>
      <c r="AI1221">
        <f t="shared" si="90"/>
        <v>5</v>
      </c>
      <c r="AJ1221" t="str">
        <f t="shared" si="88"/>
        <v>534524T5</v>
      </c>
      <c r="AK1221">
        <f t="shared" si="91"/>
        <v>135</v>
      </c>
      <c r="AL1221" t="str">
        <f t="shared" si="89"/>
        <v>534524T135</v>
      </c>
    </row>
    <row r="1222" spans="1:38" x14ac:dyDescent="0.35">
      <c r="A1222" t="s">
        <v>14</v>
      </c>
      <c r="B1222" t="s">
        <v>71</v>
      </c>
      <c r="C1222" t="s">
        <v>72</v>
      </c>
      <c r="D1222" t="s">
        <v>73</v>
      </c>
      <c r="F1222" t="s">
        <v>74</v>
      </c>
      <c r="G1222" t="s">
        <v>83</v>
      </c>
      <c r="H1222">
        <v>0</v>
      </c>
      <c r="I1222">
        <v>123</v>
      </c>
      <c r="J1222">
        <v>98</v>
      </c>
      <c r="K1222">
        <v>48</v>
      </c>
      <c r="L1222">
        <v>174</v>
      </c>
      <c r="M1222">
        <v>348</v>
      </c>
      <c r="N1222">
        <v>12</v>
      </c>
      <c r="O1222">
        <v>0</v>
      </c>
      <c r="P1222">
        <v>0</v>
      </c>
      <c r="Q1222">
        <v>0</v>
      </c>
      <c r="W1222">
        <v>18.45</v>
      </c>
      <c r="X1222">
        <v>0</v>
      </c>
      <c r="Y1222">
        <v>18.45</v>
      </c>
      <c r="Z1222">
        <v>1218</v>
      </c>
      <c r="AA1222">
        <v>447</v>
      </c>
      <c r="AB1222" s="25">
        <f>SUM(K1222:M1222)-H1222-I1222</f>
        <v>447</v>
      </c>
      <c r="AC1222">
        <v>461.25</v>
      </c>
      <c r="AE1222">
        <v>13.2</v>
      </c>
      <c r="AF1222">
        <v>4.8455284552845503</v>
      </c>
      <c r="AG1222">
        <v>5</v>
      </c>
      <c r="AH1222">
        <v>14.25</v>
      </c>
      <c r="AI1222">
        <f t="shared" si="90"/>
        <v>6</v>
      </c>
      <c r="AJ1222" t="str">
        <f t="shared" si="88"/>
        <v>670037006</v>
      </c>
      <c r="AK1222">
        <f t="shared" si="91"/>
        <v>135</v>
      </c>
      <c r="AL1222" t="str">
        <f t="shared" si="89"/>
        <v>67003700135</v>
      </c>
    </row>
    <row r="1223" spans="1:38" x14ac:dyDescent="0.35">
      <c r="A1223" t="s">
        <v>15</v>
      </c>
      <c r="B1223" t="s">
        <v>75</v>
      </c>
      <c r="C1223" t="s">
        <v>72</v>
      </c>
      <c r="D1223" t="s">
        <v>73</v>
      </c>
      <c r="F1223" t="s">
        <v>76</v>
      </c>
      <c r="G1223" t="s">
        <v>83</v>
      </c>
      <c r="H1223">
        <v>2806</v>
      </c>
      <c r="I1223">
        <v>31452</v>
      </c>
      <c r="J1223">
        <v>7000</v>
      </c>
      <c r="K1223">
        <v>9689</v>
      </c>
      <c r="L1223">
        <v>13230</v>
      </c>
      <c r="M1223">
        <v>13100</v>
      </c>
      <c r="N1223">
        <v>217</v>
      </c>
      <c r="O1223">
        <v>0</v>
      </c>
      <c r="P1223">
        <v>0</v>
      </c>
      <c r="Q1223">
        <v>0</v>
      </c>
      <c r="W1223">
        <v>549.5</v>
      </c>
      <c r="X1223">
        <v>42.52</v>
      </c>
      <c r="Y1223">
        <v>592.02</v>
      </c>
      <c r="Z1223">
        <v>36267</v>
      </c>
      <c r="AA1223">
        <v>1761</v>
      </c>
      <c r="AB1223" s="25">
        <f>SUM(K1223:M1223)-H1223-I1223</f>
        <v>1761</v>
      </c>
      <c r="AC1223">
        <v>14800.5</v>
      </c>
      <c r="AE1223">
        <v>13.25</v>
      </c>
      <c r="AF1223">
        <v>0.594912334042769</v>
      </c>
      <c r="AG1223">
        <v>5</v>
      </c>
      <c r="AH1223">
        <v>13039.5</v>
      </c>
      <c r="AI1223">
        <f t="shared" si="90"/>
        <v>7</v>
      </c>
      <c r="AJ1223" t="str">
        <f t="shared" si="88"/>
        <v>670054007</v>
      </c>
      <c r="AK1223">
        <f t="shared" si="91"/>
        <v>135</v>
      </c>
      <c r="AL1223" t="str">
        <f t="shared" si="89"/>
        <v>67005400135</v>
      </c>
    </row>
    <row r="1224" spans="1:38" x14ac:dyDescent="0.35">
      <c r="A1224" t="s">
        <v>16</v>
      </c>
      <c r="B1224" t="s">
        <v>77</v>
      </c>
      <c r="C1224" t="s">
        <v>78</v>
      </c>
      <c r="D1224" t="s">
        <v>73</v>
      </c>
      <c r="F1224" t="s">
        <v>79</v>
      </c>
      <c r="G1224" t="s">
        <v>83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38</v>
      </c>
      <c r="N1224">
        <v>1</v>
      </c>
      <c r="O1224">
        <v>0</v>
      </c>
      <c r="P1224">
        <v>0</v>
      </c>
      <c r="Q1224">
        <v>0</v>
      </c>
      <c r="W1224">
        <v>1.27</v>
      </c>
      <c r="X1224">
        <v>0</v>
      </c>
      <c r="Y1224">
        <v>1.27</v>
      </c>
      <c r="Z1224">
        <v>84</v>
      </c>
      <c r="AA1224">
        <v>37</v>
      </c>
      <c r="AB1224" s="25">
        <f>SUM(K1224:M1224)-H1224-I1224</f>
        <v>37</v>
      </c>
      <c r="AC1224">
        <v>31.75</v>
      </c>
      <c r="AE1224">
        <v>46.81</v>
      </c>
      <c r="AF1224">
        <v>5.8267716535433101</v>
      </c>
      <c r="AG1224">
        <v>5</v>
      </c>
      <c r="AH1224">
        <v>0</v>
      </c>
      <c r="AI1224">
        <f t="shared" si="90"/>
        <v>8</v>
      </c>
      <c r="AJ1224" t="str">
        <f t="shared" si="88"/>
        <v>672082258</v>
      </c>
      <c r="AK1224">
        <f t="shared" si="91"/>
        <v>135</v>
      </c>
      <c r="AL1224" t="str">
        <f t="shared" si="89"/>
        <v>67208225135</v>
      </c>
    </row>
    <row r="1225" spans="1:38" x14ac:dyDescent="0.35">
      <c r="A1225" t="s">
        <v>17</v>
      </c>
      <c r="B1225" t="s">
        <v>80</v>
      </c>
      <c r="C1225" t="s">
        <v>78</v>
      </c>
      <c r="D1225" t="s">
        <v>73</v>
      </c>
      <c r="F1225" t="s">
        <v>79</v>
      </c>
      <c r="G1225" t="s">
        <v>83</v>
      </c>
      <c r="H1225">
        <v>5</v>
      </c>
      <c r="I1225">
        <v>0</v>
      </c>
      <c r="J1225">
        <v>0</v>
      </c>
      <c r="K1225">
        <v>6</v>
      </c>
      <c r="L1225">
        <v>28</v>
      </c>
      <c r="M1225">
        <v>0</v>
      </c>
      <c r="N1225">
        <v>0</v>
      </c>
      <c r="O1225">
        <v>0</v>
      </c>
      <c r="P1225">
        <v>0</v>
      </c>
      <c r="Q1225">
        <v>0</v>
      </c>
      <c r="W1225">
        <v>1.61</v>
      </c>
      <c r="X1225">
        <v>0.08</v>
      </c>
      <c r="Y1225">
        <v>1.69</v>
      </c>
      <c r="Z1225">
        <v>106</v>
      </c>
      <c r="AA1225">
        <v>29</v>
      </c>
      <c r="AB1225" s="25">
        <f>SUM(K1225:M1225)-H1225-I1225</f>
        <v>29</v>
      </c>
      <c r="AC1225">
        <v>42.25</v>
      </c>
      <c r="AE1225">
        <v>38.26</v>
      </c>
      <c r="AF1225">
        <v>3.4319526627218901</v>
      </c>
      <c r="AG1225">
        <v>5</v>
      </c>
      <c r="AH1225">
        <v>13.25</v>
      </c>
      <c r="AI1225">
        <f t="shared" si="90"/>
        <v>9</v>
      </c>
      <c r="AJ1225" t="str">
        <f t="shared" si="88"/>
        <v>672301009</v>
      </c>
      <c r="AK1225">
        <f t="shared" si="91"/>
        <v>135</v>
      </c>
      <c r="AL1225" t="str">
        <f t="shared" si="89"/>
        <v>67230100135</v>
      </c>
    </row>
    <row r="1226" spans="1:38" x14ac:dyDescent="0.35">
      <c r="A1226" t="s">
        <v>9</v>
      </c>
      <c r="B1226" t="s">
        <v>52</v>
      </c>
      <c r="C1226" t="s">
        <v>53</v>
      </c>
      <c r="D1226" t="s">
        <v>54</v>
      </c>
      <c r="F1226" t="s">
        <v>55</v>
      </c>
      <c r="G1226" t="s">
        <v>82</v>
      </c>
      <c r="H1226">
        <v>0</v>
      </c>
      <c r="I1226">
        <v>6</v>
      </c>
      <c r="J1226">
        <v>0</v>
      </c>
      <c r="K1226">
        <v>2</v>
      </c>
      <c r="L1226">
        <v>8</v>
      </c>
      <c r="M1226">
        <v>73</v>
      </c>
      <c r="N1226">
        <v>0</v>
      </c>
      <c r="O1226">
        <v>0</v>
      </c>
      <c r="P1226">
        <v>0</v>
      </c>
      <c r="Q1226">
        <v>0</v>
      </c>
      <c r="W1226">
        <v>4.12</v>
      </c>
      <c r="X1226">
        <v>0</v>
      </c>
      <c r="Y1226">
        <v>4.12</v>
      </c>
      <c r="Z1226">
        <v>272</v>
      </c>
      <c r="AA1226">
        <v>77</v>
      </c>
      <c r="AB1226" s="25">
        <f>SUM(K1226:M1226)-H1226-I1226</f>
        <v>77</v>
      </c>
      <c r="AC1226">
        <v>123.6</v>
      </c>
      <c r="AE1226">
        <v>42.19</v>
      </c>
      <c r="AF1226">
        <v>3.7378640776698999</v>
      </c>
      <c r="AG1226">
        <v>6</v>
      </c>
      <c r="AH1226">
        <v>46.6</v>
      </c>
      <c r="AI1226">
        <f t="shared" si="90"/>
        <v>1</v>
      </c>
      <c r="AJ1226" t="str">
        <f t="shared" si="88"/>
        <v>4400802S1</v>
      </c>
      <c r="AK1226">
        <f t="shared" si="91"/>
        <v>136</v>
      </c>
      <c r="AL1226" t="str">
        <f t="shared" si="89"/>
        <v>4400802S136</v>
      </c>
    </row>
    <row r="1227" spans="1:38" x14ac:dyDescent="0.35">
      <c r="A1227" t="s">
        <v>10</v>
      </c>
      <c r="B1227" t="s">
        <v>58</v>
      </c>
      <c r="C1227" t="s">
        <v>59</v>
      </c>
      <c r="D1227" t="s">
        <v>60</v>
      </c>
      <c r="F1227" t="s">
        <v>61</v>
      </c>
      <c r="G1227" t="s">
        <v>83</v>
      </c>
      <c r="H1227">
        <v>6630</v>
      </c>
      <c r="I1227">
        <v>76395</v>
      </c>
      <c r="J1227">
        <v>75</v>
      </c>
      <c r="K1227">
        <v>17245</v>
      </c>
      <c r="L1227">
        <v>37865</v>
      </c>
      <c r="M1227">
        <v>31935</v>
      </c>
      <c r="N1227">
        <v>45</v>
      </c>
      <c r="O1227">
        <v>0</v>
      </c>
      <c r="P1227">
        <v>0</v>
      </c>
      <c r="Q1227">
        <v>0</v>
      </c>
      <c r="W1227">
        <v>1546.97</v>
      </c>
      <c r="X1227">
        <v>100.45</v>
      </c>
      <c r="Y1227">
        <v>1647.42</v>
      </c>
      <c r="Z1227">
        <v>102100</v>
      </c>
      <c r="AA1227">
        <v>4020</v>
      </c>
      <c r="AB1227" s="25">
        <f>SUM(K1227:M1227)-H1227-I1227</f>
        <v>4020</v>
      </c>
      <c r="AC1227">
        <v>41185.5</v>
      </c>
      <c r="AE1227">
        <v>4.7699999999999996</v>
      </c>
      <c r="AF1227">
        <v>0.48803583785555599</v>
      </c>
      <c r="AG1227">
        <v>5</v>
      </c>
      <c r="AH1227">
        <v>37165.5</v>
      </c>
      <c r="AI1227">
        <f t="shared" si="90"/>
        <v>2</v>
      </c>
      <c r="AJ1227" t="str">
        <f t="shared" si="88"/>
        <v>504606X2</v>
      </c>
      <c r="AK1227">
        <f t="shared" si="91"/>
        <v>136</v>
      </c>
      <c r="AL1227" t="str">
        <f t="shared" si="89"/>
        <v>504606X136</v>
      </c>
    </row>
    <row r="1228" spans="1:38" x14ac:dyDescent="0.35">
      <c r="A1228" t="s">
        <v>11</v>
      </c>
      <c r="B1228" t="s">
        <v>63</v>
      </c>
      <c r="C1228" t="s">
        <v>64</v>
      </c>
      <c r="D1228" t="s">
        <v>65</v>
      </c>
      <c r="F1228" t="s">
        <v>66</v>
      </c>
      <c r="G1228" t="s">
        <v>83</v>
      </c>
      <c r="H1228">
        <v>0</v>
      </c>
      <c r="I1228">
        <v>15</v>
      </c>
      <c r="J1228">
        <v>450</v>
      </c>
      <c r="K1228">
        <v>0</v>
      </c>
      <c r="L1228">
        <v>700</v>
      </c>
      <c r="M1228">
        <v>230</v>
      </c>
      <c r="N1228">
        <v>0</v>
      </c>
      <c r="O1228">
        <v>0</v>
      </c>
      <c r="P1228">
        <v>0</v>
      </c>
      <c r="Q1228">
        <v>0</v>
      </c>
      <c r="W1228">
        <v>34.020000000000003</v>
      </c>
      <c r="X1228">
        <v>0</v>
      </c>
      <c r="Y1228">
        <v>34.020000000000003</v>
      </c>
      <c r="Z1228">
        <v>2245</v>
      </c>
      <c r="AA1228">
        <v>915</v>
      </c>
      <c r="AB1228" s="25">
        <f>SUM(K1228:M1228)-H1228-I1228</f>
        <v>915</v>
      </c>
      <c r="AC1228">
        <v>850.5</v>
      </c>
      <c r="AE1228">
        <v>5.13</v>
      </c>
      <c r="AF1228">
        <v>5.3791887125220503</v>
      </c>
      <c r="AG1228">
        <v>5</v>
      </c>
      <c r="AH1228">
        <v>0</v>
      </c>
      <c r="AI1228">
        <f t="shared" si="90"/>
        <v>3</v>
      </c>
      <c r="AJ1228" t="str">
        <f t="shared" si="88"/>
        <v>533533A3</v>
      </c>
      <c r="AK1228">
        <f t="shared" si="91"/>
        <v>136</v>
      </c>
      <c r="AL1228" t="str">
        <f t="shared" si="89"/>
        <v>533533A136</v>
      </c>
    </row>
    <row r="1229" spans="1:38" x14ac:dyDescent="0.35">
      <c r="A1229" t="s">
        <v>12</v>
      </c>
      <c r="B1229" t="s">
        <v>67</v>
      </c>
      <c r="C1229" t="s">
        <v>64</v>
      </c>
      <c r="D1229" t="s">
        <v>65</v>
      </c>
      <c r="F1229" t="s">
        <v>66</v>
      </c>
      <c r="G1229" t="s">
        <v>83</v>
      </c>
      <c r="H1229">
        <v>20</v>
      </c>
      <c r="I1229">
        <v>2510</v>
      </c>
      <c r="J1229">
        <v>2000</v>
      </c>
      <c r="K1229">
        <v>1485</v>
      </c>
      <c r="L1229">
        <v>20710</v>
      </c>
      <c r="M1229">
        <v>18070</v>
      </c>
      <c r="N1229">
        <v>140</v>
      </c>
      <c r="O1229">
        <v>0</v>
      </c>
      <c r="P1229">
        <v>0</v>
      </c>
      <c r="Q1229">
        <v>0</v>
      </c>
      <c r="W1229">
        <v>1705.08</v>
      </c>
      <c r="X1229">
        <v>0.3</v>
      </c>
      <c r="Y1229">
        <v>1705.38</v>
      </c>
      <c r="Z1229">
        <v>112535</v>
      </c>
      <c r="AA1229">
        <v>37735</v>
      </c>
      <c r="AB1229" s="25">
        <f>SUM(K1229:M1229)-H1229-I1229</f>
        <v>37735</v>
      </c>
      <c r="AC1229">
        <v>42627</v>
      </c>
      <c r="AE1229">
        <v>4.9400000000000004</v>
      </c>
      <c r="AF1229">
        <v>4.4254066542354202</v>
      </c>
      <c r="AG1229">
        <v>5</v>
      </c>
      <c r="AH1229">
        <v>4899.49999999999</v>
      </c>
      <c r="AI1229">
        <f t="shared" si="90"/>
        <v>4</v>
      </c>
      <c r="AJ1229" t="str">
        <f t="shared" si="88"/>
        <v>5335524</v>
      </c>
      <c r="AK1229">
        <f t="shared" si="91"/>
        <v>136</v>
      </c>
      <c r="AL1229" t="str">
        <f t="shared" si="89"/>
        <v>533552136</v>
      </c>
    </row>
    <row r="1230" spans="1:38" x14ac:dyDescent="0.35">
      <c r="A1230" t="s">
        <v>13</v>
      </c>
      <c r="B1230" t="s">
        <v>68</v>
      </c>
      <c r="C1230" t="s">
        <v>69</v>
      </c>
      <c r="D1230" t="s">
        <v>65</v>
      </c>
      <c r="F1230" t="s">
        <v>70</v>
      </c>
      <c r="G1230" t="s">
        <v>83</v>
      </c>
      <c r="H1230">
        <v>0</v>
      </c>
      <c r="I1230">
        <v>50</v>
      </c>
      <c r="J1230">
        <v>0</v>
      </c>
      <c r="K1230">
        <v>30</v>
      </c>
      <c r="L1230">
        <v>80</v>
      </c>
      <c r="M1230">
        <v>120</v>
      </c>
      <c r="N1230">
        <v>0</v>
      </c>
      <c r="O1230">
        <v>0</v>
      </c>
      <c r="P1230">
        <v>0</v>
      </c>
      <c r="Q1230">
        <v>0</v>
      </c>
      <c r="W1230">
        <v>10.23</v>
      </c>
      <c r="X1230">
        <v>0</v>
      </c>
      <c r="Y1230">
        <v>10.23</v>
      </c>
      <c r="Z1230">
        <v>675</v>
      </c>
      <c r="AA1230">
        <v>180</v>
      </c>
      <c r="AB1230" s="25">
        <f>SUM(K1230:M1230)-H1230-I1230</f>
        <v>180</v>
      </c>
      <c r="AC1230">
        <v>255.75</v>
      </c>
      <c r="AE1230">
        <v>5.52</v>
      </c>
      <c r="AF1230">
        <v>3.5190615835777099</v>
      </c>
      <c r="AG1230">
        <v>5</v>
      </c>
      <c r="AH1230">
        <v>75.75</v>
      </c>
      <c r="AI1230">
        <f t="shared" si="90"/>
        <v>5</v>
      </c>
      <c r="AJ1230" t="str">
        <f t="shared" si="88"/>
        <v>534524T5</v>
      </c>
      <c r="AK1230">
        <f t="shared" si="91"/>
        <v>136</v>
      </c>
      <c r="AL1230" t="str">
        <f t="shared" si="89"/>
        <v>534524T136</v>
      </c>
    </row>
    <row r="1231" spans="1:38" x14ac:dyDescent="0.35">
      <c r="A1231" t="s">
        <v>14</v>
      </c>
      <c r="B1231" t="s">
        <v>71</v>
      </c>
      <c r="C1231" t="s">
        <v>72</v>
      </c>
      <c r="D1231" t="s">
        <v>73</v>
      </c>
      <c r="F1231" t="s">
        <v>74</v>
      </c>
      <c r="G1231" t="s">
        <v>83</v>
      </c>
      <c r="H1231">
        <v>0</v>
      </c>
      <c r="I1231">
        <v>130</v>
      </c>
      <c r="J1231">
        <v>98</v>
      </c>
      <c r="K1231">
        <v>48</v>
      </c>
      <c r="L1231">
        <v>174</v>
      </c>
      <c r="M1231">
        <v>338</v>
      </c>
      <c r="N1231">
        <v>12</v>
      </c>
      <c r="O1231">
        <v>0</v>
      </c>
      <c r="P1231">
        <v>0</v>
      </c>
      <c r="Q1231">
        <v>0</v>
      </c>
      <c r="W1231">
        <v>18.559999999999999</v>
      </c>
      <c r="X1231">
        <v>0</v>
      </c>
      <c r="Y1231">
        <v>18.559999999999999</v>
      </c>
      <c r="Z1231">
        <v>1225</v>
      </c>
      <c r="AA1231">
        <v>430</v>
      </c>
      <c r="AB1231" s="25">
        <f>SUM(K1231:M1231)-H1231-I1231</f>
        <v>430</v>
      </c>
      <c r="AC1231">
        <v>464</v>
      </c>
      <c r="AE1231">
        <v>13.2</v>
      </c>
      <c r="AF1231">
        <v>4.6336206896551699</v>
      </c>
      <c r="AG1231">
        <v>5</v>
      </c>
      <c r="AH1231">
        <v>34</v>
      </c>
      <c r="AI1231">
        <f t="shared" si="90"/>
        <v>6</v>
      </c>
      <c r="AJ1231" t="str">
        <f t="shared" si="88"/>
        <v>670037006</v>
      </c>
      <c r="AK1231">
        <f t="shared" si="91"/>
        <v>136</v>
      </c>
      <c r="AL1231" t="str">
        <f t="shared" si="89"/>
        <v>67003700136</v>
      </c>
    </row>
    <row r="1232" spans="1:38" x14ac:dyDescent="0.35">
      <c r="A1232" t="s">
        <v>15</v>
      </c>
      <c r="B1232" t="s">
        <v>75</v>
      </c>
      <c r="C1232" t="s">
        <v>72</v>
      </c>
      <c r="D1232" t="s">
        <v>73</v>
      </c>
      <c r="F1232" t="s">
        <v>76</v>
      </c>
      <c r="G1232" t="s">
        <v>83</v>
      </c>
      <c r="H1232">
        <v>3752</v>
      </c>
      <c r="I1232">
        <v>31032</v>
      </c>
      <c r="J1232">
        <v>7605</v>
      </c>
      <c r="K1232">
        <v>9689</v>
      </c>
      <c r="L1232">
        <v>13230</v>
      </c>
      <c r="M1232">
        <v>13064</v>
      </c>
      <c r="N1232">
        <v>217</v>
      </c>
      <c r="O1232">
        <v>0</v>
      </c>
      <c r="P1232">
        <v>0</v>
      </c>
      <c r="Q1232">
        <v>0</v>
      </c>
      <c r="W1232">
        <v>541.73</v>
      </c>
      <c r="X1232">
        <v>56.85</v>
      </c>
      <c r="Y1232">
        <v>598.58000000000004</v>
      </c>
      <c r="Z1232">
        <v>35754</v>
      </c>
      <c r="AA1232">
        <v>1199</v>
      </c>
      <c r="AB1232" s="25">
        <f>SUM(K1232:M1232)-H1232-I1232</f>
        <v>1199</v>
      </c>
      <c r="AC1232">
        <v>14964.5</v>
      </c>
      <c r="AE1232">
        <v>13.25</v>
      </c>
      <c r="AF1232">
        <v>0.40061478833238701</v>
      </c>
      <c r="AG1232">
        <v>5</v>
      </c>
      <c r="AH1232">
        <v>13765.5</v>
      </c>
      <c r="AI1232">
        <f t="shared" si="90"/>
        <v>7</v>
      </c>
      <c r="AJ1232" t="str">
        <f t="shared" si="88"/>
        <v>670054007</v>
      </c>
      <c r="AK1232">
        <f t="shared" si="91"/>
        <v>136</v>
      </c>
      <c r="AL1232" t="str">
        <f t="shared" si="89"/>
        <v>67005400136</v>
      </c>
    </row>
    <row r="1233" spans="1:38" x14ac:dyDescent="0.35">
      <c r="A1233" t="s">
        <v>16</v>
      </c>
      <c r="B1233" t="s">
        <v>77</v>
      </c>
      <c r="C1233" t="s">
        <v>78</v>
      </c>
      <c r="D1233" t="s">
        <v>73</v>
      </c>
      <c r="F1233" t="s">
        <v>79</v>
      </c>
      <c r="G1233" t="s">
        <v>83</v>
      </c>
      <c r="H1233">
        <v>0</v>
      </c>
      <c r="I1233">
        <v>5</v>
      </c>
      <c r="J1233">
        <v>3</v>
      </c>
      <c r="K1233">
        <v>0</v>
      </c>
      <c r="L1233">
        <v>0</v>
      </c>
      <c r="M1233">
        <v>30</v>
      </c>
      <c r="N1233">
        <v>1</v>
      </c>
      <c r="O1233">
        <v>0</v>
      </c>
      <c r="P1233">
        <v>0</v>
      </c>
      <c r="Q1233">
        <v>0</v>
      </c>
      <c r="W1233">
        <v>1.39</v>
      </c>
      <c r="X1233">
        <v>0</v>
      </c>
      <c r="Y1233">
        <v>1.39</v>
      </c>
      <c r="Z1233">
        <v>92</v>
      </c>
      <c r="AA1233">
        <v>25</v>
      </c>
      <c r="AB1233" s="25">
        <f>SUM(K1233:M1233)-H1233-I1233</f>
        <v>25</v>
      </c>
      <c r="AC1233">
        <v>34.75</v>
      </c>
      <c r="AE1233">
        <v>46.81</v>
      </c>
      <c r="AF1233">
        <v>3.5971223021582701</v>
      </c>
      <c r="AG1233">
        <v>5</v>
      </c>
      <c r="AH1233">
        <v>9.7500000000000107</v>
      </c>
      <c r="AI1233">
        <f t="shared" si="90"/>
        <v>8</v>
      </c>
      <c r="AJ1233" t="str">
        <f t="shared" si="88"/>
        <v>672082258</v>
      </c>
      <c r="AK1233">
        <f t="shared" si="91"/>
        <v>136</v>
      </c>
      <c r="AL1233" t="str">
        <f t="shared" si="89"/>
        <v>67208225136</v>
      </c>
    </row>
    <row r="1234" spans="1:38" x14ac:dyDescent="0.35">
      <c r="A1234" t="s">
        <v>17</v>
      </c>
      <c r="B1234" t="s">
        <v>80</v>
      </c>
      <c r="C1234" t="s">
        <v>78</v>
      </c>
      <c r="D1234" t="s">
        <v>73</v>
      </c>
      <c r="F1234" t="s">
        <v>79</v>
      </c>
      <c r="G1234" t="s">
        <v>83</v>
      </c>
      <c r="H1234">
        <v>5</v>
      </c>
      <c r="I1234">
        <v>0</v>
      </c>
      <c r="J1234">
        <v>0</v>
      </c>
      <c r="K1234">
        <v>6</v>
      </c>
      <c r="L1234">
        <v>28</v>
      </c>
      <c r="M1234">
        <v>0</v>
      </c>
      <c r="N1234">
        <v>0</v>
      </c>
      <c r="O1234">
        <v>0</v>
      </c>
      <c r="P1234">
        <v>0</v>
      </c>
      <c r="Q1234">
        <v>0</v>
      </c>
      <c r="W1234">
        <v>1.61</v>
      </c>
      <c r="X1234">
        <v>0.08</v>
      </c>
      <c r="Y1234">
        <v>1.69</v>
      </c>
      <c r="Z1234">
        <v>106</v>
      </c>
      <c r="AA1234">
        <v>29</v>
      </c>
      <c r="AB1234" s="25">
        <f>SUM(K1234:M1234)-H1234-I1234</f>
        <v>29</v>
      </c>
      <c r="AC1234">
        <v>42.25</v>
      </c>
      <c r="AE1234">
        <v>38.26</v>
      </c>
      <c r="AF1234">
        <v>3.4319526627218901</v>
      </c>
      <c r="AG1234">
        <v>5</v>
      </c>
      <c r="AH1234">
        <v>13.25</v>
      </c>
      <c r="AI1234">
        <f t="shared" si="90"/>
        <v>9</v>
      </c>
      <c r="AJ1234" t="str">
        <f t="shared" si="88"/>
        <v>672301009</v>
      </c>
      <c r="AK1234">
        <f t="shared" si="91"/>
        <v>136</v>
      </c>
      <c r="AL1234" t="str">
        <f t="shared" si="89"/>
        <v>67230100136</v>
      </c>
    </row>
    <row r="1235" spans="1:38" x14ac:dyDescent="0.35">
      <c r="A1235" t="s">
        <v>9</v>
      </c>
      <c r="B1235" t="s">
        <v>52</v>
      </c>
      <c r="C1235" t="s">
        <v>53</v>
      </c>
      <c r="D1235" t="s">
        <v>54</v>
      </c>
      <c r="F1235" t="s">
        <v>55</v>
      </c>
      <c r="G1235" t="s">
        <v>82</v>
      </c>
      <c r="H1235">
        <v>3</v>
      </c>
      <c r="I1235">
        <v>5</v>
      </c>
      <c r="J1235">
        <v>0</v>
      </c>
      <c r="K1235">
        <v>49</v>
      </c>
      <c r="L1235">
        <v>6</v>
      </c>
      <c r="M1235">
        <v>72</v>
      </c>
      <c r="N1235">
        <v>0</v>
      </c>
      <c r="O1235">
        <v>0</v>
      </c>
      <c r="P1235">
        <v>0</v>
      </c>
      <c r="Q1235">
        <v>0</v>
      </c>
      <c r="W1235">
        <v>4.18</v>
      </c>
      <c r="X1235">
        <v>0.05</v>
      </c>
      <c r="Y1235">
        <v>4.2300000000000004</v>
      </c>
      <c r="Z1235">
        <v>276</v>
      </c>
      <c r="AA1235">
        <v>119</v>
      </c>
      <c r="AB1235" s="25">
        <f>SUM(K1235:M1235)-H1235-I1235</f>
        <v>119</v>
      </c>
      <c r="AC1235">
        <v>125.4</v>
      </c>
      <c r="AE1235">
        <v>42.19</v>
      </c>
      <c r="AF1235">
        <v>5.6264775413711599</v>
      </c>
      <c r="AG1235">
        <v>6</v>
      </c>
      <c r="AH1235">
        <v>7.8999999999999897</v>
      </c>
      <c r="AI1235">
        <f t="shared" si="90"/>
        <v>1</v>
      </c>
      <c r="AJ1235" t="str">
        <f t="shared" si="88"/>
        <v>4400802S1</v>
      </c>
      <c r="AK1235">
        <f t="shared" si="91"/>
        <v>137</v>
      </c>
      <c r="AL1235" t="str">
        <f t="shared" si="89"/>
        <v>4400802S137</v>
      </c>
    </row>
    <row r="1236" spans="1:38" x14ac:dyDescent="0.35">
      <c r="A1236" t="s">
        <v>10</v>
      </c>
      <c r="B1236" t="s">
        <v>58</v>
      </c>
      <c r="C1236" t="s">
        <v>59</v>
      </c>
      <c r="D1236" t="s">
        <v>60</v>
      </c>
      <c r="F1236" t="s">
        <v>61</v>
      </c>
      <c r="G1236" t="s">
        <v>83</v>
      </c>
      <c r="H1236">
        <v>6015</v>
      </c>
      <c r="I1236">
        <v>77605</v>
      </c>
      <c r="J1236">
        <v>75</v>
      </c>
      <c r="K1236">
        <v>16445</v>
      </c>
      <c r="L1236">
        <v>37370</v>
      </c>
      <c r="M1236">
        <v>33925</v>
      </c>
      <c r="N1236">
        <v>45</v>
      </c>
      <c r="O1236">
        <v>0</v>
      </c>
      <c r="P1236">
        <v>0</v>
      </c>
      <c r="Q1236">
        <v>0</v>
      </c>
      <c r="W1236">
        <v>1534.24</v>
      </c>
      <c r="X1236">
        <v>91.14</v>
      </c>
      <c r="Y1236">
        <v>1625.38</v>
      </c>
      <c r="Z1236">
        <v>101260</v>
      </c>
      <c r="AA1236">
        <v>4120</v>
      </c>
      <c r="AB1236" s="25">
        <f>SUM(K1236:M1236)-H1236-I1236</f>
        <v>4120</v>
      </c>
      <c r="AC1236">
        <v>40634.5</v>
      </c>
      <c r="AE1236">
        <v>4.7699999999999996</v>
      </c>
      <c r="AF1236">
        <v>0.50695837281128098</v>
      </c>
      <c r="AG1236">
        <v>5</v>
      </c>
      <c r="AH1236">
        <v>36514.5</v>
      </c>
      <c r="AI1236">
        <f t="shared" si="90"/>
        <v>2</v>
      </c>
      <c r="AJ1236" t="str">
        <f t="shared" si="88"/>
        <v>504606X2</v>
      </c>
      <c r="AK1236">
        <f t="shared" si="91"/>
        <v>137</v>
      </c>
      <c r="AL1236" t="str">
        <f t="shared" si="89"/>
        <v>504606X137</v>
      </c>
    </row>
    <row r="1237" spans="1:38" x14ac:dyDescent="0.35">
      <c r="A1237" t="s">
        <v>11</v>
      </c>
      <c r="B1237" t="s">
        <v>63</v>
      </c>
      <c r="C1237" t="s">
        <v>64</v>
      </c>
      <c r="D1237" t="s">
        <v>65</v>
      </c>
      <c r="F1237" t="s">
        <v>66</v>
      </c>
      <c r="G1237" t="s">
        <v>83</v>
      </c>
      <c r="H1237">
        <v>0</v>
      </c>
      <c r="I1237">
        <v>5</v>
      </c>
      <c r="J1237">
        <v>450</v>
      </c>
      <c r="K1237">
        <v>0</v>
      </c>
      <c r="L1237">
        <v>700</v>
      </c>
      <c r="M1237">
        <v>205</v>
      </c>
      <c r="N1237">
        <v>0</v>
      </c>
      <c r="O1237">
        <v>0</v>
      </c>
      <c r="P1237">
        <v>0</v>
      </c>
      <c r="Q1237">
        <v>0</v>
      </c>
      <c r="W1237">
        <v>34.39</v>
      </c>
      <c r="X1237">
        <v>0</v>
      </c>
      <c r="Y1237">
        <v>34.39</v>
      </c>
      <c r="Z1237">
        <v>2270</v>
      </c>
      <c r="AA1237">
        <v>900</v>
      </c>
      <c r="AB1237" s="25">
        <f>SUM(K1237:M1237)-H1237-I1237</f>
        <v>900</v>
      </c>
      <c r="AC1237">
        <v>859.75</v>
      </c>
      <c r="AE1237">
        <v>5.13</v>
      </c>
      <c r="AF1237">
        <v>5.2340796743239304</v>
      </c>
      <c r="AG1237">
        <v>5</v>
      </c>
      <c r="AH1237">
        <v>0</v>
      </c>
      <c r="AI1237">
        <f t="shared" si="90"/>
        <v>3</v>
      </c>
      <c r="AJ1237" t="str">
        <f t="shared" si="88"/>
        <v>533533A3</v>
      </c>
      <c r="AK1237">
        <f t="shared" si="91"/>
        <v>137</v>
      </c>
      <c r="AL1237" t="str">
        <f t="shared" si="89"/>
        <v>533533A137</v>
      </c>
    </row>
    <row r="1238" spans="1:38" x14ac:dyDescent="0.35">
      <c r="A1238" t="s">
        <v>12</v>
      </c>
      <c r="B1238" t="s">
        <v>67</v>
      </c>
      <c r="C1238" t="s">
        <v>64</v>
      </c>
      <c r="D1238" t="s">
        <v>65</v>
      </c>
      <c r="F1238" t="s">
        <v>66</v>
      </c>
      <c r="G1238" t="s">
        <v>83</v>
      </c>
      <c r="H1238">
        <v>115</v>
      </c>
      <c r="I1238">
        <v>1940</v>
      </c>
      <c r="J1238">
        <v>2000</v>
      </c>
      <c r="K1238">
        <v>4250</v>
      </c>
      <c r="L1238">
        <v>17140</v>
      </c>
      <c r="M1238">
        <v>19495</v>
      </c>
      <c r="N1238">
        <v>140</v>
      </c>
      <c r="O1238">
        <v>0</v>
      </c>
      <c r="P1238">
        <v>0</v>
      </c>
      <c r="Q1238">
        <v>0</v>
      </c>
      <c r="W1238">
        <v>1714.24</v>
      </c>
      <c r="X1238">
        <v>1.74</v>
      </c>
      <c r="Y1238">
        <v>1715.98</v>
      </c>
      <c r="Z1238">
        <v>113140</v>
      </c>
      <c r="AA1238">
        <v>38830</v>
      </c>
      <c r="AB1238" s="25">
        <f>SUM(K1238:M1238)-H1238-I1238</f>
        <v>38830</v>
      </c>
      <c r="AC1238">
        <v>42856</v>
      </c>
      <c r="AE1238">
        <v>4.9400000000000004</v>
      </c>
      <c r="AF1238">
        <v>4.52569377265469</v>
      </c>
      <c r="AG1238">
        <v>5</v>
      </c>
      <c r="AH1238">
        <v>4069.49999999999</v>
      </c>
      <c r="AI1238">
        <f t="shared" si="90"/>
        <v>4</v>
      </c>
      <c r="AJ1238" t="str">
        <f t="shared" si="88"/>
        <v>5335524</v>
      </c>
      <c r="AK1238">
        <f t="shared" si="91"/>
        <v>137</v>
      </c>
      <c r="AL1238" t="str">
        <f t="shared" si="89"/>
        <v>533552137</v>
      </c>
    </row>
    <row r="1239" spans="1:38" x14ac:dyDescent="0.35">
      <c r="A1239" t="s">
        <v>13</v>
      </c>
      <c r="B1239" t="s">
        <v>68</v>
      </c>
      <c r="C1239" t="s">
        <v>69</v>
      </c>
      <c r="D1239" t="s">
        <v>65</v>
      </c>
      <c r="F1239" t="s">
        <v>70</v>
      </c>
      <c r="G1239" t="s">
        <v>83</v>
      </c>
      <c r="H1239">
        <v>0</v>
      </c>
      <c r="I1239">
        <v>10</v>
      </c>
      <c r="J1239">
        <v>0</v>
      </c>
      <c r="K1239">
        <v>95</v>
      </c>
      <c r="L1239">
        <v>80</v>
      </c>
      <c r="M1239">
        <v>75</v>
      </c>
      <c r="N1239">
        <v>0</v>
      </c>
      <c r="O1239">
        <v>0</v>
      </c>
      <c r="P1239">
        <v>0</v>
      </c>
      <c r="Q1239">
        <v>0</v>
      </c>
      <c r="W1239">
        <v>10.76</v>
      </c>
      <c r="X1239">
        <v>0</v>
      </c>
      <c r="Y1239">
        <v>10.76</v>
      </c>
      <c r="Z1239">
        <v>710</v>
      </c>
      <c r="AA1239">
        <v>240</v>
      </c>
      <c r="AB1239" s="25">
        <f>SUM(K1239:M1239)-H1239-I1239</f>
        <v>240</v>
      </c>
      <c r="AC1239">
        <v>269</v>
      </c>
      <c r="AE1239">
        <v>5.52</v>
      </c>
      <c r="AF1239">
        <v>4.4609665427509304</v>
      </c>
      <c r="AG1239">
        <v>5</v>
      </c>
      <c r="AH1239">
        <v>29</v>
      </c>
      <c r="AI1239">
        <f t="shared" si="90"/>
        <v>5</v>
      </c>
      <c r="AJ1239" t="str">
        <f t="shared" si="88"/>
        <v>534524T5</v>
      </c>
      <c r="AK1239">
        <f t="shared" si="91"/>
        <v>137</v>
      </c>
      <c r="AL1239" t="str">
        <f t="shared" si="89"/>
        <v>534524T137</v>
      </c>
    </row>
    <row r="1240" spans="1:38" x14ac:dyDescent="0.35">
      <c r="A1240" t="s">
        <v>14</v>
      </c>
      <c r="B1240" t="s">
        <v>71</v>
      </c>
      <c r="C1240" t="s">
        <v>72</v>
      </c>
      <c r="D1240" t="s">
        <v>73</v>
      </c>
      <c r="F1240" t="s">
        <v>74</v>
      </c>
      <c r="G1240" t="s">
        <v>83</v>
      </c>
      <c r="H1240">
        <v>0</v>
      </c>
      <c r="I1240">
        <v>130</v>
      </c>
      <c r="J1240">
        <v>98</v>
      </c>
      <c r="K1240">
        <v>32</v>
      </c>
      <c r="L1240">
        <v>222</v>
      </c>
      <c r="M1240">
        <v>327</v>
      </c>
      <c r="N1240">
        <v>12</v>
      </c>
      <c r="O1240">
        <v>0</v>
      </c>
      <c r="P1240">
        <v>0</v>
      </c>
      <c r="Q1240">
        <v>0</v>
      </c>
      <c r="W1240">
        <v>16.670000000000002</v>
      </c>
      <c r="X1240">
        <v>0</v>
      </c>
      <c r="Y1240">
        <v>16.670000000000002</v>
      </c>
      <c r="Z1240">
        <v>1100</v>
      </c>
      <c r="AA1240">
        <v>451</v>
      </c>
      <c r="AB1240" s="25">
        <f>SUM(K1240:M1240)-H1240-I1240</f>
        <v>451</v>
      </c>
      <c r="AC1240">
        <v>416.75</v>
      </c>
      <c r="AE1240">
        <v>13.2</v>
      </c>
      <c r="AF1240">
        <v>5.4109178164367098</v>
      </c>
      <c r="AG1240">
        <v>5</v>
      </c>
      <c r="AH1240">
        <v>0</v>
      </c>
      <c r="AI1240">
        <f t="shared" si="90"/>
        <v>6</v>
      </c>
      <c r="AJ1240" t="str">
        <f t="shared" si="88"/>
        <v>670037006</v>
      </c>
      <c r="AK1240">
        <f t="shared" si="91"/>
        <v>137</v>
      </c>
      <c r="AL1240" t="str">
        <f t="shared" si="89"/>
        <v>67003700137</v>
      </c>
    </row>
    <row r="1241" spans="1:38" x14ac:dyDescent="0.35">
      <c r="A1241" t="s">
        <v>15</v>
      </c>
      <c r="B1241" t="s">
        <v>75</v>
      </c>
      <c r="C1241" t="s">
        <v>72</v>
      </c>
      <c r="D1241" t="s">
        <v>73</v>
      </c>
      <c r="F1241" t="s">
        <v>76</v>
      </c>
      <c r="G1241" t="s">
        <v>83</v>
      </c>
      <c r="H1241">
        <v>792</v>
      </c>
      <c r="I1241">
        <v>34061</v>
      </c>
      <c r="J1241">
        <v>7605</v>
      </c>
      <c r="K1241">
        <v>11814</v>
      </c>
      <c r="L1241">
        <v>14802</v>
      </c>
      <c r="M1241">
        <v>13498</v>
      </c>
      <c r="N1241">
        <v>217</v>
      </c>
      <c r="O1241">
        <v>0</v>
      </c>
      <c r="P1241">
        <v>0</v>
      </c>
      <c r="Q1241">
        <v>0</v>
      </c>
      <c r="W1241">
        <v>539.02</v>
      </c>
      <c r="X1241">
        <v>12</v>
      </c>
      <c r="Y1241">
        <v>551.02</v>
      </c>
      <c r="Z1241">
        <v>35575</v>
      </c>
      <c r="AA1241">
        <v>5261</v>
      </c>
      <c r="AB1241" s="25">
        <f>SUM(K1241:M1241)-H1241-I1241</f>
        <v>5261</v>
      </c>
      <c r="AC1241">
        <v>13775.5</v>
      </c>
      <c r="AE1241">
        <v>13.25</v>
      </c>
      <c r="AF1241">
        <v>1.90954956262931</v>
      </c>
      <c r="AG1241">
        <v>5</v>
      </c>
      <c r="AH1241">
        <v>8514.5</v>
      </c>
      <c r="AI1241">
        <f t="shared" si="90"/>
        <v>7</v>
      </c>
      <c r="AJ1241" t="str">
        <f t="shared" si="88"/>
        <v>670054007</v>
      </c>
      <c r="AK1241">
        <f t="shared" si="91"/>
        <v>137</v>
      </c>
      <c r="AL1241" t="str">
        <f t="shared" si="89"/>
        <v>67005400137</v>
      </c>
    </row>
    <row r="1242" spans="1:38" x14ac:dyDescent="0.35">
      <c r="A1242" t="s">
        <v>16</v>
      </c>
      <c r="B1242" t="s">
        <v>77</v>
      </c>
      <c r="C1242" t="s">
        <v>78</v>
      </c>
      <c r="D1242" t="s">
        <v>73</v>
      </c>
      <c r="F1242" t="s">
        <v>79</v>
      </c>
      <c r="G1242" t="s">
        <v>83</v>
      </c>
      <c r="H1242">
        <v>0</v>
      </c>
      <c r="I1242">
        <v>5</v>
      </c>
      <c r="J1242">
        <v>23</v>
      </c>
      <c r="K1242">
        <v>6</v>
      </c>
      <c r="L1242">
        <v>0</v>
      </c>
      <c r="M1242">
        <v>30</v>
      </c>
      <c r="N1242">
        <v>1</v>
      </c>
      <c r="O1242">
        <v>0</v>
      </c>
      <c r="P1242">
        <v>0</v>
      </c>
      <c r="Q1242">
        <v>0</v>
      </c>
      <c r="W1242">
        <v>1.39</v>
      </c>
      <c r="X1242">
        <v>0</v>
      </c>
      <c r="Y1242">
        <v>1.39</v>
      </c>
      <c r="Z1242">
        <v>92</v>
      </c>
      <c r="AA1242">
        <v>31</v>
      </c>
      <c r="AB1242" s="25">
        <f>SUM(K1242:M1242)-H1242-I1242</f>
        <v>31</v>
      </c>
      <c r="AC1242">
        <v>34.75</v>
      </c>
      <c r="AE1242">
        <v>46.81</v>
      </c>
      <c r="AF1242">
        <v>4.4604316546762597</v>
      </c>
      <c r="AG1242">
        <v>5</v>
      </c>
      <c r="AH1242">
        <v>3.7500000000000102</v>
      </c>
      <c r="AI1242">
        <f t="shared" si="90"/>
        <v>8</v>
      </c>
      <c r="AJ1242" t="str">
        <f t="shared" si="88"/>
        <v>672082258</v>
      </c>
      <c r="AK1242">
        <f t="shared" si="91"/>
        <v>137</v>
      </c>
      <c r="AL1242" t="str">
        <f t="shared" si="89"/>
        <v>67208225137</v>
      </c>
    </row>
    <row r="1243" spans="1:38" x14ac:dyDescent="0.35">
      <c r="A1243" t="s">
        <v>17</v>
      </c>
      <c r="B1243" t="s">
        <v>80</v>
      </c>
      <c r="C1243" t="s">
        <v>78</v>
      </c>
      <c r="D1243" t="s">
        <v>73</v>
      </c>
      <c r="F1243" t="s">
        <v>79</v>
      </c>
      <c r="G1243" t="s">
        <v>83</v>
      </c>
      <c r="H1243">
        <v>2</v>
      </c>
      <c r="I1243">
        <v>3</v>
      </c>
      <c r="J1243">
        <v>0</v>
      </c>
      <c r="K1243">
        <v>15</v>
      </c>
      <c r="L1243">
        <v>30</v>
      </c>
      <c r="M1243">
        <v>3</v>
      </c>
      <c r="N1243">
        <v>0</v>
      </c>
      <c r="O1243">
        <v>0</v>
      </c>
      <c r="P1243">
        <v>0</v>
      </c>
      <c r="Q1243">
        <v>0</v>
      </c>
      <c r="W1243">
        <v>1.61</v>
      </c>
      <c r="X1243">
        <v>0.03</v>
      </c>
      <c r="Y1243">
        <v>1.64</v>
      </c>
      <c r="Z1243">
        <v>106</v>
      </c>
      <c r="AA1243">
        <v>43</v>
      </c>
      <c r="AB1243" s="25">
        <f>SUM(K1243:M1243)-H1243-I1243</f>
        <v>43</v>
      </c>
      <c r="AC1243">
        <v>40.25</v>
      </c>
      <c r="AE1243">
        <v>38.26</v>
      </c>
      <c r="AF1243">
        <v>5.2439024390243896</v>
      </c>
      <c r="AG1243">
        <v>5</v>
      </c>
      <c r="AH1243">
        <v>0</v>
      </c>
      <c r="AI1243">
        <f t="shared" si="90"/>
        <v>9</v>
      </c>
      <c r="AJ1243" t="str">
        <f t="shared" si="88"/>
        <v>672301009</v>
      </c>
      <c r="AK1243">
        <f t="shared" si="91"/>
        <v>137</v>
      </c>
      <c r="AL1243" t="str">
        <f t="shared" si="89"/>
        <v>67230100137</v>
      </c>
    </row>
    <row r="1244" spans="1:38" x14ac:dyDescent="0.35">
      <c r="A1244" t="s">
        <v>9</v>
      </c>
      <c r="B1244" t="s">
        <v>52</v>
      </c>
      <c r="C1244" t="s">
        <v>53</v>
      </c>
      <c r="D1244" t="s">
        <v>54</v>
      </c>
      <c r="F1244" t="s">
        <v>55</v>
      </c>
      <c r="G1244" t="s">
        <v>82</v>
      </c>
      <c r="H1244">
        <v>0</v>
      </c>
      <c r="I1244">
        <v>5</v>
      </c>
      <c r="J1244">
        <v>0</v>
      </c>
      <c r="K1244">
        <v>47</v>
      </c>
      <c r="L1244">
        <v>8</v>
      </c>
      <c r="M1244">
        <v>67</v>
      </c>
      <c r="N1244">
        <v>0</v>
      </c>
      <c r="O1244">
        <v>0</v>
      </c>
      <c r="P1244">
        <v>0</v>
      </c>
      <c r="Q1244">
        <v>0</v>
      </c>
      <c r="W1244">
        <v>4.2300000000000004</v>
      </c>
      <c r="X1244">
        <v>0</v>
      </c>
      <c r="Y1244">
        <v>4.2300000000000004</v>
      </c>
      <c r="Z1244">
        <v>279</v>
      </c>
      <c r="AA1244">
        <v>117</v>
      </c>
      <c r="AB1244" s="25">
        <f>SUM(K1244:M1244)-H1244-I1244</f>
        <v>117</v>
      </c>
      <c r="AC1244">
        <v>126.9</v>
      </c>
      <c r="AE1244">
        <v>42.19</v>
      </c>
      <c r="AF1244">
        <v>5.5319148936170199</v>
      </c>
      <c r="AG1244">
        <v>6</v>
      </c>
      <c r="AH1244">
        <v>9.9000000000000092</v>
      </c>
      <c r="AI1244">
        <f t="shared" si="90"/>
        <v>1</v>
      </c>
      <c r="AJ1244" t="str">
        <f t="shared" si="88"/>
        <v>4400802S1</v>
      </c>
      <c r="AK1244">
        <f t="shared" si="91"/>
        <v>138</v>
      </c>
      <c r="AL1244" t="str">
        <f t="shared" si="89"/>
        <v>4400802S138</v>
      </c>
    </row>
    <row r="1245" spans="1:38" x14ac:dyDescent="0.35">
      <c r="A1245" t="s">
        <v>10</v>
      </c>
      <c r="B1245" t="s">
        <v>58</v>
      </c>
      <c r="C1245" t="s">
        <v>59</v>
      </c>
      <c r="D1245" t="s">
        <v>60</v>
      </c>
      <c r="F1245" t="s">
        <v>61</v>
      </c>
      <c r="G1245" t="s">
        <v>83</v>
      </c>
      <c r="H1245">
        <v>8905</v>
      </c>
      <c r="I1245">
        <v>74915</v>
      </c>
      <c r="J1245">
        <v>75</v>
      </c>
      <c r="K1245">
        <v>1470</v>
      </c>
      <c r="L1245">
        <v>52345</v>
      </c>
      <c r="M1245">
        <v>33105</v>
      </c>
      <c r="N1245">
        <v>45</v>
      </c>
      <c r="O1245">
        <v>0</v>
      </c>
      <c r="P1245">
        <v>0</v>
      </c>
      <c r="Q1245">
        <v>0</v>
      </c>
      <c r="W1245">
        <v>1535.08</v>
      </c>
      <c r="X1245">
        <v>134.91999999999999</v>
      </c>
      <c r="Y1245">
        <v>1670</v>
      </c>
      <c r="Z1245">
        <v>101315</v>
      </c>
      <c r="AA1245">
        <v>3100</v>
      </c>
      <c r="AB1245" s="25">
        <f>SUM(K1245:M1245)-H1245-I1245</f>
        <v>3100</v>
      </c>
      <c r="AC1245">
        <v>41750</v>
      </c>
      <c r="AE1245">
        <v>4.7699999999999996</v>
      </c>
      <c r="AF1245">
        <v>0.37125748502993999</v>
      </c>
      <c r="AG1245">
        <v>5</v>
      </c>
      <c r="AH1245">
        <v>38650</v>
      </c>
      <c r="AI1245">
        <f t="shared" si="90"/>
        <v>2</v>
      </c>
      <c r="AJ1245" t="str">
        <f t="shared" si="88"/>
        <v>504606X2</v>
      </c>
      <c r="AK1245">
        <f t="shared" si="91"/>
        <v>138</v>
      </c>
      <c r="AL1245" t="str">
        <f t="shared" si="89"/>
        <v>504606X138</v>
      </c>
    </row>
    <row r="1246" spans="1:38" x14ac:dyDescent="0.35">
      <c r="A1246" t="s">
        <v>11</v>
      </c>
      <c r="B1246" t="s">
        <v>63</v>
      </c>
      <c r="C1246" t="s">
        <v>64</v>
      </c>
      <c r="D1246" t="s">
        <v>65</v>
      </c>
      <c r="F1246" t="s">
        <v>66</v>
      </c>
      <c r="G1246" t="s">
        <v>83</v>
      </c>
      <c r="H1246">
        <v>0</v>
      </c>
      <c r="I1246">
        <v>20</v>
      </c>
      <c r="J1246">
        <v>450</v>
      </c>
      <c r="K1246">
        <v>0</v>
      </c>
      <c r="L1246">
        <v>700</v>
      </c>
      <c r="M1246">
        <v>185</v>
      </c>
      <c r="N1246">
        <v>0</v>
      </c>
      <c r="O1246">
        <v>0</v>
      </c>
      <c r="P1246">
        <v>0</v>
      </c>
      <c r="Q1246">
        <v>0</v>
      </c>
      <c r="W1246">
        <v>34.700000000000003</v>
      </c>
      <c r="X1246">
        <v>0</v>
      </c>
      <c r="Y1246">
        <v>34.700000000000003</v>
      </c>
      <c r="Z1246">
        <v>2290</v>
      </c>
      <c r="AA1246">
        <v>865</v>
      </c>
      <c r="AB1246" s="25">
        <f>SUM(K1246:M1246)-H1246-I1246</f>
        <v>865</v>
      </c>
      <c r="AC1246">
        <v>867.5</v>
      </c>
      <c r="AE1246">
        <v>5.13</v>
      </c>
      <c r="AF1246">
        <v>4.98559077809798</v>
      </c>
      <c r="AG1246">
        <v>5</v>
      </c>
      <c r="AH1246">
        <v>2.5000000000000102</v>
      </c>
      <c r="AI1246">
        <f t="shared" si="90"/>
        <v>3</v>
      </c>
      <c r="AJ1246" t="str">
        <f t="shared" si="88"/>
        <v>533533A3</v>
      </c>
      <c r="AK1246">
        <f t="shared" si="91"/>
        <v>138</v>
      </c>
      <c r="AL1246" t="str">
        <f t="shared" si="89"/>
        <v>533533A138</v>
      </c>
    </row>
    <row r="1247" spans="1:38" x14ac:dyDescent="0.35">
      <c r="A1247" t="s">
        <v>12</v>
      </c>
      <c r="B1247" t="s">
        <v>67</v>
      </c>
      <c r="C1247" t="s">
        <v>64</v>
      </c>
      <c r="D1247" t="s">
        <v>65</v>
      </c>
      <c r="F1247" t="s">
        <v>66</v>
      </c>
      <c r="G1247" t="s">
        <v>83</v>
      </c>
      <c r="H1247">
        <v>85</v>
      </c>
      <c r="I1247">
        <v>1900</v>
      </c>
      <c r="J1247">
        <v>2000</v>
      </c>
      <c r="K1247">
        <v>2765</v>
      </c>
      <c r="L1247">
        <v>17540</v>
      </c>
      <c r="M1247">
        <v>18710</v>
      </c>
      <c r="N1247">
        <v>140</v>
      </c>
      <c r="O1247">
        <v>0</v>
      </c>
      <c r="P1247">
        <v>0</v>
      </c>
      <c r="Q1247">
        <v>0</v>
      </c>
      <c r="W1247">
        <v>1721.36</v>
      </c>
      <c r="X1247">
        <v>1.29</v>
      </c>
      <c r="Y1247">
        <v>1722.65</v>
      </c>
      <c r="Z1247">
        <v>113610</v>
      </c>
      <c r="AA1247">
        <v>37030</v>
      </c>
      <c r="AB1247" s="25">
        <f>SUM(K1247:M1247)-H1247-I1247</f>
        <v>37030</v>
      </c>
      <c r="AC1247">
        <v>43066.25</v>
      </c>
      <c r="AE1247">
        <v>4.9400000000000004</v>
      </c>
      <c r="AF1247">
        <v>4.2991902011435901</v>
      </c>
      <c r="AG1247">
        <v>5</v>
      </c>
      <c r="AH1247">
        <v>6036.25</v>
      </c>
      <c r="AI1247">
        <f t="shared" si="90"/>
        <v>4</v>
      </c>
      <c r="AJ1247" t="str">
        <f t="shared" si="88"/>
        <v>5335524</v>
      </c>
      <c r="AK1247">
        <f t="shared" si="91"/>
        <v>138</v>
      </c>
      <c r="AL1247" t="str">
        <f t="shared" si="89"/>
        <v>533552138</v>
      </c>
    </row>
    <row r="1248" spans="1:38" x14ac:dyDescent="0.35">
      <c r="A1248" t="s">
        <v>13</v>
      </c>
      <c r="B1248" t="s">
        <v>68</v>
      </c>
      <c r="C1248" t="s">
        <v>69</v>
      </c>
      <c r="D1248" t="s">
        <v>65</v>
      </c>
      <c r="F1248" t="s">
        <v>70</v>
      </c>
      <c r="G1248" t="s">
        <v>83</v>
      </c>
      <c r="H1248">
        <v>0</v>
      </c>
      <c r="I1248">
        <v>15</v>
      </c>
      <c r="J1248">
        <v>0</v>
      </c>
      <c r="K1248">
        <v>95</v>
      </c>
      <c r="L1248">
        <v>80</v>
      </c>
      <c r="M1248">
        <v>70</v>
      </c>
      <c r="N1248">
        <v>0</v>
      </c>
      <c r="O1248">
        <v>0</v>
      </c>
      <c r="P1248">
        <v>0</v>
      </c>
      <c r="Q1248">
        <v>0</v>
      </c>
      <c r="W1248">
        <v>10.68</v>
      </c>
      <c r="X1248">
        <v>0</v>
      </c>
      <c r="Y1248">
        <v>10.68</v>
      </c>
      <c r="Z1248">
        <v>705</v>
      </c>
      <c r="AA1248">
        <v>230</v>
      </c>
      <c r="AB1248" s="25">
        <f>SUM(K1248:M1248)-H1248-I1248</f>
        <v>230</v>
      </c>
      <c r="AC1248">
        <v>267</v>
      </c>
      <c r="AE1248">
        <v>5.52</v>
      </c>
      <c r="AF1248">
        <v>4.3071161048689097</v>
      </c>
      <c r="AG1248">
        <v>5</v>
      </c>
      <c r="AH1248">
        <v>37</v>
      </c>
      <c r="AI1248">
        <f t="shared" si="90"/>
        <v>5</v>
      </c>
      <c r="AJ1248" t="str">
        <f t="shared" si="88"/>
        <v>534524T5</v>
      </c>
      <c r="AK1248">
        <f t="shared" si="91"/>
        <v>138</v>
      </c>
      <c r="AL1248" t="str">
        <f t="shared" si="89"/>
        <v>534524T138</v>
      </c>
    </row>
    <row r="1249" spans="1:38" x14ac:dyDescent="0.35">
      <c r="A1249" t="s">
        <v>14</v>
      </c>
      <c r="B1249" t="s">
        <v>71</v>
      </c>
      <c r="C1249" t="s">
        <v>72</v>
      </c>
      <c r="D1249" t="s">
        <v>73</v>
      </c>
      <c r="F1249" t="s">
        <v>74</v>
      </c>
      <c r="G1249" t="s">
        <v>83</v>
      </c>
      <c r="H1249">
        <v>0</v>
      </c>
      <c r="I1249">
        <v>124</v>
      </c>
      <c r="J1249">
        <v>98</v>
      </c>
      <c r="K1249">
        <v>32</v>
      </c>
      <c r="L1249">
        <v>222</v>
      </c>
      <c r="M1249">
        <v>311</v>
      </c>
      <c r="N1249">
        <v>12</v>
      </c>
      <c r="O1249">
        <v>0</v>
      </c>
      <c r="P1249">
        <v>0</v>
      </c>
      <c r="Q1249">
        <v>0</v>
      </c>
      <c r="W1249">
        <v>16.559999999999999</v>
      </c>
      <c r="X1249">
        <v>0</v>
      </c>
      <c r="Y1249">
        <v>16.559999999999999</v>
      </c>
      <c r="Z1249">
        <v>1093</v>
      </c>
      <c r="AA1249">
        <v>441</v>
      </c>
      <c r="AB1249" s="25">
        <f>SUM(K1249:M1249)-H1249-I1249</f>
        <v>441</v>
      </c>
      <c r="AC1249">
        <v>414</v>
      </c>
      <c r="AE1249">
        <v>13.2</v>
      </c>
      <c r="AF1249">
        <v>5.3260869565217401</v>
      </c>
      <c r="AG1249">
        <v>5</v>
      </c>
      <c r="AH1249">
        <v>0</v>
      </c>
      <c r="AI1249">
        <f t="shared" si="90"/>
        <v>6</v>
      </c>
      <c r="AJ1249" t="str">
        <f t="shared" si="88"/>
        <v>670037006</v>
      </c>
      <c r="AK1249">
        <f t="shared" si="91"/>
        <v>138</v>
      </c>
      <c r="AL1249" t="str">
        <f t="shared" si="89"/>
        <v>67003700138</v>
      </c>
    </row>
    <row r="1250" spans="1:38" x14ac:dyDescent="0.35">
      <c r="A1250" t="s">
        <v>15</v>
      </c>
      <c r="B1250" t="s">
        <v>75</v>
      </c>
      <c r="C1250" t="s">
        <v>72</v>
      </c>
      <c r="D1250" t="s">
        <v>73</v>
      </c>
      <c r="F1250" t="s">
        <v>76</v>
      </c>
      <c r="G1250" t="s">
        <v>83</v>
      </c>
      <c r="H1250">
        <v>4010</v>
      </c>
      <c r="I1250">
        <v>33470</v>
      </c>
      <c r="J1250">
        <v>9105</v>
      </c>
      <c r="K1250">
        <v>4236</v>
      </c>
      <c r="L1250">
        <v>22380</v>
      </c>
      <c r="M1250">
        <v>13492</v>
      </c>
      <c r="N1250">
        <v>217</v>
      </c>
      <c r="O1250">
        <v>0</v>
      </c>
      <c r="P1250">
        <v>0</v>
      </c>
      <c r="Q1250">
        <v>0</v>
      </c>
      <c r="W1250">
        <v>536.55999999999995</v>
      </c>
      <c r="X1250">
        <v>60.76</v>
      </c>
      <c r="Y1250">
        <v>597.32000000000005</v>
      </c>
      <c r="Z1250">
        <v>35413</v>
      </c>
      <c r="AA1250">
        <v>2628</v>
      </c>
      <c r="AB1250" s="25">
        <f>SUM(K1250:M1250)-H1250-I1250</f>
        <v>2628</v>
      </c>
      <c r="AC1250">
        <v>14933</v>
      </c>
      <c r="AE1250">
        <v>13.25</v>
      </c>
      <c r="AF1250">
        <v>0.87993035558829502</v>
      </c>
      <c r="AG1250">
        <v>5</v>
      </c>
      <c r="AH1250">
        <v>12305</v>
      </c>
      <c r="AI1250">
        <f t="shared" si="90"/>
        <v>7</v>
      </c>
      <c r="AJ1250" t="str">
        <f t="shared" si="88"/>
        <v>670054007</v>
      </c>
      <c r="AK1250">
        <f t="shared" si="91"/>
        <v>138</v>
      </c>
      <c r="AL1250" t="str">
        <f t="shared" si="89"/>
        <v>67005400138</v>
      </c>
    </row>
    <row r="1251" spans="1:38" x14ac:dyDescent="0.35">
      <c r="A1251" t="s">
        <v>16</v>
      </c>
      <c r="B1251" t="s">
        <v>77</v>
      </c>
      <c r="C1251" t="s">
        <v>78</v>
      </c>
      <c r="D1251" t="s">
        <v>73</v>
      </c>
      <c r="F1251" t="s">
        <v>79</v>
      </c>
      <c r="G1251" t="s">
        <v>83</v>
      </c>
      <c r="H1251">
        <v>0</v>
      </c>
      <c r="I1251">
        <v>5</v>
      </c>
      <c r="J1251">
        <v>23</v>
      </c>
      <c r="K1251">
        <v>6</v>
      </c>
      <c r="L1251">
        <v>0</v>
      </c>
      <c r="M1251">
        <v>30</v>
      </c>
      <c r="N1251">
        <v>1</v>
      </c>
      <c r="O1251">
        <v>0</v>
      </c>
      <c r="P1251">
        <v>0</v>
      </c>
      <c r="Q1251">
        <v>0</v>
      </c>
      <c r="W1251">
        <v>1.39</v>
      </c>
      <c r="X1251">
        <v>0</v>
      </c>
      <c r="Y1251">
        <v>1.39</v>
      </c>
      <c r="Z1251">
        <v>92</v>
      </c>
      <c r="AA1251">
        <v>31</v>
      </c>
      <c r="AB1251" s="25">
        <f>SUM(K1251:M1251)-H1251-I1251</f>
        <v>31</v>
      </c>
      <c r="AC1251">
        <v>34.75</v>
      </c>
      <c r="AE1251">
        <v>46.81</v>
      </c>
      <c r="AF1251">
        <v>4.4604316546762597</v>
      </c>
      <c r="AG1251">
        <v>5</v>
      </c>
      <c r="AH1251">
        <v>3.7500000000000102</v>
      </c>
      <c r="AI1251">
        <f t="shared" si="90"/>
        <v>8</v>
      </c>
      <c r="AJ1251" t="str">
        <f t="shared" si="88"/>
        <v>672082258</v>
      </c>
      <c r="AK1251">
        <f t="shared" si="91"/>
        <v>138</v>
      </c>
      <c r="AL1251" t="str">
        <f t="shared" si="89"/>
        <v>67208225138</v>
      </c>
    </row>
    <row r="1252" spans="1:38" x14ac:dyDescent="0.35">
      <c r="A1252" t="s">
        <v>17</v>
      </c>
      <c r="B1252" t="s">
        <v>80</v>
      </c>
      <c r="C1252" t="s">
        <v>78</v>
      </c>
      <c r="D1252" t="s">
        <v>73</v>
      </c>
      <c r="F1252" t="s">
        <v>79</v>
      </c>
      <c r="G1252" t="s">
        <v>83</v>
      </c>
      <c r="H1252">
        <v>2</v>
      </c>
      <c r="I1252">
        <v>0</v>
      </c>
      <c r="J1252">
        <v>0</v>
      </c>
      <c r="K1252">
        <v>14</v>
      </c>
      <c r="L1252">
        <v>31</v>
      </c>
      <c r="M1252">
        <v>0</v>
      </c>
      <c r="N1252">
        <v>0</v>
      </c>
      <c r="O1252">
        <v>0</v>
      </c>
      <c r="P1252">
        <v>0</v>
      </c>
      <c r="Q1252">
        <v>0</v>
      </c>
      <c r="W1252">
        <v>1.59</v>
      </c>
      <c r="X1252">
        <v>0.03</v>
      </c>
      <c r="Y1252">
        <v>1.62</v>
      </c>
      <c r="Z1252">
        <v>105</v>
      </c>
      <c r="AA1252">
        <v>43</v>
      </c>
      <c r="AB1252" s="25">
        <f>SUM(K1252:M1252)-H1252-I1252</f>
        <v>43</v>
      </c>
      <c r="AC1252">
        <v>39.75</v>
      </c>
      <c r="AE1252">
        <v>38.26</v>
      </c>
      <c r="AF1252">
        <v>5.3086419753086398</v>
      </c>
      <c r="AG1252">
        <v>5</v>
      </c>
      <c r="AH1252">
        <v>0</v>
      </c>
      <c r="AI1252">
        <f t="shared" si="90"/>
        <v>9</v>
      </c>
      <c r="AJ1252" t="str">
        <f t="shared" si="88"/>
        <v>672301009</v>
      </c>
      <c r="AK1252">
        <f t="shared" si="91"/>
        <v>138</v>
      </c>
      <c r="AL1252" t="str">
        <f t="shared" si="89"/>
        <v>67230100138</v>
      </c>
    </row>
  </sheetData>
  <autoFilter ref="BA1:BK140" xr:uid="{DC77A169-3A7B-410E-B235-D59CBD51154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74C-9058-46ED-A0C5-7B25767C4FFC}">
  <dimension ref="A1:AG1252"/>
  <sheetViews>
    <sheetView topLeftCell="J1" zoomScale="90" zoomScaleNormal="90" workbookViewId="0">
      <selection activeCell="J2" sqref="J2"/>
    </sheetView>
  </sheetViews>
  <sheetFormatPr defaultRowHeight="14.5" x14ac:dyDescent="0.35"/>
  <cols>
    <col min="1" max="1" width="13.1796875" customWidth="1"/>
    <col min="12" max="12" width="21" bestFit="1" customWidth="1"/>
    <col min="17" max="17" width="9" bestFit="1" customWidth="1"/>
    <col min="18" max="18" width="10.1796875" bestFit="1" customWidth="1"/>
    <col min="19" max="19" width="14" bestFit="1" customWidth="1"/>
    <col min="20" max="20" width="12.90625" bestFit="1" customWidth="1"/>
    <col min="21" max="21" width="12.08984375" bestFit="1" customWidth="1"/>
    <col min="22" max="22" width="21.08984375" bestFit="1" customWidth="1"/>
    <col min="27" max="27" width="12.1796875" customWidth="1"/>
    <col min="28" max="28" width="13.81640625" bestFit="1" customWidth="1"/>
    <col min="29" max="29" width="12.54296875" bestFit="1" customWidth="1"/>
    <col min="30" max="30" width="14" customWidth="1"/>
    <col min="31" max="31" width="13.6328125" customWidth="1"/>
    <col min="32" max="32" width="13.08984375" customWidth="1"/>
    <col min="33" max="33" width="11.26953125" customWidth="1"/>
  </cols>
  <sheetData>
    <row r="1" spans="1:33" ht="43.5" x14ac:dyDescent="0.35">
      <c r="A1" t="s">
        <v>106</v>
      </c>
      <c r="B1" t="s">
        <v>107</v>
      </c>
      <c r="C1" t="s">
        <v>0</v>
      </c>
      <c r="D1" t="s">
        <v>91</v>
      </c>
      <c r="E1" t="s">
        <v>112</v>
      </c>
      <c r="F1" t="s">
        <v>114</v>
      </c>
      <c r="G1" t="s">
        <v>115</v>
      </c>
      <c r="H1" t="s">
        <v>4</v>
      </c>
      <c r="I1" t="s">
        <v>116</v>
      </c>
      <c r="J1" t="s">
        <v>117</v>
      </c>
      <c r="K1" t="s">
        <v>118</v>
      </c>
      <c r="L1" s="1" t="s">
        <v>45</v>
      </c>
      <c r="P1" t="s">
        <v>107</v>
      </c>
      <c r="Q1" t="s">
        <v>113</v>
      </c>
      <c r="R1" t="s">
        <v>119</v>
      </c>
      <c r="S1" t="s">
        <v>135</v>
      </c>
      <c r="T1" t="s">
        <v>134</v>
      </c>
      <c r="U1" t="s">
        <v>136</v>
      </c>
      <c r="V1" t="s">
        <v>137</v>
      </c>
      <c r="W1" t="s">
        <v>143</v>
      </c>
      <c r="X1" t="s">
        <v>144</v>
      </c>
      <c r="AA1" s="20" t="s">
        <v>107</v>
      </c>
      <c r="AB1" s="20" t="s">
        <v>145</v>
      </c>
      <c r="AC1" s="20" t="s">
        <v>146</v>
      </c>
      <c r="AD1" s="20" t="s">
        <v>149</v>
      </c>
      <c r="AE1" s="20" t="s">
        <v>150</v>
      </c>
      <c r="AF1" s="20" t="s">
        <v>147</v>
      </c>
      <c r="AG1" s="20" t="s">
        <v>151</v>
      </c>
    </row>
    <row r="2" spans="1:33" x14ac:dyDescent="0.35">
      <c r="A2">
        <v>0</v>
      </c>
      <c r="B2" t="s">
        <v>9</v>
      </c>
      <c r="C2">
        <v>2</v>
      </c>
      <c r="D2" t="s">
        <v>108</v>
      </c>
      <c r="E2">
        <v>4.8499999999999996</v>
      </c>
      <c r="F2" cm="1">
        <f t="array" ref="F2">_xlfn.STDEV.S(_xlfn._xlws.FILTER(E:E, B:B=B2))</f>
        <v>0.43126774441831917</v>
      </c>
      <c r="G2">
        <f>F2*SQRT(261)</f>
        <v>6.9673436390814301</v>
      </c>
      <c r="H2">
        <f>_xlfn.NORM.S.INV(0.98)</f>
        <v>2.0537489106318221</v>
      </c>
      <c r="I2">
        <v>14</v>
      </c>
      <c r="J2">
        <v>2</v>
      </c>
      <c r="K2">
        <f>H2*G2*SQRT(I2+J2)</f>
        <v>57.236697635044166</v>
      </c>
      <c r="L2">
        <v>134</v>
      </c>
      <c r="O2">
        <v>0</v>
      </c>
      <c r="P2" t="s">
        <v>15</v>
      </c>
      <c r="Q2" s="8" cm="1">
        <f t="array" ref="Q2">_xlfn.STDEV.S(_xlfn._xlws.FILTER(E:E, B:B=P2))</f>
        <v>55.266916802436704</v>
      </c>
      <c r="R2" s="8">
        <v>7334.8768767967313</v>
      </c>
      <c r="S2" s="8" cm="1">
        <f t="array" ref="S2">AVERAGE(_xlfn._xlws.FILTER(E:E, B:B=P2))</f>
        <v>589.86920863309388</v>
      </c>
      <c r="T2" s="8" cm="1">
        <f t="array" ref="T2">ROUND(AVERAGE(_xlfn._xlws.FILTER(L:L,B:B=P2)),0)</f>
        <v>10016</v>
      </c>
      <c r="U2" s="8">
        <f>S2*2.3*7</f>
        <v>9496.8942589928101</v>
      </c>
      <c r="V2" s="8">
        <f>ROUND(U2*5,0)</f>
        <v>47484</v>
      </c>
      <c r="W2" s="8">
        <f>(R2/S2)</f>
        <v>12.434751245608952</v>
      </c>
      <c r="X2" s="18">
        <f>W2/7</f>
        <v>1.7763930350869932</v>
      </c>
      <c r="AA2" t="s">
        <v>15</v>
      </c>
      <c r="AB2" s="8">
        <v>589.86920863309388</v>
      </c>
      <c r="AC2" s="9">
        <v>10016</v>
      </c>
      <c r="AD2" s="9">
        <f>AB2*5*2</f>
        <v>5898.6920863309388</v>
      </c>
      <c r="AE2" s="9">
        <f>AD2*4</f>
        <v>23594.768345323755</v>
      </c>
      <c r="AF2" s="9">
        <f>AD2*5</f>
        <v>29493.460431654694</v>
      </c>
      <c r="AG2" s="18">
        <f>AF2*0.5</f>
        <v>14746.730215827347</v>
      </c>
    </row>
    <row r="3" spans="1:33" x14ac:dyDescent="0.35">
      <c r="A3">
        <v>0</v>
      </c>
      <c r="B3" t="s">
        <v>10</v>
      </c>
      <c r="C3">
        <v>2</v>
      </c>
      <c r="D3" t="s">
        <v>108</v>
      </c>
      <c r="E3">
        <v>1603.1</v>
      </c>
      <c r="F3" cm="1">
        <f t="array" ref="F3">_xlfn.STDEV.S(_xlfn._xlws.FILTER(E:E, B:B=B3))</f>
        <v>124.33215882258757</v>
      </c>
      <c r="G3">
        <f t="shared" ref="G3:G66" si="0">F3*SQRT(261)</f>
        <v>2008.6474982593688</v>
      </c>
      <c r="H3">
        <f t="shared" ref="H3:H66" si="1">_xlfn.NORM.S.INV(0.98)</f>
        <v>2.0537489106318221</v>
      </c>
      <c r="I3">
        <v>14</v>
      </c>
      <c r="J3">
        <v>2</v>
      </c>
      <c r="K3">
        <f t="shared" ref="K3:K66" si="2">H3*G3*SQRT(I3+J3)</f>
        <v>16501.030445574055</v>
      </c>
      <c r="L3">
        <v>32675</v>
      </c>
      <c r="O3">
        <v>1</v>
      </c>
      <c r="P3" t="s">
        <v>10</v>
      </c>
      <c r="Q3" s="8" cm="1">
        <f t="array" ref="Q3">_xlfn.STDEV.S(_xlfn._xlws.FILTER(E:E, B:B=P3))</f>
        <v>124.33215882258757</v>
      </c>
      <c r="R3" s="8">
        <v>16501.030445574055</v>
      </c>
      <c r="S3" s="8" cm="1">
        <f t="array" ref="S3">AVERAGE(_xlfn._xlws.FILTER(E:E, B:B=P3))</f>
        <v>1758.449208633094</v>
      </c>
      <c r="T3" s="8" cm="1">
        <f t="array" ref="T3">ROUND(AVERAGE(_xlfn._xlws.FILTER(L:L,B:B=P3)),0)</f>
        <v>26632</v>
      </c>
      <c r="U3" s="8">
        <f>S3*2.3*7</f>
        <v>28311.032258992811</v>
      </c>
      <c r="V3" s="8">
        <f>ROUND(U3*5,0)</f>
        <v>141555</v>
      </c>
      <c r="W3" s="8">
        <f>(R3/S3)</f>
        <v>9.3838538893033494</v>
      </c>
      <c r="X3" s="18">
        <f>W3/7</f>
        <v>1.3405505556147641</v>
      </c>
      <c r="AA3" t="s">
        <v>10</v>
      </c>
      <c r="AB3" s="8">
        <v>1758.449208633094</v>
      </c>
      <c r="AC3" s="9">
        <v>26632</v>
      </c>
      <c r="AD3" s="9">
        <f>AB3*5*2</f>
        <v>17584.492086330942</v>
      </c>
      <c r="AE3" s="9">
        <f>AD3*4</f>
        <v>70337.968345323767</v>
      </c>
      <c r="AF3" s="9">
        <f>AD3*5</f>
        <v>87922.460431654705</v>
      </c>
      <c r="AG3" s="18">
        <f>AF3*0.5</f>
        <v>43961.230215827352</v>
      </c>
    </row>
    <row r="4" spans="1:33" x14ac:dyDescent="0.35">
      <c r="A4">
        <v>0</v>
      </c>
      <c r="B4" t="s">
        <v>11</v>
      </c>
      <c r="C4">
        <v>2</v>
      </c>
      <c r="D4" t="s">
        <v>108</v>
      </c>
      <c r="E4">
        <v>49.47</v>
      </c>
      <c r="F4" cm="1">
        <f t="array" ref="F4">_xlfn.STDEV.S(_xlfn._xlws.FILTER(E:E, B:B=B4))</f>
        <v>4.6543326613120293</v>
      </c>
      <c r="G4">
        <f t="shared" si="0"/>
        <v>75.193045345182639</v>
      </c>
      <c r="H4">
        <f t="shared" si="1"/>
        <v>2.0537489106318221</v>
      </c>
      <c r="I4">
        <v>14</v>
      </c>
      <c r="J4">
        <v>2</v>
      </c>
      <c r="K4">
        <f t="shared" si="2"/>
        <v>617.71053985903222</v>
      </c>
      <c r="L4">
        <v>1120</v>
      </c>
      <c r="O4">
        <v>2</v>
      </c>
      <c r="P4" t="s">
        <v>12</v>
      </c>
      <c r="Q4" s="8" cm="1">
        <f t="array" ref="Q4">_xlfn.STDEV.S(_xlfn._xlws.FILTER(E:E, B:B=P4))</f>
        <v>141.95798352365239</v>
      </c>
      <c r="R4" s="8">
        <v>18840.282597027755</v>
      </c>
      <c r="S4" s="8" cm="1">
        <f t="array" ref="S4">AVERAGE(_xlfn._xlws.FILTER(E:E, B:B=P4))</f>
        <v>1843.4803597122302</v>
      </c>
      <c r="T4" s="8" cm="1">
        <f t="array" ref="T4">ROUND(AVERAGE(_xlfn._xlws.FILTER(L:L,B:B=P4)),0)</f>
        <v>38482</v>
      </c>
      <c r="U4" s="8">
        <f>S4*2.3*7</f>
        <v>29680.033791366903</v>
      </c>
      <c r="V4" s="8">
        <f>ROUND(U4*5,0)</f>
        <v>148400</v>
      </c>
      <c r="W4" s="8">
        <f>(R4/S4)</f>
        <v>10.21995298065923</v>
      </c>
      <c r="X4" s="18">
        <f>W4/7</f>
        <v>1.4599932829513185</v>
      </c>
      <c r="AA4" t="s">
        <v>12</v>
      </c>
      <c r="AB4" s="8">
        <v>1843.4803597122302</v>
      </c>
      <c r="AC4" s="9">
        <v>38482</v>
      </c>
      <c r="AD4" s="9">
        <f>AB4*5*2</f>
        <v>18434.803597122303</v>
      </c>
      <c r="AE4" s="9">
        <f>AD4*4</f>
        <v>73739.214388489214</v>
      </c>
      <c r="AF4" s="9">
        <f>AD4*5</f>
        <v>92174.017985611514</v>
      </c>
      <c r="AG4" s="18">
        <f>AF4*0.5</f>
        <v>46087.008992805757</v>
      </c>
    </row>
    <row r="5" spans="1:33" x14ac:dyDescent="0.35">
      <c r="A5">
        <v>0</v>
      </c>
      <c r="B5" t="s">
        <v>12</v>
      </c>
      <c r="C5">
        <v>2</v>
      </c>
      <c r="D5" t="s">
        <v>108</v>
      </c>
      <c r="E5">
        <v>2103.86</v>
      </c>
      <c r="F5" cm="1">
        <f t="array" ref="F5">_xlfn.STDEV.S(_xlfn._xlws.FILTER(E:E, B:B=B5))</f>
        <v>141.95798352365239</v>
      </c>
      <c r="G5">
        <f t="shared" si="0"/>
        <v>2293.4014108900574</v>
      </c>
      <c r="H5">
        <f t="shared" si="1"/>
        <v>2.0537489106318221</v>
      </c>
      <c r="I5">
        <v>14</v>
      </c>
      <c r="J5">
        <v>2</v>
      </c>
      <c r="K5">
        <f t="shared" si="2"/>
        <v>18840.282597027755</v>
      </c>
      <c r="L5">
        <v>30295</v>
      </c>
      <c r="O5">
        <v>3</v>
      </c>
      <c r="P5" t="s">
        <v>11</v>
      </c>
      <c r="Q5" s="8" cm="1">
        <f t="array" ref="Q5">_xlfn.STDEV.S(_xlfn._xlws.FILTER(E:E, B:B=P5))</f>
        <v>4.6543326613120293</v>
      </c>
      <c r="R5" s="8">
        <v>617.71053985903222</v>
      </c>
      <c r="S5" s="8" cm="1">
        <f t="array" ref="S5">AVERAGE(_xlfn._xlws.FILTER(E:E, B:B=P5))</f>
        <v>40.870719424460425</v>
      </c>
      <c r="T5" s="8" cm="1">
        <f t="array" ref="T5">ROUND(AVERAGE(_xlfn._xlws.FILTER(L:L,B:B=P5)),0)</f>
        <v>837</v>
      </c>
      <c r="U5" s="8">
        <f>S5*2.3*7</f>
        <v>658.01858273381276</v>
      </c>
      <c r="V5" s="8">
        <f>ROUND(U5*5,0)</f>
        <v>3290</v>
      </c>
      <c r="W5" s="8">
        <f>(R5/S5)</f>
        <v>15.113767228901359</v>
      </c>
      <c r="X5" s="18">
        <f>W5/7</f>
        <v>2.1591096041287656</v>
      </c>
      <c r="AA5" t="s">
        <v>11</v>
      </c>
      <c r="AB5" s="8">
        <v>40.870719424460425</v>
      </c>
      <c r="AC5" s="9">
        <v>837</v>
      </c>
      <c r="AD5" s="9">
        <f>AB5*5*2</f>
        <v>408.70719424460424</v>
      </c>
      <c r="AE5" s="9">
        <f>AD5*4</f>
        <v>1634.828776978417</v>
      </c>
      <c r="AF5" s="9">
        <f>AD5*5</f>
        <v>2043.5359712230211</v>
      </c>
      <c r="AG5" s="18">
        <f>AF5*0.5</f>
        <v>1021.7679856115105</v>
      </c>
    </row>
    <row r="6" spans="1:33" x14ac:dyDescent="0.35">
      <c r="A6">
        <v>0</v>
      </c>
      <c r="B6" t="s">
        <v>13</v>
      </c>
      <c r="C6">
        <v>2</v>
      </c>
      <c r="D6" t="s">
        <v>108</v>
      </c>
      <c r="E6">
        <v>15.76</v>
      </c>
      <c r="F6" cm="1">
        <f t="array" ref="F6">_xlfn.STDEV.S(_xlfn._xlws.FILTER(E:E, B:B=B6))</f>
        <v>1.8383482798079325</v>
      </c>
      <c r="G6">
        <f t="shared" si="0"/>
        <v>29.699425379033791</v>
      </c>
      <c r="H6">
        <f t="shared" si="1"/>
        <v>2.0537489106318221</v>
      </c>
      <c r="I6">
        <v>14</v>
      </c>
      <c r="J6">
        <v>2</v>
      </c>
      <c r="K6">
        <f t="shared" si="2"/>
        <v>243.98065007432695</v>
      </c>
      <c r="L6">
        <v>270</v>
      </c>
      <c r="O6">
        <v>4</v>
      </c>
      <c r="P6" t="s">
        <v>14</v>
      </c>
      <c r="Q6" s="8" cm="1">
        <f t="array" ref="Q6">_xlfn.STDEV.S(_xlfn._xlws.FILTER(E:E, B:B=P6))</f>
        <v>2.6532756080745252</v>
      </c>
      <c r="R6" s="8">
        <v>352.1356180407837</v>
      </c>
      <c r="S6" s="8" cm="1">
        <f t="array" ref="S6">AVERAGE(_xlfn._xlws.FILTER(E:E, B:B=P6))</f>
        <v>15.07467625899281</v>
      </c>
      <c r="T6" s="8" cm="1">
        <f t="array" ref="T6">ROUND(AVERAGE(_xlfn._xlws.FILTER(L:L,B:B=P6)),0)</f>
        <v>277</v>
      </c>
      <c r="U6" s="8">
        <f>S6*2.3*7</f>
        <v>242.70228776978422</v>
      </c>
      <c r="V6" s="8">
        <f>ROUND(U6*5,0)</f>
        <v>1214</v>
      </c>
      <c r="W6" s="8">
        <f>(R6/S6)</f>
        <v>23.359414954647331</v>
      </c>
      <c r="X6" s="18">
        <f>W6/7</f>
        <v>3.3370592792353331</v>
      </c>
      <c r="AA6" t="s">
        <v>14</v>
      </c>
      <c r="AB6" s="8">
        <v>15.07467625899281</v>
      </c>
      <c r="AC6" s="9">
        <v>277</v>
      </c>
      <c r="AD6" s="9">
        <f>AB6*5*2</f>
        <v>150.7467625899281</v>
      </c>
      <c r="AE6" s="9">
        <f>AD6*4</f>
        <v>602.98705035971238</v>
      </c>
      <c r="AF6" s="9">
        <f>AD6*5</f>
        <v>753.73381294964042</v>
      </c>
      <c r="AG6" s="18">
        <f>AF6*0.5</f>
        <v>376.86690647482021</v>
      </c>
    </row>
    <row r="7" spans="1:33" x14ac:dyDescent="0.35">
      <c r="A7">
        <v>0</v>
      </c>
      <c r="B7" t="s">
        <v>14</v>
      </c>
      <c r="C7">
        <v>2</v>
      </c>
      <c r="D7" t="s">
        <v>108</v>
      </c>
      <c r="E7">
        <v>12.17</v>
      </c>
      <c r="F7" cm="1">
        <f t="array" ref="F7">_xlfn.STDEV.S(_xlfn._xlws.FILTER(E:E, B:B=B7))</f>
        <v>2.6532756080745252</v>
      </c>
      <c r="G7">
        <f t="shared" si="0"/>
        <v>42.864979284694002</v>
      </c>
      <c r="H7">
        <f t="shared" si="1"/>
        <v>2.0537489106318221</v>
      </c>
      <c r="I7">
        <v>14</v>
      </c>
      <c r="J7">
        <v>2</v>
      </c>
      <c r="K7">
        <f t="shared" si="2"/>
        <v>352.1356180407837</v>
      </c>
      <c r="L7">
        <v>300</v>
      </c>
      <c r="O7">
        <v>5</v>
      </c>
      <c r="P7" t="s">
        <v>13</v>
      </c>
      <c r="Q7" s="8" cm="1">
        <f t="array" ref="Q7">_xlfn.STDEV.S(_xlfn._xlws.FILTER(E:E, B:B=P7))</f>
        <v>1.8383482798079325</v>
      </c>
      <c r="R7" s="8">
        <v>243.98065007432695</v>
      </c>
      <c r="S7" s="8" cm="1">
        <f t="array" ref="S7">AVERAGE(_xlfn._xlws.FILTER(E:E, B:B=P7))</f>
        <v>10.718705035971228</v>
      </c>
      <c r="T7" s="8" cm="1">
        <f t="array" ref="T7">ROUND(AVERAGE(_xlfn._xlws.FILTER(L:L,B:B=P7)),0)</f>
        <v>227</v>
      </c>
      <c r="U7" s="8">
        <f>S7*2.3*7</f>
        <v>172.57115107913674</v>
      </c>
      <c r="V7" s="8">
        <f>ROUND(U7*5,0)</f>
        <v>863</v>
      </c>
      <c r="W7" s="8">
        <f>(R7/S7)</f>
        <v>22.762138640399645</v>
      </c>
      <c r="X7" s="18">
        <f>W7/7</f>
        <v>3.2517340914856634</v>
      </c>
      <c r="AA7" t="s">
        <v>13</v>
      </c>
      <c r="AB7" s="8">
        <v>10.718705035971228</v>
      </c>
      <c r="AC7" s="9">
        <v>227</v>
      </c>
      <c r="AD7" s="9">
        <f>AB7*5*2</f>
        <v>107.18705035971227</v>
      </c>
      <c r="AE7" s="9">
        <f>AD7*4</f>
        <v>428.74820143884909</v>
      </c>
      <c r="AF7" s="9">
        <f>AD7*5</f>
        <v>535.93525179856135</v>
      </c>
      <c r="AG7" s="18">
        <f>AF7*0.5</f>
        <v>267.96762589928068</v>
      </c>
    </row>
    <row r="8" spans="1:33" x14ac:dyDescent="0.35">
      <c r="A8">
        <v>0</v>
      </c>
      <c r="B8" t="s">
        <v>15</v>
      </c>
      <c r="C8">
        <v>2</v>
      </c>
      <c r="D8" t="s">
        <v>108</v>
      </c>
      <c r="E8">
        <v>687.06</v>
      </c>
      <c r="F8" cm="1">
        <f t="array" ref="F8">_xlfn.STDEV.S(_xlfn._xlws.FILTER(E:E, B:B=B8))</f>
        <v>55.266916802436704</v>
      </c>
      <c r="G8">
        <f t="shared" si="0"/>
        <v>892.86436608993813</v>
      </c>
      <c r="H8">
        <f t="shared" si="1"/>
        <v>2.0537489106318221</v>
      </c>
      <c r="I8">
        <v>14</v>
      </c>
      <c r="J8">
        <v>2</v>
      </c>
      <c r="K8">
        <f t="shared" si="2"/>
        <v>7334.8768767967313</v>
      </c>
      <c r="L8">
        <v>16107</v>
      </c>
      <c r="O8">
        <v>6</v>
      </c>
      <c r="P8" t="s">
        <v>16</v>
      </c>
      <c r="Q8" s="8" cm="1">
        <f t="array" ref="Q8">_xlfn.STDEV.S(_xlfn._xlws.FILTER(E:E, B:B=P8))</f>
        <v>0.33659368398908623</v>
      </c>
      <c r="R8" s="8">
        <v>44.671810414047243</v>
      </c>
      <c r="S8" s="8" cm="1">
        <f t="array" ref="S8">AVERAGE(_xlfn._xlws.FILTER(E:E, B:B=P8))</f>
        <v>1.8421582733812942</v>
      </c>
      <c r="T8" s="8" cm="1">
        <f t="array" ref="T8">ROUND(AVERAGE(_xlfn._xlws.FILTER(L:L,B:B=P8)),0)</f>
        <v>40</v>
      </c>
      <c r="U8" s="8">
        <f>S8*2.3*7</f>
        <v>29.658748201438836</v>
      </c>
      <c r="V8" s="8">
        <f>ROUND(U8*5,0)</f>
        <v>148</v>
      </c>
      <c r="W8" s="8">
        <f>(R8/S8)</f>
        <v>24.249713534142661</v>
      </c>
      <c r="X8" s="18">
        <f>W8/7</f>
        <v>3.4642447905918088</v>
      </c>
      <c r="AA8" t="s">
        <v>16</v>
      </c>
      <c r="AB8" s="8">
        <v>1.8421582733812942</v>
      </c>
      <c r="AC8" s="9">
        <v>40</v>
      </c>
      <c r="AD8" s="9">
        <f>AB8*5*2</f>
        <v>18.421582733812944</v>
      </c>
      <c r="AE8" s="9">
        <f>AD8*4</f>
        <v>73.686330935251775</v>
      </c>
      <c r="AF8" s="9">
        <f>AD8*5</f>
        <v>92.107913669064715</v>
      </c>
      <c r="AG8" s="18">
        <f>AF8*0.5</f>
        <v>46.053956834532357</v>
      </c>
    </row>
    <row r="9" spans="1:33" x14ac:dyDescent="0.35">
      <c r="A9">
        <v>0</v>
      </c>
      <c r="B9" t="s">
        <v>16</v>
      </c>
      <c r="C9">
        <v>2</v>
      </c>
      <c r="D9" t="s">
        <v>108</v>
      </c>
      <c r="E9">
        <v>1.04</v>
      </c>
      <c r="F9" cm="1">
        <f t="array" ref="F9">_xlfn.STDEV.S(_xlfn._xlws.FILTER(E:E, B:B=B9))</f>
        <v>0.33659368398908623</v>
      </c>
      <c r="G9">
        <f t="shared" si="0"/>
        <v>5.4378373839653387</v>
      </c>
      <c r="H9">
        <f t="shared" si="1"/>
        <v>2.0537489106318221</v>
      </c>
      <c r="I9">
        <v>14</v>
      </c>
      <c r="J9">
        <v>2</v>
      </c>
      <c r="K9">
        <f t="shared" si="2"/>
        <v>44.671810414047243</v>
      </c>
      <c r="L9">
        <v>43</v>
      </c>
      <c r="O9">
        <v>7</v>
      </c>
      <c r="P9" t="s">
        <v>17</v>
      </c>
      <c r="Q9" s="8" cm="1">
        <f t="array" ref="Q9">_xlfn.STDEV.S(_xlfn._xlws.FILTER(E:E, B:B=P9))</f>
        <v>0.1205498212767792</v>
      </c>
      <c r="R9" s="8">
        <v>15.999048757249316</v>
      </c>
      <c r="S9" s="8" cm="1">
        <f t="array" ref="S9">AVERAGE(_xlfn._xlws.FILTER(E:E, B:B=P9))</f>
        <v>1.4084172661870489</v>
      </c>
      <c r="T9" s="8" cm="1">
        <f t="array" ref="T9">ROUND(AVERAGE(_xlfn._xlws.FILTER(L:L,B:B=P9)),0)</f>
        <v>30</v>
      </c>
      <c r="U9" s="8">
        <f>S9*2.3*7</f>
        <v>22.675517985611485</v>
      </c>
      <c r="V9" s="8">
        <f>ROUND(U9*5,0)</f>
        <v>113</v>
      </c>
      <c r="W9" s="8">
        <f>(R9/S9)</f>
        <v>11.359594305857165</v>
      </c>
      <c r="X9" s="18">
        <f>W9/7</f>
        <v>1.6227991865510236</v>
      </c>
      <c r="AA9" t="s">
        <v>17</v>
      </c>
      <c r="AB9" s="8">
        <v>1.4084172661870489</v>
      </c>
      <c r="AC9" s="9">
        <v>30</v>
      </c>
      <c r="AD9" s="9">
        <f>AB9*5*2</f>
        <v>14.08417266187049</v>
      </c>
      <c r="AE9" s="9">
        <f>AD9*4</f>
        <v>56.336690647481959</v>
      </c>
      <c r="AF9" s="9">
        <f>AD9*5</f>
        <v>70.420863309352455</v>
      </c>
      <c r="AG9" s="18">
        <f>AF9*0.5</f>
        <v>35.210431654676228</v>
      </c>
    </row>
    <row r="10" spans="1:33" x14ac:dyDescent="0.35">
      <c r="A10">
        <v>0</v>
      </c>
      <c r="B10" t="s">
        <v>17</v>
      </c>
      <c r="C10">
        <v>2</v>
      </c>
      <c r="D10" t="s">
        <v>108</v>
      </c>
      <c r="E10">
        <v>1.29</v>
      </c>
      <c r="F10" cm="1">
        <f t="array" ref="F10">_xlfn.STDEV.S(_xlfn._xlws.FILTER(E:E, B:B=B10))</f>
        <v>0.1205498212767792</v>
      </c>
      <c r="G10">
        <f t="shared" si="0"/>
        <v>1.9475419651381964</v>
      </c>
      <c r="H10">
        <f t="shared" si="1"/>
        <v>2.0537489106318221</v>
      </c>
      <c r="I10">
        <v>14</v>
      </c>
      <c r="J10">
        <v>2</v>
      </c>
      <c r="K10">
        <f t="shared" si="2"/>
        <v>15.999048757249316</v>
      </c>
      <c r="L10">
        <v>28</v>
      </c>
      <c r="O10">
        <v>8</v>
      </c>
      <c r="P10" t="s">
        <v>9</v>
      </c>
      <c r="Q10" s="8" cm="1">
        <f t="array" ref="Q10">_xlfn.STDEV.S(_xlfn._xlws.FILTER(E:E, B:B=P10))</f>
        <v>0.43126774441831917</v>
      </c>
      <c r="R10" s="8">
        <v>57.236697635044166</v>
      </c>
      <c r="S10" s="8" cm="1">
        <f t="array" ref="S10">AVERAGE(_xlfn._xlws.FILTER(E:E, B:B=P10))</f>
        <v>4.4933093525179864</v>
      </c>
      <c r="T10" s="8" cm="1">
        <f t="array" ref="T10">ROUND(AVERAGE(_xlfn._xlws.FILTER(L:L,B:B=P10)),0)</f>
        <v>130</v>
      </c>
      <c r="U10" s="8">
        <f>S10*2.3*7</f>
        <v>72.342280575539576</v>
      </c>
      <c r="V10" s="8">
        <f>ROUND(U10*5,0)</f>
        <v>362</v>
      </c>
      <c r="W10" s="8">
        <f>(R10/S10)</f>
        <v>12.738205439376111</v>
      </c>
      <c r="X10" s="18">
        <f>W10/7</f>
        <v>1.8197436341965874</v>
      </c>
      <c r="AA10" t="s">
        <v>9</v>
      </c>
      <c r="AB10" s="8">
        <v>4.4933093525179864</v>
      </c>
      <c r="AC10" s="9">
        <v>130</v>
      </c>
      <c r="AD10" s="9">
        <f>AB10*5*2</f>
        <v>44.933093525179864</v>
      </c>
      <c r="AE10" s="9">
        <f>AD10*4</f>
        <v>179.73237410071945</v>
      </c>
      <c r="AF10" s="9">
        <f>AD10*5</f>
        <v>224.66546762589931</v>
      </c>
      <c r="AG10" s="18">
        <f>AF10*0.5</f>
        <v>112.33273381294966</v>
      </c>
    </row>
    <row r="11" spans="1:33" x14ac:dyDescent="0.35">
      <c r="A11">
        <v>1</v>
      </c>
      <c r="B11" t="s">
        <v>9</v>
      </c>
      <c r="C11">
        <v>2</v>
      </c>
      <c r="D11" t="s">
        <v>108</v>
      </c>
      <c r="E11">
        <v>4.8499999999999996</v>
      </c>
      <c r="F11" cm="1">
        <f t="array" ref="F11">_xlfn.STDEV.S(_xlfn._xlws.FILTER(E:E, B:B=B11))</f>
        <v>0.43126774441831917</v>
      </c>
      <c r="G11">
        <f t="shared" si="0"/>
        <v>6.9673436390814301</v>
      </c>
      <c r="H11">
        <f t="shared" si="1"/>
        <v>2.0537489106318221</v>
      </c>
      <c r="I11">
        <v>14</v>
      </c>
      <c r="J11">
        <v>2</v>
      </c>
      <c r="K11">
        <f t="shared" si="2"/>
        <v>57.236697635044166</v>
      </c>
      <c r="L11">
        <v>134</v>
      </c>
    </row>
    <row r="12" spans="1:33" x14ac:dyDescent="0.35">
      <c r="A12">
        <v>1</v>
      </c>
      <c r="B12" t="s">
        <v>10</v>
      </c>
      <c r="C12">
        <v>2</v>
      </c>
      <c r="D12" t="s">
        <v>108</v>
      </c>
      <c r="E12">
        <v>1603.1</v>
      </c>
      <c r="F12" cm="1">
        <f t="array" ref="F12">_xlfn.STDEV.S(_xlfn._xlws.FILTER(E:E, B:B=B12))</f>
        <v>124.33215882258757</v>
      </c>
      <c r="G12">
        <f t="shared" si="0"/>
        <v>2008.6474982593688</v>
      </c>
      <c r="H12">
        <f t="shared" si="1"/>
        <v>2.0537489106318221</v>
      </c>
      <c r="I12">
        <v>14</v>
      </c>
      <c r="J12">
        <v>2</v>
      </c>
      <c r="K12">
        <f t="shared" si="2"/>
        <v>16501.030445574055</v>
      </c>
      <c r="L12">
        <v>32675</v>
      </c>
    </row>
    <row r="13" spans="1:33" x14ac:dyDescent="0.35">
      <c r="A13">
        <v>1</v>
      </c>
      <c r="B13" t="s">
        <v>11</v>
      </c>
      <c r="C13">
        <v>2</v>
      </c>
      <c r="D13" t="s">
        <v>108</v>
      </c>
      <c r="E13">
        <v>49.47</v>
      </c>
      <c r="F13" cm="1">
        <f t="array" ref="F13">_xlfn.STDEV.S(_xlfn._xlws.FILTER(E:E, B:B=B13))</f>
        <v>4.6543326613120293</v>
      </c>
      <c r="G13">
        <f t="shared" si="0"/>
        <v>75.193045345182639</v>
      </c>
      <c r="H13">
        <f t="shared" si="1"/>
        <v>2.0537489106318221</v>
      </c>
      <c r="I13">
        <v>14</v>
      </c>
      <c r="J13">
        <v>2</v>
      </c>
      <c r="K13">
        <f t="shared" si="2"/>
        <v>617.71053985903222</v>
      </c>
      <c r="L13">
        <v>1120</v>
      </c>
    </row>
    <row r="14" spans="1:33" x14ac:dyDescent="0.35">
      <c r="A14">
        <v>1</v>
      </c>
      <c r="B14" t="s">
        <v>12</v>
      </c>
      <c r="C14">
        <v>2</v>
      </c>
      <c r="D14" t="s">
        <v>108</v>
      </c>
      <c r="E14">
        <v>2103.86</v>
      </c>
      <c r="F14" cm="1">
        <f t="array" ref="F14">_xlfn.STDEV.S(_xlfn._xlws.FILTER(E:E, B:B=B14))</f>
        <v>141.95798352365239</v>
      </c>
      <c r="G14">
        <f t="shared" si="0"/>
        <v>2293.4014108900574</v>
      </c>
      <c r="H14">
        <f t="shared" si="1"/>
        <v>2.0537489106318221</v>
      </c>
      <c r="I14">
        <v>14</v>
      </c>
      <c r="J14">
        <v>2</v>
      </c>
      <c r="K14">
        <f t="shared" si="2"/>
        <v>18840.282597027755</v>
      </c>
      <c r="L14">
        <v>30295</v>
      </c>
    </row>
    <row r="15" spans="1:33" x14ac:dyDescent="0.35">
      <c r="A15">
        <v>1</v>
      </c>
      <c r="B15" t="s">
        <v>13</v>
      </c>
      <c r="C15">
        <v>2</v>
      </c>
      <c r="D15" t="s">
        <v>108</v>
      </c>
      <c r="E15">
        <v>15.76</v>
      </c>
      <c r="F15" cm="1">
        <f t="array" ref="F15">_xlfn.STDEV.S(_xlfn._xlws.FILTER(E:E, B:B=B15))</f>
        <v>1.8383482798079325</v>
      </c>
      <c r="G15">
        <f t="shared" si="0"/>
        <v>29.699425379033791</v>
      </c>
      <c r="H15">
        <f t="shared" si="1"/>
        <v>2.0537489106318221</v>
      </c>
      <c r="I15">
        <v>14</v>
      </c>
      <c r="J15">
        <v>2</v>
      </c>
      <c r="K15">
        <f t="shared" si="2"/>
        <v>243.98065007432695</v>
      </c>
      <c r="L15">
        <v>270</v>
      </c>
    </row>
    <row r="16" spans="1:33" x14ac:dyDescent="0.35">
      <c r="A16">
        <v>1</v>
      </c>
      <c r="B16" t="s">
        <v>14</v>
      </c>
      <c r="C16">
        <v>2</v>
      </c>
      <c r="D16" t="s">
        <v>108</v>
      </c>
      <c r="E16">
        <v>12.17</v>
      </c>
      <c r="F16" cm="1">
        <f t="array" ref="F16">_xlfn.STDEV.S(_xlfn._xlws.FILTER(E:E, B:B=B16))</f>
        <v>2.6532756080745252</v>
      </c>
      <c r="G16">
        <f t="shared" si="0"/>
        <v>42.864979284694002</v>
      </c>
      <c r="H16">
        <f t="shared" si="1"/>
        <v>2.0537489106318221</v>
      </c>
      <c r="I16">
        <v>14</v>
      </c>
      <c r="J16">
        <v>2</v>
      </c>
      <c r="K16">
        <f t="shared" si="2"/>
        <v>352.1356180407837</v>
      </c>
      <c r="L16">
        <v>300</v>
      </c>
      <c r="T16" t="s">
        <v>105</v>
      </c>
      <c r="U16" t="s">
        <v>107</v>
      </c>
    </row>
    <row r="17" spans="1:21" x14ac:dyDescent="0.35">
      <c r="A17">
        <v>1</v>
      </c>
      <c r="B17" t="s">
        <v>15</v>
      </c>
      <c r="C17">
        <v>2</v>
      </c>
      <c r="D17" t="s">
        <v>108</v>
      </c>
      <c r="E17">
        <v>687.06</v>
      </c>
      <c r="F17" cm="1">
        <f t="array" ref="F17">_xlfn.STDEV.S(_xlfn._xlws.FILTER(E:E, B:B=B17))</f>
        <v>55.266916802436704</v>
      </c>
      <c r="G17">
        <f t="shared" si="0"/>
        <v>892.86436608993813</v>
      </c>
      <c r="H17">
        <f t="shared" si="1"/>
        <v>2.0537489106318221</v>
      </c>
      <c r="I17">
        <v>14</v>
      </c>
      <c r="J17">
        <v>2</v>
      </c>
      <c r="K17">
        <f t="shared" si="2"/>
        <v>7334.8768767967313</v>
      </c>
      <c r="L17">
        <v>16107</v>
      </c>
      <c r="T17">
        <v>0</v>
      </c>
      <c r="U17" t="s">
        <v>15</v>
      </c>
    </row>
    <row r="18" spans="1:21" x14ac:dyDescent="0.35">
      <c r="A18">
        <v>1</v>
      </c>
      <c r="B18" t="s">
        <v>16</v>
      </c>
      <c r="C18">
        <v>2</v>
      </c>
      <c r="D18" t="s">
        <v>108</v>
      </c>
      <c r="E18">
        <v>1.04</v>
      </c>
      <c r="F18" cm="1">
        <f t="array" ref="F18">_xlfn.STDEV.S(_xlfn._xlws.FILTER(E:E, B:B=B18))</f>
        <v>0.33659368398908623</v>
      </c>
      <c r="G18">
        <f t="shared" si="0"/>
        <v>5.4378373839653387</v>
      </c>
      <c r="H18">
        <f t="shared" si="1"/>
        <v>2.0537489106318221</v>
      </c>
      <c r="I18">
        <v>14</v>
      </c>
      <c r="J18">
        <v>2</v>
      </c>
      <c r="K18">
        <f t="shared" si="2"/>
        <v>44.671810414047243</v>
      </c>
      <c r="L18">
        <v>43</v>
      </c>
      <c r="T18">
        <v>1</v>
      </c>
      <c r="U18" t="s">
        <v>10</v>
      </c>
    </row>
    <row r="19" spans="1:21" x14ac:dyDescent="0.35">
      <c r="A19">
        <v>1</v>
      </c>
      <c r="B19" t="s">
        <v>17</v>
      </c>
      <c r="C19">
        <v>2</v>
      </c>
      <c r="D19" t="s">
        <v>108</v>
      </c>
      <c r="E19">
        <v>1.29</v>
      </c>
      <c r="F19" cm="1">
        <f t="array" ref="F19">_xlfn.STDEV.S(_xlfn._xlws.FILTER(E:E, B:B=B19))</f>
        <v>0.1205498212767792</v>
      </c>
      <c r="G19">
        <f t="shared" si="0"/>
        <v>1.9475419651381964</v>
      </c>
      <c r="H19">
        <f t="shared" si="1"/>
        <v>2.0537489106318221</v>
      </c>
      <c r="I19">
        <v>14</v>
      </c>
      <c r="J19">
        <v>2</v>
      </c>
      <c r="K19">
        <f t="shared" si="2"/>
        <v>15.999048757249316</v>
      </c>
      <c r="L19">
        <v>28</v>
      </c>
      <c r="T19">
        <v>2</v>
      </c>
      <c r="U19" t="s">
        <v>12</v>
      </c>
    </row>
    <row r="20" spans="1:21" x14ac:dyDescent="0.35">
      <c r="A20">
        <v>2</v>
      </c>
      <c r="B20" t="s">
        <v>9</v>
      </c>
      <c r="C20">
        <v>2</v>
      </c>
      <c r="D20" t="s">
        <v>108</v>
      </c>
      <c r="E20">
        <v>5.0199999999999996</v>
      </c>
      <c r="F20" cm="1">
        <f t="array" ref="F20">_xlfn.STDEV.S(_xlfn._xlws.FILTER(E:E, B:B=B20))</f>
        <v>0.43126774441831917</v>
      </c>
      <c r="G20">
        <f t="shared" si="0"/>
        <v>6.9673436390814301</v>
      </c>
      <c r="H20">
        <f t="shared" si="1"/>
        <v>2.0537489106318221</v>
      </c>
      <c r="I20">
        <v>14</v>
      </c>
      <c r="J20">
        <v>2</v>
      </c>
      <c r="K20">
        <f t="shared" si="2"/>
        <v>57.236697635044166</v>
      </c>
      <c r="L20">
        <v>134</v>
      </c>
      <c r="T20">
        <v>3</v>
      </c>
      <c r="U20" t="s">
        <v>11</v>
      </c>
    </row>
    <row r="21" spans="1:21" x14ac:dyDescent="0.35">
      <c r="A21">
        <v>2</v>
      </c>
      <c r="B21" t="s">
        <v>10</v>
      </c>
      <c r="C21">
        <v>2</v>
      </c>
      <c r="D21" t="s">
        <v>108</v>
      </c>
      <c r="E21">
        <v>1582.73</v>
      </c>
      <c r="F21" cm="1">
        <f t="array" ref="F21">_xlfn.STDEV.S(_xlfn._xlws.FILTER(E:E, B:B=B21))</f>
        <v>124.33215882258757</v>
      </c>
      <c r="G21">
        <f t="shared" si="0"/>
        <v>2008.6474982593688</v>
      </c>
      <c r="H21">
        <f t="shared" si="1"/>
        <v>2.0537489106318221</v>
      </c>
      <c r="I21">
        <v>14</v>
      </c>
      <c r="J21">
        <v>2</v>
      </c>
      <c r="K21">
        <f t="shared" si="2"/>
        <v>16501.030445574055</v>
      </c>
      <c r="L21">
        <v>32430</v>
      </c>
      <c r="T21">
        <v>4</v>
      </c>
      <c r="U21" t="s">
        <v>14</v>
      </c>
    </row>
    <row r="22" spans="1:21" x14ac:dyDescent="0.35">
      <c r="A22">
        <v>2</v>
      </c>
      <c r="B22" t="s">
        <v>11</v>
      </c>
      <c r="C22">
        <v>2</v>
      </c>
      <c r="D22" t="s">
        <v>108</v>
      </c>
      <c r="E22">
        <v>49.47</v>
      </c>
      <c r="F22" cm="1">
        <f t="array" ref="F22">_xlfn.STDEV.S(_xlfn._xlws.FILTER(E:E, B:B=B22))</f>
        <v>4.6543326613120293</v>
      </c>
      <c r="G22">
        <f t="shared" si="0"/>
        <v>75.193045345182639</v>
      </c>
      <c r="H22">
        <f t="shared" si="1"/>
        <v>2.0537489106318221</v>
      </c>
      <c r="I22">
        <v>14</v>
      </c>
      <c r="J22">
        <v>2</v>
      </c>
      <c r="K22">
        <f t="shared" si="2"/>
        <v>617.71053985903222</v>
      </c>
      <c r="L22">
        <v>1120</v>
      </c>
      <c r="T22">
        <v>5</v>
      </c>
      <c r="U22" t="s">
        <v>13</v>
      </c>
    </row>
    <row r="23" spans="1:21" x14ac:dyDescent="0.35">
      <c r="A23">
        <v>2</v>
      </c>
      <c r="B23" t="s">
        <v>12</v>
      </c>
      <c r="C23">
        <v>2</v>
      </c>
      <c r="D23" t="s">
        <v>108</v>
      </c>
      <c r="E23">
        <v>2096.29</v>
      </c>
      <c r="F23" cm="1">
        <f t="array" ref="F23">_xlfn.STDEV.S(_xlfn._xlws.FILTER(E:E, B:B=B23))</f>
        <v>141.95798352365239</v>
      </c>
      <c r="G23">
        <f t="shared" si="0"/>
        <v>2293.4014108900574</v>
      </c>
      <c r="H23">
        <f t="shared" si="1"/>
        <v>2.0537489106318221</v>
      </c>
      <c r="I23">
        <v>14</v>
      </c>
      <c r="J23">
        <v>2</v>
      </c>
      <c r="K23">
        <f t="shared" si="2"/>
        <v>18840.282597027755</v>
      </c>
      <c r="L23">
        <v>29810</v>
      </c>
      <c r="T23">
        <v>6</v>
      </c>
      <c r="U23" t="s">
        <v>16</v>
      </c>
    </row>
    <row r="24" spans="1:21" x14ac:dyDescent="0.35">
      <c r="A24">
        <v>2</v>
      </c>
      <c r="B24" t="s">
        <v>13</v>
      </c>
      <c r="C24">
        <v>2</v>
      </c>
      <c r="D24" t="s">
        <v>108</v>
      </c>
      <c r="E24">
        <v>15.61</v>
      </c>
      <c r="F24" cm="1">
        <f t="array" ref="F24">_xlfn.STDEV.S(_xlfn._xlws.FILTER(E:E, B:B=B24))</f>
        <v>1.8383482798079325</v>
      </c>
      <c r="G24">
        <f t="shared" si="0"/>
        <v>29.699425379033791</v>
      </c>
      <c r="H24">
        <f t="shared" si="1"/>
        <v>2.0537489106318221</v>
      </c>
      <c r="I24">
        <v>14</v>
      </c>
      <c r="J24">
        <v>2</v>
      </c>
      <c r="K24">
        <f t="shared" si="2"/>
        <v>243.98065007432695</v>
      </c>
      <c r="L24">
        <v>260</v>
      </c>
      <c r="T24">
        <v>7</v>
      </c>
      <c r="U24" t="s">
        <v>17</v>
      </c>
    </row>
    <row r="25" spans="1:21" x14ac:dyDescent="0.35">
      <c r="A25">
        <v>2</v>
      </c>
      <c r="B25" t="s">
        <v>14</v>
      </c>
      <c r="C25">
        <v>2</v>
      </c>
      <c r="D25" t="s">
        <v>108</v>
      </c>
      <c r="E25">
        <v>11.86</v>
      </c>
      <c r="F25" cm="1">
        <f t="array" ref="F25">_xlfn.STDEV.S(_xlfn._xlws.FILTER(E:E, B:B=B25))</f>
        <v>2.6532756080745252</v>
      </c>
      <c r="G25">
        <f t="shared" si="0"/>
        <v>42.864979284694002</v>
      </c>
      <c r="H25">
        <f t="shared" si="1"/>
        <v>2.0537489106318221</v>
      </c>
      <c r="I25">
        <v>14</v>
      </c>
      <c r="J25">
        <v>2</v>
      </c>
      <c r="K25">
        <f t="shared" si="2"/>
        <v>352.1356180407837</v>
      </c>
      <c r="L25">
        <v>300</v>
      </c>
      <c r="T25">
        <v>8</v>
      </c>
      <c r="U25" t="s">
        <v>9</v>
      </c>
    </row>
    <row r="26" spans="1:21" x14ac:dyDescent="0.35">
      <c r="A26">
        <v>2</v>
      </c>
      <c r="B26" t="s">
        <v>15</v>
      </c>
      <c r="C26">
        <v>2</v>
      </c>
      <c r="D26" t="s">
        <v>108</v>
      </c>
      <c r="E26">
        <v>680.97</v>
      </c>
      <c r="F26" cm="1">
        <f t="array" ref="F26">_xlfn.STDEV.S(_xlfn._xlws.FILTER(E:E, B:B=B26))</f>
        <v>55.266916802436704</v>
      </c>
      <c r="G26">
        <f t="shared" si="0"/>
        <v>892.86436608993813</v>
      </c>
      <c r="H26">
        <f t="shared" si="1"/>
        <v>2.0537489106318221</v>
      </c>
      <c r="I26">
        <v>14</v>
      </c>
      <c r="J26">
        <v>2</v>
      </c>
      <c r="K26">
        <f t="shared" si="2"/>
        <v>7334.8768767967313</v>
      </c>
      <c r="L26">
        <v>16082</v>
      </c>
    </row>
    <row r="27" spans="1:21" x14ac:dyDescent="0.35">
      <c r="A27">
        <v>2</v>
      </c>
      <c r="B27" t="s">
        <v>16</v>
      </c>
      <c r="C27">
        <v>2</v>
      </c>
      <c r="D27" t="s">
        <v>108</v>
      </c>
      <c r="E27">
        <v>1.04</v>
      </c>
      <c r="F27" cm="1">
        <f t="array" ref="F27">_xlfn.STDEV.S(_xlfn._xlws.FILTER(E:E, B:B=B27))</f>
        <v>0.33659368398908623</v>
      </c>
      <c r="G27">
        <f t="shared" si="0"/>
        <v>5.4378373839653387</v>
      </c>
      <c r="H27">
        <f t="shared" si="1"/>
        <v>2.0537489106318221</v>
      </c>
      <c r="I27">
        <v>14</v>
      </c>
      <c r="J27">
        <v>2</v>
      </c>
      <c r="K27">
        <f t="shared" si="2"/>
        <v>44.671810414047243</v>
      </c>
      <c r="L27">
        <v>43</v>
      </c>
    </row>
    <row r="28" spans="1:21" x14ac:dyDescent="0.35">
      <c r="A28">
        <v>2</v>
      </c>
      <c r="B28" t="s">
        <v>17</v>
      </c>
      <c r="C28">
        <v>2</v>
      </c>
      <c r="D28" t="s">
        <v>108</v>
      </c>
      <c r="E28">
        <v>1.29</v>
      </c>
      <c r="F28" cm="1">
        <f t="array" ref="F28">_xlfn.STDEV.S(_xlfn._xlws.FILTER(E:E, B:B=B28))</f>
        <v>0.1205498212767792</v>
      </c>
      <c r="G28">
        <f t="shared" si="0"/>
        <v>1.9475419651381964</v>
      </c>
      <c r="H28">
        <f t="shared" si="1"/>
        <v>2.0537489106318221</v>
      </c>
      <c r="I28">
        <v>14</v>
      </c>
      <c r="J28">
        <v>2</v>
      </c>
      <c r="K28">
        <f t="shared" si="2"/>
        <v>15.999048757249316</v>
      </c>
      <c r="L28">
        <v>28</v>
      </c>
    </row>
    <row r="29" spans="1:21" x14ac:dyDescent="0.35">
      <c r="A29">
        <v>3</v>
      </c>
      <c r="B29" t="s">
        <v>9</v>
      </c>
      <c r="C29">
        <v>2</v>
      </c>
      <c r="D29" t="s">
        <v>108</v>
      </c>
      <c r="E29">
        <v>5.0199999999999996</v>
      </c>
      <c r="F29" cm="1">
        <f t="array" ref="F29">_xlfn.STDEV.S(_xlfn._xlws.FILTER(E:E, B:B=B29))</f>
        <v>0.43126774441831917</v>
      </c>
      <c r="G29">
        <f t="shared" si="0"/>
        <v>6.9673436390814301</v>
      </c>
      <c r="H29">
        <f t="shared" si="1"/>
        <v>2.0537489106318221</v>
      </c>
      <c r="I29">
        <v>14</v>
      </c>
      <c r="J29">
        <v>2</v>
      </c>
      <c r="K29">
        <f t="shared" si="2"/>
        <v>57.236697635044166</v>
      </c>
      <c r="L29">
        <v>150</v>
      </c>
    </row>
    <row r="30" spans="1:21" x14ac:dyDescent="0.35">
      <c r="A30">
        <v>3</v>
      </c>
      <c r="B30" t="s">
        <v>10</v>
      </c>
      <c r="C30">
        <v>2</v>
      </c>
      <c r="D30" t="s">
        <v>108</v>
      </c>
      <c r="E30">
        <v>1632.05</v>
      </c>
      <c r="F30" cm="1">
        <f t="array" ref="F30">_xlfn.STDEV.S(_xlfn._xlws.FILTER(E:E, B:B=B30))</f>
        <v>124.33215882258757</v>
      </c>
      <c r="G30">
        <f t="shared" si="0"/>
        <v>2008.6474982593688</v>
      </c>
      <c r="H30">
        <f t="shared" si="1"/>
        <v>2.0537489106318221</v>
      </c>
      <c r="I30">
        <v>14</v>
      </c>
      <c r="J30">
        <v>2</v>
      </c>
      <c r="K30">
        <f t="shared" si="2"/>
        <v>16501.030445574055</v>
      </c>
      <c r="L30">
        <v>32105</v>
      </c>
    </row>
    <row r="31" spans="1:21" x14ac:dyDescent="0.35">
      <c r="A31">
        <v>3</v>
      </c>
      <c r="B31" t="s">
        <v>11</v>
      </c>
      <c r="C31">
        <v>2</v>
      </c>
      <c r="D31" t="s">
        <v>108</v>
      </c>
      <c r="E31">
        <v>49.47</v>
      </c>
      <c r="F31" cm="1">
        <f t="array" ref="F31">_xlfn.STDEV.S(_xlfn._xlws.FILTER(E:E, B:B=B31))</f>
        <v>4.6543326613120293</v>
      </c>
      <c r="G31">
        <f t="shared" si="0"/>
        <v>75.193045345182639</v>
      </c>
      <c r="H31">
        <f t="shared" si="1"/>
        <v>2.0537489106318221</v>
      </c>
      <c r="I31">
        <v>14</v>
      </c>
      <c r="J31">
        <v>2</v>
      </c>
      <c r="K31">
        <f t="shared" si="2"/>
        <v>617.71053985903222</v>
      </c>
      <c r="L31">
        <v>1120</v>
      </c>
    </row>
    <row r="32" spans="1:21" x14ac:dyDescent="0.35">
      <c r="A32">
        <v>3</v>
      </c>
      <c r="B32" t="s">
        <v>12</v>
      </c>
      <c r="C32">
        <v>2</v>
      </c>
      <c r="D32" t="s">
        <v>108</v>
      </c>
      <c r="E32">
        <v>2074.6999999999998</v>
      </c>
      <c r="F32" cm="1">
        <f t="array" ref="F32">_xlfn.STDEV.S(_xlfn._xlws.FILTER(E:E, B:B=B32))</f>
        <v>141.95798352365239</v>
      </c>
      <c r="G32">
        <f t="shared" si="0"/>
        <v>2293.4014108900574</v>
      </c>
      <c r="H32">
        <f t="shared" si="1"/>
        <v>2.0537489106318221</v>
      </c>
      <c r="I32">
        <v>14</v>
      </c>
      <c r="J32">
        <v>2</v>
      </c>
      <c r="K32">
        <f t="shared" si="2"/>
        <v>18840.282597027755</v>
      </c>
      <c r="L32">
        <v>30420</v>
      </c>
    </row>
    <row r="33" spans="1:12" x14ac:dyDescent="0.35">
      <c r="A33">
        <v>3</v>
      </c>
      <c r="B33" t="s">
        <v>13</v>
      </c>
      <c r="C33">
        <v>2</v>
      </c>
      <c r="D33" t="s">
        <v>108</v>
      </c>
      <c r="E33">
        <v>15.76</v>
      </c>
      <c r="F33" cm="1">
        <f t="array" ref="F33">_xlfn.STDEV.S(_xlfn._xlws.FILTER(E:E, B:B=B33))</f>
        <v>1.8383482798079325</v>
      </c>
      <c r="G33">
        <f t="shared" si="0"/>
        <v>29.699425379033791</v>
      </c>
      <c r="H33">
        <f t="shared" si="1"/>
        <v>2.0537489106318221</v>
      </c>
      <c r="I33">
        <v>14</v>
      </c>
      <c r="J33">
        <v>2</v>
      </c>
      <c r="K33">
        <f t="shared" si="2"/>
        <v>243.98065007432695</v>
      </c>
      <c r="L33">
        <v>250</v>
      </c>
    </row>
    <row r="34" spans="1:12" x14ac:dyDescent="0.35">
      <c r="A34">
        <v>3</v>
      </c>
      <c r="B34" t="s">
        <v>14</v>
      </c>
      <c r="C34">
        <v>2</v>
      </c>
      <c r="D34" t="s">
        <v>108</v>
      </c>
      <c r="E34">
        <v>11.77</v>
      </c>
      <c r="F34" cm="1">
        <f t="array" ref="F34">_xlfn.STDEV.S(_xlfn._xlws.FILTER(E:E, B:B=B34))</f>
        <v>2.6532756080745252</v>
      </c>
      <c r="G34">
        <f t="shared" si="0"/>
        <v>42.864979284694002</v>
      </c>
      <c r="H34">
        <f t="shared" si="1"/>
        <v>2.0537489106318221</v>
      </c>
      <c r="I34">
        <v>14</v>
      </c>
      <c r="J34">
        <v>2</v>
      </c>
      <c r="K34">
        <f t="shared" si="2"/>
        <v>352.1356180407837</v>
      </c>
      <c r="L34">
        <v>292</v>
      </c>
    </row>
    <row r="35" spans="1:12" x14ac:dyDescent="0.35">
      <c r="A35">
        <v>3</v>
      </c>
      <c r="B35" t="s">
        <v>15</v>
      </c>
      <c r="C35">
        <v>2</v>
      </c>
      <c r="D35" t="s">
        <v>108</v>
      </c>
      <c r="E35">
        <v>675.42</v>
      </c>
      <c r="F35" cm="1">
        <f t="array" ref="F35">_xlfn.STDEV.S(_xlfn._xlws.FILTER(E:E, B:B=B35))</f>
        <v>55.266916802436704</v>
      </c>
      <c r="G35">
        <f t="shared" si="0"/>
        <v>892.86436608993813</v>
      </c>
      <c r="H35">
        <f t="shared" si="1"/>
        <v>2.0537489106318221</v>
      </c>
      <c r="I35">
        <v>14</v>
      </c>
      <c r="J35">
        <v>2</v>
      </c>
      <c r="K35">
        <f t="shared" si="2"/>
        <v>7334.8768767967313</v>
      </c>
      <c r="L35">
        <v>16334</v>
      </c>
    </row>
    <row r="36" spans="1:12" x14ac:dyDescent="0.35">
      <c r="A36">
        <v>3</v>
      </c>
      <c r="B36" t="s">
        <v>16</v>
      </c>
      <c r="C36">
        <v>2</v>
      </c>
      <c r="D36" t="s">
        <v>108</v>
      </c>
      <c r="E36">
        <v>1.04</v>
      </c>
      <c r="F36" cm="1">
        <f t="array" ref="F36">_xlfn.STDEV.S(_xlfn._xlws.FILTER(E:E, B:B=B36))</f>
        <v>0.33659368398908623</v>
      </c>
      <c r="G36">
        <f t="shared" si="0"/>
        <v>5.4378373839653387</v>
      </c>
      <c r="H36">
        <f t="shared" si="1"/>
        <v>2.0537489106318221</v>
      </c>
      <c r="I36">
        <v>14</v>
      </c>
      <c r="J36">
        <v>2</v>
      </c>
      <c r="K36">
        <f t="shared" si="2"/>
        <v>44.671810414047243</v>
      </c>
      <c r="L36">
        <v>43</v>
      </c>
    </row>
    <row r="37" spans="1:12" x14ac:dyDescent="0.35">
      <c r="A37">
        <v>3</v>
      </c>
      <c r="B37" t="s">
        <v>17</v>
      </c>
      <c r="C37">
        <v>2</v>
      </c>
      <c r="D37" t="s">
        <v>108</v>
      </c>
      <c r="E37">
        <v>1.29</v>
      </c>
      <c r="F37" cm="1">
        <f t="array" ref="F37">_xlfn.STDEV.S(_xlfn._xlws.FILTER(E:E, B:B=B37))</f>
        <v>0.1205498212767792</v>
      </c>
      <c r="G37">
        <f t="shared" si="0"/>
        <v>1.9475419651381964</v>
      </c>
      <c r="H37">
        <f t="shared" si="1"/>
        <v>2.0537489106318221</v>
      </c>
      <c r="I37">
        <v>14</v>
      </c>
      <c r="J37">
        <v>2</v>
      </c>
      <c r="K37">
        <f t="shared" si="2"/>
        <v>15.999048757249316</v>
      </c>
      <c r="L37">
        <v>28</v>
      </c>
    </row>
    <row r="38" spans="1:12" x14ac:dyDescent="0.35">
      <c r="A38">
        <v>4</v>
      </c>
      <c r="B38" t="s">
        <v>9</v>
      </c>
      <c r="C38">
        <v>2</v>
      </c>
      <c r="D38" t="s">
        <v>108</v>
      </c>
      <c r="E38">
        <v>4.7</v>
      </c>
      <c r="F38" cm="1">
        <f t="array" ref="F38">_xlfn.STDEV.S(_xlfn._xlws.FILTER(E:E, B:B=B38))</f>
        <v>0.43126774441831917</v>
      </c>
      <c r="G38">
        <f t="shared" si="0"/>
        <v>6.9673436390814301</v>
      </c>
      <c r="H38">
        <f t="shared" si="1"/>
        <v>2.0537489106318221</v>
      </c>
      <c r="I38">
        <v>14</v>
      </c>
      <c r="J38">
        <v>2</v>
      </c>
      <c r="K38">
        <f t="shared" si="2"/>
        <v>57.236697635044166</v>
      </c>
      <c r="L38">
        <v>149</v>
      </c>
    </row>
    <row r="39" spans="1:12" x14ac:dyDescent="0.35">
      <c r="A39">
        <v>4</v>
      </c>
      <c r="B39" t="s">
        <v>10</v>
      </c>
      <c r="C39">
        <v>2</v>
      </c>
      <c r="D39" t="s">
        <v>108</v>
      </c>
      <c r="E39">
        <v>1639.39</v>
      </c>
      <c r="F39" cm="1">
        <f t="array" ref="F39">_xlfn.STDEV.S(_xlfn._xlws.FILTER(E:E, B:B=B39))</f>
        <v>124.33215882258757</v>
      </c>
      <c r="G39">
        <f t="shared" si="0"/>
        <v>2008.6474982593688</v>
      </c>
      <c r="H39">
        <f t="shared" si="1"/>
        <v>2.0537489106318221</v>
      </c>
      <c r="I39">
        <v>14</v>
      </c>
      <c r="J39">
        <v>2</v>
      </c>
      <c r="K39">
        <f t="shared" si="2"/>
        <v>16501.030445574055</v>
      </c>
      <c r="L39">
        <v>31015</v>
      </c>
    </row>
    <row r="40" spans="1:12" x14ac:dyDescent="0.35">
      <c r="A40">
        <v>4</v>
      </c>
      <c r="B40" t="s">
        <v>11</v>
      </c>
      <c r="C40">
        <v>2</v>
      </c>
      <c r="D40" t="s">
        <v>108</v>
      </c>
      <c r="E40">
        <v>49.55</v>
      </c>
      <c r="F40" cm="1">
        <f t="array" ref="F40">_xlfn.STDEV.S(_xlfn._xlws.FILTER(E:E, B:B=B40))</f>
        <v>4.6543326613120293</v>
      </c>
      <c r="G40">
        <f t="shared" si="0"/>
        <v>75.193045345182639</v>
      </c>
      <c r="H40">
        <f t="shared" si="1"/>
        <v>2.0537489106318221</v>
      </c>
      <c r="I40">
        <v>14</v>
      </c>
      <c r="J40">
        <v>2</v>
      </c>
      <c r="K40">
        <f t="shared" si="2"/>
        <v>617.71053985903222</v>
      </c>
      <c r="L40">
        <v>1120</v>
      </c>
    </row>
    <row r="41" spans="1:12" x14ac:dyDescent="0.35">
      <c r="A41">
        <v>4</v>
      </c>
      <c r="B41" t="s">
        <v>12</v>
      </c>
      <c r="C41">
        <v>2</v>
      </c>
      <c r="D41" t="s">
        <v>108</v>
      </c>
      <c r="E41">
        <v>2065.9</v>
      </c>
      <c r="F41" cm="1">
        <f t="array" ref="F41">_xlfn.STDEV.S(_xlfn._xlws.FILTER(E:E, B:B=B41))</f>
        <v>141.95798352365239</v>
      </c>
      <c r="G41">
        <f t="shared" si="0"/>
        <v>2293.4014108900574</v>
      </c>
      <c r="H41">
        <f t="shared" si="1"/>
        <v>2.0537489106318221</v>
      </c>
      <c r="I41">
        <v>14</v>
      </c>
      <c r="J41">
        <v>2</v>
      </c>
      <c r="K41">
        <f t="shared" si="2"/>
        <v>18840.282597027755</v>
      </c>
      <c r="L41">
        <v>27890</v>
      </c>
    </row>
    <row r="42" spans="1:12" x14ac:dyDescent="0.35">
      <c r="A42">
        <v>4</v>
      </c>
      <c r="B42" t="s">
        <v>13</v>
      </c>
      <c r="C42">
        <v>2</v>
      </c>
      <c r="D42" t="s">
        <v>108</v>
      </c>
      <c r="E42">
        <v>14.78</v>
      </c>
      <c r="F42" cm="1">
        <f t="array" ref="F42">_xlfn.STDEV.S(_xlfn._xlws.FILTER(E:E, B:B=B42))</f>
        <v>1.8383482798079325</v>
      </c>
      <c r="G42">
        <f t="shared" si="0"/>
        <v>29.699425379033791</v>
      </c>
      <c r="H42">
        <f t="shared" si="1"/>
        <v>2.0537489106318221</v>
      </c>
      <c r="I42">
        <v>14</v>
      </c>
      <c r="J42">
        <v>2</v>
      </c>
      <c r="K42">
        <f t="shared" si="2"/>
        <v>243.98065007432695</v>
      </c>
      <c r="L42">
        <v>230</v>
      </c>
    </row>
    <row r="43" spans="1:12" x14ac:dyDescent="0.35">
      <c r="A43">
        <v>4</v>
      </c>
      <c r="B43" t="s">
        <v>14</v>
      </c>
      <c r="C43">
        <v>2</v>
      </c>
      <c r="D43" t="s">
        <v>108</v>
      </c>
      <c r="E43">
        <v>11.38</v>
      </c>
      <c r="F43" cm="1">
        <f t="array" ref="F43">_xlfn.STDEV.S(_xlfn._xlws.FILTER(E:E, B:B=B43))</f>
        <v>2.6532756080745252</v>
      </c>
      <c r="G43">
        <f t="shared" si="0"/>
        <v>42.864979284694002</v>
      </c>
      <c r="H43">
        <f t="shared" si="1"/>
        <v>2.0537489106318221</v>
      </c>
      <c r="I43">
        <v>14</v>
      </c>
      <c r="J43">
        <v>2</v>
      </c>
      <c r="K43">
        <f t="shared" si="2"/>
        <v>352.1356180407837</v>
      </c>
      <c r="L43">
        <v>288</v>
      </c>
    </row>
    <row r="44" spans="1:12" x14ac:dyDescent="0.35">
      <c r="A44">
        <v>4</v>
      </c>
      <c r="B44" t="s">
        <v>15</v>
      </c>
      <c r="C44">
        <v>2</v>
      </c>
      <c r="D44" t="s">
        <v>108</v>
      </c>
      <c r="E44">
        <v>673.3</v>
      </c>
      <c r="F44" cm="1">
        <f t="array" ref="F44">_xlfn.STDEV.S(_xlfn._xlws.FILTER(E:E, B:B=B44))</f>
        <v>55.266916802436704</v>
      </c>
      <c r="G44">
        <f t="shared" si="0"/>
        <v>892.86436608993813</v>
      </c>
      <c r="H44">
        <f t="shared" si="1"/>
        <v>2.0537489106318221</v>
      </c>
      <c r="I44">
        <v>14</v>
      </c>
      <c r="J44">
        <v>2</v>
      </c>
      <c r="K44">
        <f t="shared" si="2"/>
        <v>7334.8768767967313</v>
      </c>
      <c r="L44">
        <v>16055</v>
      </c>
    </row>
    <row r="45" spans="1:12" x14ac:dyDescent="0.35">
      <c r="A45">
        <v>4</v>
      </c>
      <c r="B45" t="s">
        <v>16</v>
      </c>
      <c r="C45">
        <v>2</v>
      </c>
      <c r="D45" t="s">
        <v>108</v>
      </c>
      <c r="E45">
        <v>1.2</v>
      </c>
      <c r="F45" cm="1">
        <f t="array" ref="F45">_xlfn.STDEV.S(_xlfn._xlws.FILTER(E:E, B:B=B45))</f>
        <v>0.33659368398908623</v>
      </c>
      <c r="G45">
        <f t="shared" si="0"/>
        <v>5.4378373839653387</v>
      </c>
      <c r="H45">
        <f t="shared" si="1"/>
        <v>2.0537489106318221</v>
      </c>
      <c r="I45">
        <v>14</v>
      </c>
      <c r="J45">
        <v>2</v>
      </c>
      <c r="K45">
        <f t="shared" si="2"/>
        <v>44.671810414047243</v>
      </c>
      <c r="L45">
        <v>42</v>
      </c>
    </row>
    <row r="46" spans="1:12" x14ac:dyDescent="0.35">
      <c r="A46">
        <v>4</v>
      </c>
      <c r="B46" t="s">
        <v>17</v>
      </c>
      <c r="C46">
        <v>2</v>
      </c>
      <c r="D46" t="s">
        <v>108</v>
      </c>
      <c r="E46">
        <v>1.29</v>
      </c>
      <c r="F46" cm="1">
        <f t="array" ref="F46">_xlfn.STDEV.S(_xlfn._xlws.FILTER(E:E, B:B=B46))</f>
        <v>0.1205498212767792</v>
      </c>
      <c r="G46">
        <f t="shared" si="0"/>
        <v>1.9475419651381964</v>
      </c>
      <c r="H46">
        <f t="shared" si="1"/>
        <v>2.0537489106318221</v>
      </c>
      <c r="I46">
        <v>14</v>
      </c>
      <c r="J46">
        <v>2</v>
      </c>
      <c r="K46">
        <f t="shared" si="2"/>
        <v>15.999048757249316</v>
      </c>
      <c r="L46">
        <v>24</v>
      </c>
    </row>
    <row r="47" spans="1:12" x14ac:dyDescent="0.35">
      <c r="A47">
        <v>5</v>
      </c>
      <c r="B47" t="s">
        <v>9</v>
      </c>
      <c r="C47">
        <v>2</v>
      </c>
      <c r="D47" t="s">
        <v>108</v>
      </c>
      <c r="E47">
        <v>4.7</v>
      </c>
      <c r="F47" cm="1">
        <f t="array" ref="F47">_xlfn.STDEV.S(_xlfn._xlws.FILTER(E:E, B:B=B47))</f>
        <v>0.43126774441831917</v>
      </c>
      <c r="G47">
        <f t="shared" si="0"/>
        <v>6.9673436390814301</v>
      </c>
      <c r="H47">
        <f t="shared" si="1"/>
        <v>2.0537489106318221</v>
      </c>
      <c r="I47">
        <v>14</v>
      </c>
      <c r="J47">
        <v>2</v>
      </c>
      <c r="K47">
        <f t="shared" si="2"/>
        <v>57.236697635044166</v>
      </c>
      <c r="L47">
        <v>147</v>
      </c>
    </row>
    <row r="48" spans="1:12" x14ac:dyDescent="0.35">
      <c r="A48">
        <v>5</v>
      </c>
      <c r="B48" t="s">
        <v>10</v>
      </c>
      <c r="C48">
        <v>2</v>
      </c>
      <c r="D48" t="s">
        <v>108</v>
      </c>
      <c r="E48">
        <v>1648.71</v>
      </c>
      <c r="F48" cm="1">
        <f t="array" ref="F48">_xlfn.STDEV.S(_xlfn._xlws.FILTER(E:E, B:B=B48))</f>
        <v>124.33215882258757</v>
      </c>
      <c r="G48">
        <f t="shared" si="0"/>
        <v>2008.6474982593688</v>
      </c>
      <c r="H48">
        <f t="shared" si="1"/>
        <v>2.0537489106318221</v>
      </c>
      <c r="I48">
        <v>14</v>
      </c>
      <c r="J48">
        <v>2</v>
      </c>
      <c r="K48">
        <f t="shared" si="2"/>
        <v>16501.030445574055</v>
      </c>
      <c r="L48">
        <v>29920</v>
      </c>
    </row>
    <row r="49" spans="1:12" x14ac:dyDescent="0.35">
      <c r="A49">
        <v>5</v>
      </c>
      <c r="B49" t="s">
        <v>11</v>
      </c>
      <c r="C49">
        <v>2</v>
      </c>
      <c r="D49" t="s">
        <v>108</v>
      </c>
      <c r="E49">
        <v>51.14</v>
      </c>
      <c r="F49" cm="1">
        <f t="array" ref="F49">_xlfn.STDEV.S(_xlfn._xlws.FILTER(E:E, B:B=B49))</f>
        <v>4.6543326613120293</v>
      </c>
      <c r="G49">
        <f t="shared" si="0"/>
        <v>75.193045345182639</v>
      </c>
      <c r="H49">
        <f t="shared" si="1"/>
        <v>2.0537489106318221</v>
      </c>
      <c r="I49">
        <v>14</v>
      </c>
      <c r="J49">
        <v>2</v>
      </c>
      <c r="K49">
        <f t="shared" si="2"/>
        <v>617.71053985903222</v>
      </c>
      <c r="L49">
        <v>995</v>
      </c>
    </row>
    <row r="50" spans="1:12" x14ac:dyDescent="0.35">
      <c r="A50">
        <v>5</v>
      </c>
      <c r="B50" t="s">
        <v>12</v>
      </c>
      <c r="C50">
        <v>2</v>
      </c>
      <c r="D50" t="s">
        <v>108</v>
      </c>
      <c r="E50">
        <v>2095.23</v>
      </c>
      <c r="F50" cm="1">
        <f t="array" ref="F50">_xlfn.STDEV.S(_xlfn._xlws.FILTER(E:E, B:B=B50))</f>
        <v>141.95798352365239</v>
      </c>
      <c r="G50">
        <f t="shared" si="0"/>
        <v>2293.4014108900574</v>
      </c>
      <c r="H50">
        <f t="shared" si="1"/>
        <v>2.0537489106318221</v>
      </c>
      <c r="I50">
        <v>14</v>
      </c>
      <c r="J50">
        <v>2</v>
      </c>
      <c r="K50">
        <f t="shared" si="2"/>
        <v>18840.282597027755</v>
      </c>
      <c r="L50">
        <v>30350</v>
      </c>
    </row>
    <row r="51" spans="1:12" x14ac:dyDescent="0.35">
      <c r="A51">
        <v>5</v>
      </c>
      <c r="B51" t="s">
        <v>13</v>
      </c>
      <c r="C51">
        <v>2</v>
      </c>
      <c r="D51" t="s">
        <v>108</v>
      </c>
      <c r="E51">
        <v>14.92</v>
      </c>
      <c r="F51" cm="1">
        <f t="array" ref="F51">_xlfn.STDEV.S(_xlfn._xlws.FILTER(E:E, B:B=B51))</f>
        <v>1.8383482798079325</v>
      </c>
      <c r="G51">
        <f t="shared" si="0"/>
        <v>29.699425379033791</v>
      </c>
      <c r="H51">
        <f t="shared" si="1"/>
        <v>2.0537489106318221</v>
      </c>
      <c r="I51">
        <v>14</v>
      </c>
      <c r="J51">
        <v>2</v>
      </c>
      <c r="K51">
        <f t="shared" si="2"/>
        <v>243.98065007432695</v>
      </c>
      <c r="L51">
        <v>230</v>
      </c>
    </row>
    <row r="52" spans="1:12" x14ac:dyDescent="0.35">
      <c r="A52">
        <v>5</v>
      </c>
      <c r="B52" t="s">
        <v>14</v>
      </c>
      <c r="C52">
        <v>2</v>
      </c>
      <c r="D52" t="s">
        <v>108</v>
      </c>
      <c r="E52">
        <v>11.36</v>
      </c>
      <c r="F52" cm="1">
        <f t="array" ref="F52">_xlfn.STDEV.S(_xlfn._xlws.FILTER(E:E, B:B=B52))</f>
        <v>2.6532756080745252</v>
      </c>
      <c r="G52">
        <f t="shared" si="0"/>
        <v>42.864979284694002</v>
      </c>
      <c r="H52">
        <f t="shared" si="1"/>
        <v>2.0537489106318221</v>
      </c>
      <c r="I52">
        <v>14</v>
      </c>
      <c r="J52">
        <v>2</v>
      </c>
      <c r="K52">
        <f t="shared" si="2"/>
        <v>352.1356180407837</v>
      </c>
      <c r="L52">
        <v>275</v>
      </c>
    </row>
    <row r="53" spans="1:12" x14ac:dyDescent="0.35">
      <c r="A53">
        <v>5</v>
      </c>
      <c r="B53" t="s">
        <v>15</v>
      </c>
      <c r="C53">
        <v>2</v>
      </c>
      <c r="D53" t="s">
        <v>108</v>
      </c>
      <c r="E53">
        <v>676.85</v>
      </c>
      <c r="F53" cm="1">
        <f t="array" ref="F53">_xlfn.STDEV.S(_xlfn._xlws.FILTER(E:E, B:B=B53))</f>
        <v>55.266916802436704</v>
      </c>
      <c r="G53">
        <f t="shared" si="0"/>
        <v>892.86436608993813</v>
      </c>
      <c r="H53">
        <f t="shared" si="1"/>
        <v>2.0537489106318221</v>
      </c>
      <c r="I53">
        <v>14</v>
      </c>
      <c r="J53">
        <v>2</v>
      </c>
      <c r="K53">
        <f t="shared" si="2"/>
        <v>7334.8768767967313</v>
      </c>
      <c r="L53">
        <v>15948</v>
      </c>
    </row>
    <row r="54" spans="1:12" x14ac:dyDescent="0.35">
      <c r="A54">
        <v>5</v>
      </c>
      <c r="B54" t="s">
        <v>16</v>
      </c>
      <c r="C54">
        <v>2</v>
      </c>
      <c r="D54" t="s">
        <v>108</v>
      </c>
      <c r="E54">
        <v>1.25</v>
      </c>
      <c r="F54" cm="1">
        <f t="array" ref="F54">_xlfn.STDEV.S(_xlfn._xlws.FILTER(E:E, B:B=B54))</f>
        <v>0.33659368398908623</v>
      </c>
      <c r="G54">
        <f t="shared" si="0"/>
        <v>5.4378373839653387</v>
      </c>
      <c r="H54">
        <f t="shared" si="1"/>
        <v>2.0537489106318221</v>
      </c>
      <c r="I54">
        <v>14</v>
      </c>
      <c r="J54">
        <v>2</v>
      </c>
      <c r="K54">
        <f t="shared" si="2"/>
        <v>44.671810414047243</v>
      </c>
      <c r="L54">
        <v>39</v>
      </c>
    </row>
    <row r="55" spans="1:12" x14ac:dyDescent="0.35">
      <c r="A55">
        <v>5</v>
      </c>
      <c r="B55" t="s">
        <v>17</v>
      </c>
      <c r="C55">
        <v>2</v>
      </c>
      <c r="D55" t="s">
        <v>108</v>
      </c>
      <c r="E55">
        <v>1.29</v>
      </c>
      <c r="F55" cm="1">
        <f t="array" ref="F55">_xlfn.STDEV.S(_xlfn._xlws.FILTER(E:E, B:B=B55))</f>
        <v>0.1205498212767792</v>
      </c>
      <c r="G55">
        <f t="shared" si="0"/>
        <v>1.9475419651381964</v>
      </c>
      <c r="H55">
        <f t="shared" si="1"/>
        <v>2.0537489106318221</v>
      </c>
      <c r="I55">
        <v>14</v>
      </c>
      <c r="J55">
        <v>2</v>
      </c>
      <c r="K55">
        <f t="shared" si="2"/>
        <v>15.999048757249316</v>
      </c>
      <c r="L55">
        <v>24</v>
      </c>
    </row>
    <row r="56" spans="1:12" x14ac:dyDescent="0.35">
      <c r="A56">
        <v>6</v>
      </c>
      <c r="B56" t="s">
        <v>9</v>
      </c>
      <c r="C56">
        <v>2</v>
      </c>
      <c r="D56" t="s">
        <v>108</v>
      </c>
      <c r="E56">
        <v>4.5199999999999996</v>
      </c>
      <c r="F56" cm="1">
        <f t="array" ref="F56">_xlfn.STDEV.S(_xlfn._xlws.FILTER(E:E, B:B=B56))</f>
        <v>0.43126774441831917</v>
      </c>
      <c r="G56">
        <f t="shared" si="0"/>
        <v>6.9673436390814301</v>
      </c>
      <c r="H56">
        <f t="shared" si="1"/>
        <v>2.0537489106318221</v>
      </c>
      <c r="I56">
        <v>14</v>
      </c>
      <c r="J56">
        <v>2</v>
      </c>
      <c r="K56">
        <f t="shared" si="2"/>
        <v>57.236697635044166</v>
      </c>
      <c r="L56">
        <v>146</v>
      </c>
    </row>
    <row r="57" spans="1:12" x14ac:dyDescent="0.35">
      <c r="A57">
        <v>6</v>
      </c>
      <c r="B57" t="s">
        <v>10</v>
      </c>
      <c r="C57">
        <v>2</v>
      </c>
      <c r="D57" t="s">
        <v>108</v>
      </c>
      <c r="E57">
        <v>1609.17</v>
      </c>
      <c r="F57" cm="1">
        <f t="array" ref="F57">_xlfn.STDEV.S(_xlfn._xlws.FILTER(E:E, B:B=B57))</f>
        <v>124.33215882258757</v>
      </c>
      <c r="G57">
        <f t="shared" si="0"/>
        <v>2008.6474982593688</v>
      </c>
      <c r="H57">
        <f t="shared" si="1"/>
        <v>2.0537489106318221</v>
      </c>
      <c r="I57">
        <v>14</v>
      </c>
      <c r="J57">
        <v>2</v>
      </c>
      <c r="K57">
        <f t="shared" si="2"/>
        <v>16501.030445574055</v>
      </c>
      <c r="L57">
        <v>27865</v>
      </c>
    </row>
    <row r="58" spans="1:12" x14ac:dyDescent="0.35">
      <c r="A58">
        <v>6</v>
      </c>
      <c r="B58" t="s">
        <v>11</v>
      </c>
      <c r="C58">
        <v>2</v>
      </c>
      <c r="D58" t="s">
        <v>108</v>
      </c>
      <c r="E58">
        <v>43.86</v>
      </c>
      <c r="F58" cm="1">
        <f t="array" ref="F58">_xlfn.STDEV.S(_xlfn._xlws.FILTER(E:E, B:B=B58))</f>
        <v>4.6543326613120293</v>
      </c>
      <c r="G58">
        <f t="shared" si="0"/>
        <v>75.193045345182639</v>
      </c>
      <c r="H58">
        <f t="shared" si="1"/>
        <v>2.0537489106318221</v>
      </c>
      <c r="I58">
        <v>14</v>
      </c>
      <c r="J58">
        <v>2</v>
      </c>
      <c r="K58">
        <f t="shared" si="2"/>
        <v>617.71053985903222</v>
      </c>
      <c r="L58">
        <v>995</v>
      </c>
    </row>
    <row r="59" spans="1:12" x14ac:dyDescent="0.35">
      <c r="A59">
        <v>6</v>
      </c>
      <c r="B59" t="s">
        <v>12</v>
      </c>
      <c r="C59">
        <v>2</v>
      </c>
      <c r="D59" t="s">
        <v>108</v>
      </c>
      <c r="E59">
        <v>2081.29</v>
      </c>
      <c r="F59" cm="1">
        <f t="array" ref="F59">_xlfn.STDEV.S(_xlfn._xlws.FILTER(E:E, B:B=B59))</f>
        <v>141.95798352365239</v>
      </c>
      <c r="G59">
        <f t="shared" si="0"/>
        <v>2293.4014108900574</v>
      </c>
      <c r="H59">
        <f t="shared" si="1"/>
        <v>2.0537489106318221</v>
      </c>
      <c r="I59">
        <v>14</v>
      </c>
      <c r="J59">
        <v>2</v>
      </c>
      <c r="K59">
        <f t="shared" si="2"/>
        <v>18840.282597027755</v>
      </c>
      <c r="L59">
        <v>28875</v>
      </c>
    </row>
    <row r="60" spans="1:12" x14ac:dyDescent="0.35">
      <c r="A60">
        <v>6</v>
      </c>
      <c r="B60" t="s">
        <v>13</v>
      </c>
      <c r="C60">
        <v>2</v>
      </c>
      <c r="D60" t="s">
        <v>108</v>
      </c>
      <c r="E60">
        <v>15.08</v>
      </c>
      <c r="F60" cm="1">
        <f t="array" ref="F60">_xlfn.STDEV.S(_xlfn._xlws.FILTER(E:E, B:B=B60))</f>
        <v>1.8383482798079325</v>
      </c>
      <c r="G60">
        <f t="shared" si="0"/>
        <v>29.699425379033791</v>
      </c>
      <c r="H60">
        <f t="shared" si="1"/>
        <v>2.0537489106318221</v>
      </c>
      <c r="I60">
        <v>14</v>
      </c>
      <c r="J60">
        <v>2</v>
      </c>
      <c r="K60">
        <f t="shared" si="2"/>
        <v>243.98065007432695</v>
      </c>
      <c r="L60">
        <v>200</v>
      </c>
    </row>
    <row r="61" spans="1:12" x14ac:dyDescent="0.35">
      <c r="A61">
        <v>6</v>
      </c>
      <c r="B61" t="s">
        <v>14</v>
      </c>
      <c r="C61">
        <v>2</v>
      </c>
      <c r="D61" t="s">
        <v>108</v>
      </c>
      <c r="E61">
        <v>11.5</v>
      </c>
      <c r="F61" cm="1">
        <f t="array" ref="F61">_xlfn.STDEV.S(_xlfn._xlws.FILTER(E:E, B:B=B61))</f>
        <v>2.6532756080745252</v>
      </c>
      <c r="G61">
        <f t="shared" si="0"/>
        <v>42.864979284694002</v>
      </c>
      <c r="H61">
        <f t="shared" si="1"/>
        <v>2.0537489106318221</v>
      </c>
      <c r="I61">
        <v>14</v>
      </c>
      <c r="J61">
        <v>2</v>
      </c>
      <c r="K61">
        <f t="shared" si="2"/>
        <v>352.1356180407837</v>
      </c>
      <c r="L61">
        <v>264</v>
      </c>
    </row>
    <row r="62" spans="1:12" x14ac:dyDescent="0.35">
      <c r="A62">
        <v>6</v>
      </c>
      <c r="B62" t="s">
        <v>15</v>
      </c>
      <c r="C62">
        <v>2</v>
      </c>
      <c r="D62" t="s">
        <v>108</v>
      </c>
      <c r="E62">
        <v>671</v>
      </c>
      <c r="F62" cm="1">
        <f t="array" ref="F62">_xlfn.STDEV.S(_xlfn._xlws.FILTER(E:E, B:B=B62))</f>
        <v>55.266916802436704</v>
      </c>
      <c r="G62">
        <f t="shared" si="0"/>
        <v>892.86436608993813</v>
      </c>
      <c r="H62">
        <f t="shared" si="1"/>
        <v>2.0537489106318221</v>
      </c>
      <c r="I62">
        <v>14</v>
      </c>
      <c r="J62">
        <v>2</v>
      </c>
      <c r="K62">
        <f t="shared" si="2"/>
        <v>7334.8768767967313</v>
      </c>
      <c r="L62">
        <v>15317</v>
      </c>
    </row>
    <row r="63" spans="1:12" x14ac:dyDescent="0.35">
      <c r="A63">
        <v>6</v>
      </c>
      <c r="B63" t="s">
        <v>16</v>
      </c>
      <c r="C63">
        <v>2</v>
      </c>
      <c r="D63" t="s">
        <v>108</v>
      </c>
      <c r="E63">
        <v>1.17</v>
      </c>
      <c r="F63" cm="1">
        <f t="array" ref="F63">_xlfn.STDEV.S(_xlfn._xlws.FILTER(E:E, B:B=B63))</f>
        <v>0.33659368398908623</v>
      </c>
      <c r="G63">
        <f t="shared" si="0"/>
        <v>5.4378373839653387</v>
      </c>
      <c r="H63">
        <f t="shared" si="1"/>
        <v>2.0537489106318221</v>
      </c>
      <c r="I63">
        <v>14</v>
      </c>
      <c r="J63">
        <v>2</v>
      </c>
      <c r="K63">
        <f t="shared" si="2"/>
        <v>44.671810414047243</v>
      </c>
      <c r="L63">
        <v>37</v>
      </c>
    </row>
    <row r="64" spans="1:12" x14ac:dyDescent="0.35">
      <c r="A64">
        <v>6</v>
      </c>
      <c r="B64" t="s">
        <v>17</v>
      </c>
      <c r="C64">
        <v>2</v>
      </c>
      <c r="D64" t="s">
        <v>108</v>
      </c>
      <c r="E64">
        <v>1.29</v>
      </c>
      <c r="F64" cm="1">
        <f t="array" ref="F64">_xlfn.STDEV.S(_xlfn._xlws.FILTER(E:E, B:B=B64))</f>
        <v>0.1205498212767792</v>
      </c>
      <c r="G64">
        <f t="shared" si="0"/>
        <v>1.9475419651381964</v>
      </c>
      <c r="H64">
        <f t="shared" si="1"/>
        <v>2.0537489106318221</v>
      </c>
      <c r="I64">
        <v>14</v>
      </c>
      <c r="J64">
        <v>2</v>
      </c>
      <c r="K64">
        <f t="shared" si="2"/>
        <v>15.999048757249316</v>
      </c>
      <c r="L64">
        <v>24</v>
      </c>
    </row>
    <row r="65" spans="1:12" x14ac:dyDescent="0.35">
      <c r="A65">
        <v>7</v>
      </c>
      <c r="B65" t="s">
        <v>9</v>
      </c>
      <c r="C65">
        <v>2</v>
      </c>
      <c r="D65" t="s">
        <v>108</v>
      </c>
      <c r="E65">
        <v>4.7300000000000004</v>
      </c>
      <c r="F65" cm="1">
        <f t="array" ref="F65">_xlfn.STDEV.S(_xlfn._xlws.FILTER(E:E, B:B=B65))</f>
        <v>0.43126774441831917</v>
      </c>
      <c r="G65">
        <f t="shared" si="0"/>
        <v>6.9673436390814301</v>
      </c>
      <c r="H65">
        <f t="shared" si="1"/>
        <v>2.0537489106318221</v>
      </c>
      <c r="I65">
        <v>14</v>
      </c>
      <c r="J65">
        <v>2</v>
      </c>
      <c r="K65">
        <f t="shared" si="2"/>
        <v>57.236697635044166</v>
      </c>
      <c r="L65">
        <v>131</v>
      </c>
    </row>
    <row r="66" spans="1:12" x14ac:dyDescent="0.35">
      <c r="A66">
        <v>7</v>
      </c>
      <c r="B66" t="s">
        <v>10</v>
      </c>
      <c r="C66">
        <v>2</v>
      </c>
      <c r="D66" t="s">
        <v>108</v>
      </c>
      <c r="E66">
        <v>1625.23</v>
      </c>
      <c r="F66" cm="1">
        <f t="array" ref="F66">_xlfn.STDEV.S(_xlfn._xlws.FILTER(E:E, B:B=B66))</f>
        <v>124.33215882258757</v>
      </c>
      <c r="G66">
        <f t="shared" si="0"/>
        <v>2008.6474982593688</v>
      </c>
      <c r="H66">
        <f t="shared" si="1"/>
        <v>2.0537489106318221</v>
      </c>
      <c r="I66">
        <v>14</v>
      </c>
      <c r="J66">
        <v>2</v>
      </c>
      <c r="K66">
        <f t="shared" si="2"/>
        <v>16501.030445574055</v>
      </c>
      <c r="L66">
        <v>31315</v>
      </c>
    </row>
    <row r="67" spans="1:12" x14ac:dyDescent="0.35">
      <c r="A67">
        <v>7</v>
      </c>
      <c r="B67" t="s">
        <v>11</v>
      </c>
      <c r="C67">
        <v>2</v>
      </c>
      <c r="D67" t="s">
        <v>108</v>
      </c>
      <c r="E67">
        <v>44.85</v>
      </c>
      <c r="F67" cm="1">
        <f t="array" ref="F67">_xlfn.STDEV.S(_xlfn._xlws.FILTER(E:E, B:B=B67))</f>
        <v>4.6543326613120293</v>
      </c>
      <c r="G67">
        <f t="shared" ref="G67:G130" si="3">F67*SQRT(261)</f>
        <v>75.193045345182639</v>
      </c>
      <c r="H67">
        <f t="shared" ref="H67:H130" si="4">_xlfn.NORM.S.INV(0.98)</f>
        <v>2.0537489106318221</v>
      </c>
      <c r="I67">
        <v>14</v>
      </c>
      <c r="J67">
        <v>2</v>
      </c>
      <c r="K67">
        <f t="shared" ref="K67:K130" si="5">H67*G67*SQRT(I67+J67)</f>
        <v>617.71053985903222</v>
      </c>
      <c r="L67">
        <v>930</v>
      </c>
    </row>
    <row r="68" spans="1:12" x14ac:dyDescent="0.35">
      <c r="A68">
        <v>7</v>
      </c>
      <c r="B68" t="s">
        <v>12</v>
      </c>
      <c r="C68">
        <v>2</v>
      </c>
      <c r="D68" t="s">
        <v>108</v>
      </c>
      <c r="E68">
        <v>2093.86</v>
      </c>
      <c r="F68" cm="1">
        <f t="array" ref="F68">_xlfn.STDEV.S(_xlfn._xlws.FILTER(E:E, B:B=B68))</f>
        <v>141.95798352365239</v>
      </c>
      <c r="G68">
        <f t="shared" si="3"/>
        <v>2293.4014108900574</v>
      </c>
      <c r="H68">
        <f t="shared" si="4"/>
        <v>2.0537489106318221</v>
      </c>
      <c r="I68">
        <v>14</v>
      </c>
      <c r="J68">
        <v>2</v>
      </c>
      <c r="K68">
        <f t="shared" si="5"/>
        <v>18840.282597027755</v>
      </c>
      <c r="L68">
        <v>37870</v>
      </c>
    </row>
    <row r="69" spans="1:12" x14ac:dyDescent="0.35">
      <c r="A69">
        <v>7</v>
      </c>
      <c r="B69" t="s">
        <v>13</v>
      </c>
      <c r="C69">
        <v>2</v>
      </c>
      <c r="D69" t="s">
        <v>108</v>
      </c>
      <c r="E69">
        <v>14.85</v>
      </c>
      <c r="F69" cm="1">
        <f t="array" ref="F69">_xlfn.STDEV.S(_xlfn._xlws.FILTER(E:E, B:B=B69))</f>
        <v>1.8383482798079325</v>
      </c>
      <c r="G69">
        <f t="shared" si="3"/>
        <v>29.699425379033791</v>
      </c>
      <c r="H69">
        <f t="shared" si="4"/>
        <v>2.0537489106318221</v>
      </c>
      <c r="I69">
        <v>14</v>
      </c>
      <c r="J69">
        <v>2</v>
      </c>
      <c r="K69">
        <f t="shared" si="5"/>
        <v>243.98065007432695</v>
      </c>
      <c r="L69">
        <v>185</v>
      </c>
    </row>
    <row r="70" spans="1:12" x14ac:dyDescent="0.35">
      <c r="A70">
        <v>7</v>
      </c>
      <c r="B70" t="s">
        <v>14</v>
      </c>
      <c r="C70">
        <v>2</v>
      </c>
      <c r="D70" t="s">
        <v>108</v>
      </c>
      <c r="E70">
        <v>11.51</v>
      </c>
      <c r="F70" cm="1">
        <f t="array" ref="F70">_xlfn.STDEV.S(_xlfn._xlws.FILTER(E:E, B:B=B70))</f>
        <v>2.6532756080745252</v>
      </c>
      <c r="G70">
        <f t="shared" si="3"/>
        <v>42.864979284694002</v>
      </c>
      <c r="H70">
        <f t="shared" si="4"/>
        <v>2.0537489106318221</v>
      </c>
      <c r="I70">
        <v>14</v>
      </c>
      <c r="J70">
        <v>2</v>
      </c>
      <c r="K70">
        <f t="shared" si="5"/>
        <v>352.1356180407837</v>
      </c>
      <c r="L70">
        <v>254</v>
      </c>
    </row>
    <row r="71" spans="1:12" x14ac:dyDescent="0.35">
      <c r="A71">
        <v>7</v>
      </c>
      <c r="B71" t="s">
        <v>15</v>
      </c>
      <c r="C71">
        <v>2</v>
      </c>
      <c r="D71" t="s">
        <v>108</v>
      </c>
      <c r="E71">
        <v>672.4</v>
      </c>
      <c r="F71" cm="1">
        <f t="array" ref="F71">_xlfn.STDEV.S(_xlfn._xlws.FILTER(E:E, B:B=B71))</f>
        <v>55.266916802436704</v>
      </c>
      <c r="G71">
        <f t="shared" si="3"/>
        <v>892.86436608993813</v>
      </c>
      <c r="H71">
        <f t="shared" si="4"/>
        <v>2.0537489106318221</v>
      </c>
      <c r="I71">
        <v>14</v>
      </c>
      <c r="J71">
        <v>2</v>
      </c>
      <c r="K71">
        <f t="shared" si="5"/>
        <v>7334.8768767967313</v>
      </c>
      <c r="L71">
        <v>15382</v>
      </c>
    </row>
    <row r="72" spans="1:12" x14ac:dyDescent="0.35">
      <c r="A72">
        <v>7</v>
      </c>
      <c r="B72" t="s">
        <v>16</v>
      </c>
      <c r="C72">
        <v>2</v>
      </c>
      <c r="D72" t="s">
        <v>108</v>
      </c>
      <c r="E72">
        <v>1.26</v>
      </c>
      <c r="F72" cm="1">
        <f t="array" ref="F72">_xlfn.STDEV.S(_xlfn._xlws.FILTER(E:E, B:B=B72))</f>
        <v>0.33659368398908623</v>
      </c>
      <c r="G72">
        <f t="shared" si="3"/>
        <v>5.4378373839653387</v>
      </c>
      <c r="H72">
        <f t="shared" si="4"/>
        <v>2.0537489106318221</v>
      </c>
      <c r="I72">
        <v>14</v>
      </c>
      <c r="J72">
        <v>2</v>
      </c>
      <c r="K72">
        <f t="shared" si="5"/>
        <v>44.671810414047243</v>
      </c>
      <c r="L72">
        <v>36</v>
      </c>
    </row>
    <row r="73" spans="1:12" x14ac:dyDescent="0.35">
      <c r="A73">
        <v>7</v>
      </c>
      <c r="B73" t="s">
        <v>17</v>
      </c>
      <c r="C73">
        <v>2</v>
      </c>
      <c r="D73" t="s">
        <v>108</v>
      </c>
      <c r="E73">
        <v>1.29</v>
      </c>
      <c r="F73" cm="1">
        <f t="array" ref="F73">_xlfn.STDEV.S(_xlfn._xlws.FILTER(E:E, B:B=B73))</f>
        <v>0.1205498212767792</v>
      </c>
      <c r="G73">
        <f t="shared" si="3"/>
        <v>1.9475419651381964</v>
      </c>
      <c r="H73">
        <f t="shared" si="4"/>
        <v>2.0537489106318221</v>
      </c>
      <c r="I73">
        <v>14</v>
      </c>
      <c r="J73">
        <v>2</v>
      </c>
      <c r="K73">
        <f t="shared" si="5"/>
        <v>15.999048757249316</v>
      </c>
      <c r="L73">
        <v>24</v>
      </c>
    </row>
    <row r="74" spans="1:12" x14ac:dyDescent="0.35">
      <c r="A74">
        <v>8</v>
      </c>
      <c r="B74" t="s">
        <v>9</v>
      </c>
      <c r="C74">
        <v>2</v>
      </c>
      <c r="D74" t="s">
        <v>108</v>
      </c>
      <c r="E74">
        <v>4.58</v>
      </c>
      <c r="F74" cm="1">
        <f t="array" ref="F74">_xlfn.STDEV.S(_xlfn._xlws.FILTER(E:E, B:B=B74))</f>
        <v>0.43126774441831917</v>
      </c>
      <c r="G74">
        <f t="shared" si="3"/>
        <v>6.9673436390814301</v>
      </c>
      <c r="H74">
        <f t="shared" si="4"/>
        <v>2.0537489106318221</v>
      </c>
      <c r="I74">
        <v>14</v>
      </c>
      <c r="J74">
        <v>2</v>
      </c>
      <c r="K74">
        <f t="shared" si="5"/>
        <v>57.236697635044166</v>
      </c>
      <c r="L74">
        <v>131</v>
      </c>
    </row>
    <row r="75" spans="1:12" x14ac:dyDescent="0.35">
      <c r="A75">
        <v>8</v>
      </c>
      <c r="B75" t="s">
        <v>10</v>
      </c>
      <c r="C75">
        <v>2</v>
      </c>
      <c r="D75" t="s">
        <v>108</v>
      </c>
      <c r="E75">
        <v>1606.97</v>
      </c>
      <c r="F75" cm="1">
        <f t="array" ref="F75">_xlfn.STDEV.S(_xlfn._xlws.FILTER(E:E, B:B=B75))</f>
        <v>124.33215882258757</v>
      </c>
      <c r="G75">
        <f t="shared" si="3"/>
        <v>2008.6474982593688</v>
      </c>
      <c r="H75">
        <f t="shared" si="4"/>
        <v>2.0537489106318221</v>
      </c>
      <c r="I75">
        <v>14</v>
      </c>
      <c r="J75">
        <v>2</v>
      </c>
      <c r="K75">
        <f t="shared" si="5"/>
        <v>16501.030445574055</v>
      </c>
      <c r="L75">
        <v>32020</v>
      </c>
    </row>
    <row r="76" spans="1:12" x14ac:dyDescent="0.35">
      <c r="A76">
        <v>8</v>
      </c>
      <c r="B76" t="s">
        <v>11</v>
      </c>
      <c r="C76">
        <v>2</v>
      </c>
      <c r="D76" t="s">
        <v>108</v>
      </c>
      <c r="E76">
        <v>45.3</v>
      </c>
      <c r="F76" cm="1">
        <f t="array" ref="F76">_xlfn.STDEV.S(_xlfn._xlws.FILTER(E:E, B:B=B76))</f>
        <v>4.6543326613120293</v>
      </c>
      <c r="G76">
        <f t="shared" si="3"/>
        <v>75.193045345182639</v>
      </c>
      <c r="H76">
        <f t="shared" si="4"/>
        <v>2.0537489106318221</v>
      </c>
      <c r="I76">
        <v>14</v>
      </c>
      <c r="J76">
        <v>2</v>
      </c>
      <c r="K76">
        <f t="shared" si="5"/>
        <v>617.71053985903222</v>
      </c>
      <c r="L76">
        <v>880</v>
      </c>
    </row>
    <row r="77" spans="1:12" x14ac:dyDescent="0.35">
      <c r="A77">
        <v>8</v>
      </c>
      <c r="B77" t="s">
        <v>12</v>
      </c>
      <c r="C77">
        <v>2</v>
      </c>
      <c r="D77" t="s">
        <v>108</v>
      </c>
      <c r="E77">
        <v>2004.24</v>
      </c>
      <c r="F77" cm="1">
        <f t="array" ref="F77">_xlfn.STDEV.S(_xlfn._xlws.FILTER(E:E, B:B=B77))</f>
        <v>141.95798352365239</v>
      </c>
      <c r="G77">
        <f t="shared" si="3"/>
        <v>2293.4014108900574</v>
      </c>
      <c r="H77">
        <f t="shared" si="4"/>
        <v>2.0537489106318221</v>
      </c>
      <c r="I77">
        <v>14</v>
      </c>
      <c r="J77">
        <v>2</v>
      </c>
      <c r="K77">
        <f t="shared" si="5"/>
        <v>18840.282597027755</v>
      </c>
      <c r="L77">
        <v>43905</v>
      </c>
    </row>
    <row r="78" spans="1:12" x14ac:dyDescent="0.35">
      <c r="A78">
        <v>8</v>
      </c>
      <c r="B78" t="s">
        <v>13</v>
      </c>
      <c r="C78">
        <v>2</v>
      </c>
      <c r="D78" t="s">
        <v>108</v>
      </c>
      <c r="E78">
        <v>14.7</v>
      </c>
      <c r="F78" cm="1">
        <f t="array" ref="F78">_xlfn.STDEV.S(_xlfn._xlws.FILTER(E:E, B:B=B78))</f>
        <v>1.8383482798079325</v>
      </c>
      <c r="G78">
        <f t="shared" si="3"/>
        <v>29.699425379033791</v>
      </c>
      <c r="H78">
        <f t="shared" si="4"/>
        <v>2.0537489106318221</v>
      </c>
      <c r="I78">
        <v>14</v>
      </c>
      <c r="J78">
        <v>2</v>
      </c>
      <c r="K78">
        <f t="shared" si="5"/>
        <v>243.98065007432695</v>
      </c>
      <c r="L78">
        <v>205</v>
      </c>
    </row>
    <row r="79" spans="1:12" x14ac:dyDescent="0.35">
      <c r="A79">
        <v>8</v>
      </c>
      <c r="B79" t="s">
        <v>14</v>
      </c>
      <c r="C79">
        <v>2</v>
      </c>
      <c r="D79" t="s">
        <v>108</v>
      </c>
      <c r="E79">
        <v>12.17</v>
      </c>
      <c r="F79" cm="1">
        <f t="array" ref="F79">_xlfn.STDEV.S(_xlfn._xlws.FILTER(E:E, B:B=B79))</f>
        <v>2.6532756080745252</v>
      </c>
      <c r="G79">
        <f t="shared" si="3"/>
        <v>42.864979284694002</v>
      </c>
      <c r="H79">
        <f t="shared" si="4"/>
        <v>2.0537489106318221</v>
      </c>
      <c r="I79">
        <v>14</v>
      </c>
      <c r="J79">
        <v>2</v>
      </c>
      <c r="K79">
        <f t="shared" si="5"/>
        <v>352.1356180407837</v>
      </c>
      <c r="L79">
        <v>268</v>
      </c>
    </row>
    <row r="80" spans="1:12" x14ac:dyDescent="0.35">
      <c r="A80">
        <v>8</v>
      </c>
      <c r="B80" t="s">
        <v>15</v>
      </c>
      <c r="C80">
        <v>2</v>
      </c>
      <c r="D80" t="s">
        <v>108</v>
      </c>
      <c r="E80">
        <v>654.5</v>
      </c>
      <c r="F80" cm="1">
        <f t="array" ref="F80">_xlfn.STDEV.S(_xlfn._xlws.FILTER(E:E, B:B=B80))</f>
        <v>55.266916802436704</v>
      </c>
      <c r="G80">
        <f t="shared" si="3"/>
        <v>892.86436608993813</v>
      </c>
      <c r="H80">
        <f t="shared" si="4"/>
        <v>2.0537489106318221</v>
      </c>
      <c r="I80">
        <v>14</v>
      </c>
      <c r="J80">
        <v>2</v>
      </c>
      <c r="K80">
        <f t="shared" si="5"/>
        <v>7334.8768767967313</v>
      </c>
      <c r="L80">
        <v>15253</v>
      </c>
    </row>
    <row r="81" spans="1:12" x14ac:dyDescent="0.35">
      <c r="A81">
        <v>8</v>
      </c>
      <c r="B81" t="s">
        <v>16</v>
      </c>
      <c r="C81">
        <v>2</v>
      </c>
      <c r="D81" t="s">
        <v>108</v>
      </c>
      <c r="E81">
        <v>1.33</v>
      </c>
      <c r="F81" cm="1">
        <f t="array" ref="F81">_xlfn.STDEV.S(_xlfn._xlws.FILTER(E:E, B:B=B81))</f>
        <v>0.33659368398908623</v>
      </c>
      <c r="G81">
        <f t="shared" si="3"/>
        <v>5.4378373839653387</v>
      </c>
      <c r="H81">
        <f t="shared" si="4"/>
        <v>2.0537489106318221</v>
      </c>
      <c r="I81">
        <v>14</v>
      </c>
      <c r="J81">
        <v>2</v>
      </c>
      <c r="K81">
        <f t="shared" si="5"/>
        <v>44.671810414047243</v>
      </c>
      <c r="L81">
        <v>35</v>
      </c>
    </row>
    <row r="82" spans="1:12" x14ac:dyDescent="0.35">
      <c r="A82">
        <v>8</v>
      </c>
      <c r="B82" t="s">
        <v>17</v>
      </c>
      <c r="C82">
        <v>2</v>
      </c>
      <c r="D82" t="s">
        <v>108</v>
      </c>
      <c r="E82">
        <v>1.18</v>
      </c>
      <c r="F82" cm="1">
        <f t="array" ref="F82">_xlfn.STDEV.S(_xlfn._xlws.FILTER(E:E, B:B=B82))</f>
        <v>0.1205498212767792</v>
      </c>
      <c r="G82">
        <f t="shared" si="3"/>
        <v>1.9475419651381964</v>
      </c>
      <c r="H82">
        <f t="shared" si="4"/>
        <v>2.0537489106318221</v>
      </c>
      <c r="I82">
        <v>14</v>
      </c>
      <c r="J82">
        <v>2</v>
      </c>
      <c r="K82">
        <f t="shared" si="5"/>
        <v>15.999048757249316</v>
      </c>
      <c r="L82">
        <v>18</v>
      </c>
    </row>
    <row r="83" spans="1:12" x14ac:dyDescent="0.35">
      <c r="A83">
        <v>9</v>
      </c>
      <c r="B83" t="s">
        <v>9</v>
      </c>
      <c r="C83">
        <v>2</v>
      </c>
      <c r="D83" t="s">
        <v>108</v>
      </c>
      <c r="E83">
        <v>4.6100000000000003</v>
      </c>
      <c r="F83" cm="1">
        <f t="array" ref="F83">_xlfn.STDEV.S(_xlfn._xlws.FILTER(E:E, B:B=B83))</f>
        <v>0.43126774441831917</v>
      </c>
      <c r="G83">
        <f t="shared" si="3"/>
        <v>6.9673436390814301</v>
      </c>
      <c r="H83">
        <f t="shared" si="4"/>
        <v>2.0537489106318221</v>
      </c>
      <c r="I83">
        <v>14</v>
      </c>
      <c r="J83">
        <v>2</v>
      </c>
      <c r="K83">
        <f t="shared" si="5"/>
        <v>57.236697635044166</v>
      </c>
      <c r="L83">
        <v>128</v>
      </c>
    </row>
    <row r="84" spans="1:12" x14ac:dyDescent="0.35">
      <c r="A84">
        <v>9</v>
      </c>
      <c r="B84" t="s">
        <v>10</v>
      </c>
      <c r="C84">
        <v>2</v>
      </c>
      <c r="D84" t="s">
        <v>108</v>
      </c>
      <c r="E84">
        <v>1624.16</v>
      </c>
      <c r="F84" cm="1">
        <f t="array" ref="F84">_xlfn.STDEV.S(_xlfn._xlws.FILTER(E:E, B:B=B84))</f>
        <v>124.33215882258757</v>
      </c>
      <c r="G84">
        <f t="shared" si="3"/>
        <v>2008.6474982593688</v>
      </c>
      <c r="H84">
        <f t="shared" si="4"/>
        <v>2.0537489106318221</v>
      </c>
      <c r="I84">
        <v>14</v>
      </c>
      <c r="J84">
        <v>2</v>
      </c>
      <c r="K84">
        <f t="shared" si="5"/>
        <v>16501.030445574055</v>
      </c>
      <c r="L84">
        <v>21410</v>
      </c>
    </row>
    <row r="85" spans="1:12" x14ac:dyDescent="0.35">
      <c r="A85">
        <v>9</v>
      </c>
      <c r="B85" t="s">
        <v>11</v>
      </c>
      <c r="C85">
        <v>2</v>
      </c>
      <c r="D85" t="s">
        <v>108</v>
      </c>
      <c r="E85">
        <v>45.38</v>
      </c>
      <c r="F85" cm="1">
        <f t="array" ref="F85">_xlfn.STDEV.S(_xlfn._xlws.FILTER(E:E, B:B=B85))</f>
        <v>4.6543326613120293</v>
      </c>
      <c r="G85">
        <f t="shared" si="3"/>
        <v>75.193045345182639</v>
      </c>
      <c r="H85">
        <f t="shared" si="4"/>
        <v>2.0537489106318221</v>
      </c>
      <c r="I85">
        <v>14</v>
      </c>
      <c r="J85">
        <v>2</v>
      </c>
      <c r="K85">
        <f t="shared" si="5"/>
        <v>617.71053985903222</v>
      </c>
      <c r="L85">
        <v>870</v>
      </c>
    </row>
    <row r="86" spans="1:12" x14ac:dyDescent="0.35">
      <c r="A86">
        <v>9</v>
      </c>
      <c r="B86" t="s">
        <v>12</v>
      </c>
      <c r="C86">
        <v>2</v>
      </c>
      <c r="D86" t="s">
        <v>108</v>
      </c>
      <c r="E86">
        <v>2038.49</v>
      </c>
      <c r="F86" cm="1">
        <f t="array" ref="F86">_xlfn.STDEV.S(_xlfn._xlws.FILTER(E:E, B:B=B86))</f>
        <v>141.95798352365239</v>
      </c>
      <c r="G86">
        <f t="shared" si="3"/>
        <v>2293.4014108900574</v>
      </c>
      <c r="H86">
        <f t="shared" si="4"/>
        <v>2.0537489106318221</v>
      </c>
      <c r="I86">
        <v>14</v>
      </c>
      <c r="J86">
        <v>2</v>
      </c>
      <c r="K86">
        <f t="shared" si="5"/>
        <v>18840.282597027755</v>
      </c>
      <c r="L86">
        <v>42570</v>
      </c>
    </row>
    <row r="87" spans="1:12" x14ac:dyDescent="0.35">
      <c r="A87">
        <v>9</v>
      </c>
      <c r="B87" t="s">
        <v>13</v>
      </c>
      <c r="C87">
        <v>2</v>
      </c>
      <c r="D87" t="s">
        <v>108</v>
      </c>
      <c r="E87">
        <v>14.92</v>
      </c>
      <c r="F87" cm="1">
        <f t="array" ref="F87">_xlfn.STDEV.S(_xlfn._xlws.FILTER(E:E, B:B=B87))</f>
        <v>1.8383482798079325</v>
      </c>
      <c r="G87">
        <f t="shared" si="3"/>
        <v>29.699425379033791</v>
      </c>
      <c r="H87">
        <f t="shared" si="4"/>
        <v>2.0537489106318221</v>
      </c>
      <c r="I87">
        <v>14</v>
      </c>
      <c r="J87">
        <v>2</v>
      </c>
      <c r="K87">
        <f t="shared" si="5"/>
        <v>243.98065007432695</v>
      </c>
      <c r="L87">
        <v>165</v>
      </c>
    </row>
    <row r="88" spans="1:12" x14ac:dyDescent="0.35">
      <c r="A88">
        <v>9</v>
      </c>
      <c r="B88" t="s">
        <v>14</v>
      </c>
      <c r="C88">
        <v>2</v>
      </c>
      <c r="D88" t="s">
        <v>108</v>
      </c>
      <c r="E88">
        <v>12.29</v>
      </c>
      <c r="F88" cm="1">
        <f t="array" ref="F88">_xlfn.STDEV.S(_xlfn._xlws.FILTER(E:E, B:B=B88))</f>
        <v>2.6532756080745252</v>
      </c>
      <c r="G88">
        <f t="shared" si="3"/>
        <v>42.864979284694002</v>
      </c>
      <c r="H88">
        <f t="shared" si="4"/>
        <v>2.0537489106318221</v>
      </c>
      <c r="I88">
        <v>14</v>
      </c>
      <c r="J88">
        <v>2</v>
      </c>
      <c r="K88">
        <f t="shared" si="5"/>
        <v>352.1356180407837</v>
      </c>
      <c r="L88">
        <v>265</v>
      </c>
    </row>
    <row r="89" spans="1:12" x14ac:dyDescent="0.35">
      <c r="A89">
        <v>9</v>
      </c>
      <c r="B89" t="s">
        <v>15</v>
      </c>
      <c r="C89">
        <v>2</v>
      </c>
      <c r="D89" t="s">
        <v>108</v>
      </c>
      <c r="E89">
        <v>663.89</v>
      </c>
      <c r="F89" cm="1">
        <f t="array" ref="F89">_xlfn.STDEV.S(_xlfn._xlws.FILTER(E:E, B:B=B89))</f>
        <v>55.266916802436704</v>
      </c>
      <c r="G89">
        <f t="shared" si="3"/>
        <v>892.86436608993813</v>
      </c>
      <c r="H89">
        <f t="shared" si="4"/>
        <v>2.0537489106318221</v>
      </c>
      <c r="I89">
        <v>14</v>
      </c>
      <c r="J89">
        <v>2</v>
      </c>
      <c r="K89">
        <f t="shared" si="5"/>
        <v>7334.8768767967313</v>
      </c>
      <c r="L89">
        <v>11116</v>
      </c>
    </row>
    <row r="90" spans="1:12" x14ac:dyDescent="0.35">
      <c r="A90">
        <v>9</v>
      </c>
      <c r="B90" t="s">
        <v>16</v>
      </c>
      <c r="C90">
        <v>2</v>
      </c>
      <c r="D90" t="s">
        <v>108</v>
      </c>
      <c r="E90">
        <v>1.33</v>
      </c>
      <c r="F90" cm="1">
        <f t="array" ref="F90">_xlfn.STDEV.S(_xlfn._xlws.FILTER(E:E, B:B=B90))</f>
        <v>0.33659368398908623</v>
      </c>
      <c r="G90">
        <f t="shared" si="3"/>
        <v>5.4378373839653387</v>
      </c>
      <c r="H90">
        <f t="shared" si="4"/>
        <v>2.0537489106318221</v>
      </c>
      <c r="I90">
        <v>14</v>
      </c>
      <c r="J90">
        <v>2</v>
      </c>
      <c r="K90">
        <f t="shared" si="5"/>
        <v>44.671810414047243</v>
      </c>
      <c r="L90">
        <v>35</v>
      </c>
    </row>
    <row r="91" spans="1:12" x14ac:dyDescent="0.35">
      <c r="A91">
        <v>9</v>
      </c>
      <c r="B91" t="s">
        <v>17</v>
      </c>
      <c r="C91">
        <v>2</v>
      </c>
      <c r="D91" t="s">
        <v>108</v>
      </c>
      <c r="E91">
        <v>1.18</v>
      </c>
      <c r="F91" cm="1">
        <f t="array" ref="F91">_xlfn.STDEV.S(_xlfn._xlws.FILTER(E:E, B:B=B91))</f>
        <v>0.1205498212767792</v>
      </c>
      <c r="G91">
        <f t="shared" si="3"/>
        <v>1.9475419651381964</v>
      </c>
      <c r="H91">
        <f t="shared" si="4"/>
        <v>2.0537489106318221</v>
      </c>
      <c r="I91">
        <v>14</v>
      </c>
      <c r="J91">
        <v>2</v>
      </c>
      <c r="K91">
        <f t="shared" si="5"/>
        <v>15.999048757249316</v>
      </c>
      <c r="L91">
        <v>18</v>
      </c>
    </row>
    <row r="92" spans="1:12" x14ac:dyDescent="0.35">
      <c r="A92">
        <v>10</v>
      </c>
      <c r="B92" t="s">
        <v>9</v>
      </c>
      <c r="C92">
        <v>2</v>
      </c>
      <c r="D92" t="s">
        <v>108</v>
      </c>
      <c r="E92">
        <v>4.6100000000000003</v>
      </c>
      <c r="F92" cm="1">
        <f t="array" ref="F92">_xlfn.STDEV.S(_xlfn._xlws.FILTER(E:E, B:B=B92))</f>
        <v>0.43126774441831917</v>
      </c>
      <c r="G92">
        <f t="shared" si="3"/>
        <v>6.9673436390814301</v>
      </c>
      <c r="H92">
        <f t="shared" si="4"/>
        <v>2.0537489106318221</v>
      </c>
      <c r="I92">
        <v>14</v>
      </c>
      <c r="J92">
        <v>2</v>
      </c>
      <c r="K92">
        <f t="shared" si="5"/>
        <v>57.236697635044166</v>
      </c>
      <c r="L92">
        <v>126</v>
      </c>
    </row>
    <row r="93" spans="1:12" x14ac:dyDescent="0.35">
      <c r="A93">
        <v>10</v>
      </c>
      <c r="B93" t="s">
        <v>10</v>
      </c>
      <c r="C93">
        <v>2</v>
      </c>
      <c r="D93" t="s">
        <v>108</v>
      </c>
      <c r="E93">
        <v>1592.87</v>
      </c>
      <c r="F93" cm="1">
        <f t="array" ref="F93">_xlfn.STDEV.S(_xlfn._xlws.FILTER(E:E, B:B=B93))</f>
        <v>124.33215882258757</v>
      </c>
      <c r="G93">
        <f t="shared" si="3"/>
        <v>2008.6474982593688</v>
      </c>
      <c r="H93">
        <f t="shared" si="4"/>
        <v>2.0537489106318221</v>
      </c>
      <c r="I93">
        <v>14</v>
      </c>
      <c r="J93">
        <v>2</v>
      </c>
      <c r="K93">
        <f t="shared" si="5"/>
        <v>16501.030445574055</v>
      </c>
      <c r="L93">
        <v>20240</v>
      </c>
    </row>
    <row r="94" spans="1:12" x14ac:dyDescent="0.35">
      <c r="A94">
        <v>10</v>
      </c>
      <c r="B94" t="s">
        <v>11</v>
      </c>
      <c r="C94">
        <v>2</v>
      </c>
      <c r="D94" t="s">
        <v>108</v>
      </c>
      <c r="E94">
        <v>45.38</v>
      </c>
      <c r="F94" cm="1">
        <f t="array" ref="F94">_xlfn.STDEV.S(_xlfn._xlws.FILTER(E:E, B:B=B94))</f>
        <v>4.6543326613120293</v>
      </c>
      <c r="G94">
        <f t="shared" si="3"/>
        <v>75.193045345182639</v>
      </c>
      <c r="H94">
        <f t="shared" si="4"/>
        <v>2.0537489106318221</v>
      </c>
      <c r="I94">
        <v>14</v>
      </c>
      <c r="J94">
        <v>2</v>
      </c>
      <c r="K94">
        <f t="shared" si="5"/>
        <v>617.71053985903222</v>
      </c>
      <c r="L94">
        <v>955</v>
      </c>
    </row>
    <row r="95" spans="1:12" x14ac:dyDescent="0.35">
      <c r="A95">
        <v>10</v>
      </c>
      <c r="B95" t="s">
        <v>12</v>
      </c>
      <c r="C95">
        <v>2</v>
      </c>
      <c r="D95" t="s">
        <v>108</v>
      </c>
      <c r="E95">
        <v>2014.55</v>
      </c>
      <c r="F95" cm="1">
        <f t="array" ref="F95">_xlfn.STDEV.S(_xlfn._xlws.FILTER(E:E, B:B=B95))</f>
        <v>141.95798352365239</v>
      </c>
      <c r="G95">
        <f t="shared" si="3"/>
        <v>2293.4014108900574</v>
      </c>
      <c r="H95">
        <f t="shared" si="4"/>
        <v>2.0537489106318221</v>
      </c>
      <c r="I95">
        <v>14</v>
      </c>
      <c r="J95">
        <v>2</v>
      </c>
      <c r="K95">
        <f t="shared" si="5"/>
        <v>18840.282597027755</v>
      </c>
      <c r="L95">
        <v>42935</v>
      </c>
    </row>
    <row r="96" spans="1:12" x14ac:dyDescent="0.35">
      <c r="A96">
        <v>10</v>
      </c>
      <c r="B96" t="s">
        <v>13</v>
      </c>
      <c r="C96">
        <v>2</v>
      </c>
      <c r="D96" t="s">
        <v>108</v>
      </c>
      <c r="E96">
        <v>14.7</v>
      </c>
      <c r="F96" cm="1">
        <f t="array" ref="F96">_xlfn.STDEV.S(_xlfn._xlws.FILTER(E:E, B:B=B96))</f>
        <v>1.8383482798079325</v>
      </c>
      <c r="G96">
        <f t="shared" si="3"/>
        <v>29.699425379033791</v>
      </c>
      <c r="H96">
        <f t="shared" si="4"/>
        <v>2.0537489106318221</v>
      </c>
      <c r="I96">
        <v>14</v>
      </c>
      <c r="J96">
        <v>2</v>
      </c>
      <c r="K96">
        <f t="shared" si="5"/>
        <v>243.98065007432695</v>
      </c>
      <c r="L96">
        <v>160</v>
      </c>
    </row>
    <row r="97" spans="1:12" x14ac:dyDescent="0.35">
      <c r="A97">
        <v>10</v>
      </c>
      <c r="B97" t="s">
        <v>14</v>
      </c>
      <c r="C97">
        <v>2</v>
      </c>
      <c r="D97" t="s">
        <v>108</v>
      </c>
      <c r="E97">
        <v>11.64</v>
      </c>
      <c r="F97" cm="1">
        <f t="array" ref="F97">_xlfn.STDEV.S(_xlfn._xlws.FILTER(E:E, B:B=B97))</f>
        <v>2.6532756080745252</v>
      </c>
      <c r="G97">
        <f t="shared" si="3"/>
        <v>42.864979284694002</v>
      </c>
      <c r="H97">
        <f t="shared" si="4"/>
        <v>2.0537489106318221</v>
      </c>
      <c r="I97">
        <v>14</v>
      </c>
      <c r="J97">
        <v>2</v>
      </c>
      <c r="K97">
        <f t="shared" si="5"/>
        <v>352.1356180407837</v>
      </c>
      <c r="L97">
        <v>273</v>
      </c>
    </row>
    <row r="98" spans="1:12" x14ac:dyDescent="0.35">
      <c r="A98">
        <v>10</v>
      </c>
      <c r="B98" t="s">
        <v>15</v>
      </c>
      <c r="C98">
        <v>2</v>
      </c>
      <c r="D98" t="s">
        <v>108</v>
      </c>
      <c r="E98">
        <v>663.2</v>
      </c>
      <c r="F98" cm="1">
        <f t="array" ref="F98">_xlfn.STDEV.S(_xlfn._xlws.FILTER(E:E, B:B=B98))</f>
        <v>55.266916802436704</v>
      </c>
      <c r="G98">
        <f t="shared" si="3"/>
        <v>892.86436608993813</v>
      </c>
      <c r="H98">
        <f t="shared" si="4"/>
        <v>2.0537489106318221</v>
      </c>
      <c r="I98">
        <v>14</v>
      </c>
      <c r="J98">
        <v>2</v>
      </c>
      <c r="K98">
        <f t="shared" si="5"/>
        <v>7334.8768767967313</v>
      </c>
      <c r="L98">
        <v>12300</v>
      </c>
    </row>
    <row r="99" spans="1:12" x14ac:dyDescent="0.35">
      <c r="A99">
        <v>10</v>
      </c>
      <c r="B99" t="s">
        <v>16</v>
      </c>
      <c r="C99">
        <v>2</v>
      </c>
      <c r="D99" t="s">
        <v>108</v>
      </c>
      <c r="E99">
        <v>1.33</v>
      </c>
      <c r="F99" cm="1">
        <f t="array" ref="F99">_xlfn.STDEV.S(_xlfn._xlws.FILTER(E:E, B:B=B99))</f>
        <v>0.33659368398908623</v>
      </c>
      <c r="G99">
        <f t="shared" si="3"/>
        <v>5.4378373839653387</v>
      </c>
      <c r="H99">
        <f t="shared" si="4"/>
        <v>2.0537489106318221</v>
      </c>
      <c r="I99">
        <v>14</v>
      </c>
      <c r="J99">
        <v>2</v>
      </c>
      <c r="K99">
        <f t="shared" si="5"/>
        <v>44.671810414047243</v>
      </c>
      <c r="L99">
        <v>31</v>
      </c>
    </row>
    <row r="100" spans="1:12" x14ac:dyDescent="0.35">
      <c r="A100">
        <v>10</v>
      </c>
      <c r="B100" t="s">
        <v>17</v>
      </c>
      <c r="C100">
        <v>2</v>
      </c>
      <c r="D100" t="s">
        <v>108</v>
      </c>
      <c r="E100">
        <v>1.27</v>
      </c>
      <c r="F100" cm="1">
        <f t="array" ref="F100">_xlfn.STDEV.S(_xlfn._xlws.FILTER(E:E, B:B=B100))</f>
        <v>0.1205498212767792</v>
      </c>
      <c r="G100">
        <f t="shared" si="3"/>
        <v>1.9475419651381964</v>
      </c>
      <c r="H100">
        <f t="shared" si="4"/>
        <v>2.0537489106318221</v>
      </c>
      <c r="I100">
        <v>14</v>
      </c>
      <c r="J100">
        <v>2</v>
      </c>
      <c r="K100">
        <f t="shared" si="5"/>
        <v>15.999048757249316</v>
      </c>
      <c r="L100">
        <v>23</v>
      </c>
    </row>
    <row r="101" spans="1:12" x14ac:dyDescent="0.35">
      <c r="A101">
        <v>11</v>
      </c>
      <c r="B101" t="s">
        <v>9</v>
      </c>
      <c r="C101">
        <v>2</v>
      </c>
      <c r="D101" t="s">
        <v>108</v>
      </c>
      <c r="E101">
        <v>4.6100000000000003</v>
      </c>
      <c r="F101" cm="1">
        <f t="array" ref="F101">_xlfn.STDEV.S(_xlfn._xlws.FILTER(E:E, B:B=B101))</f>
        <v>0.43126774441831917</v>
      </c>
      <c r="G101">
        <f t="shared" si="3"/>
        <v>6.9673436390814301</v>
      </c>
      <c r="H101">
        <f t="shared" si="4"/>
        <v>2.0537489106318221</v>
      </c>
      <c r="I101">
        <v>14</v>
      </c>
      <c r="J101">
        <v>2</v>
      </c>
      <c r="K101">
        <f t="shared" si="5"/>
        <v>57.236697635044166</v>
      </c>
      <c r="L101">
        <v>118</v>
      </c>
    </row>
    <row r="102" spans="1:12" x14ac:dyDescent="0.35">
      <c r="A102">
        <v>11</v>
      </c>
      <c r="B102" t="s">
        <v>10</v>
      </c>
      <c r="C102">
        <v>2</v>
      </c>
      <c r="D102" t="s">
        <v>108</v>
      </c>
      <c r="E102">
        <v>1578.19</v>
      </c>
      <c r="F102" cm="1">
        <f t="array" ref="F102">_xlfn.STDEV.S(_xlfn._xlws.FILTER(E:E, B:B=B102))</f>
        <v>124.33215882258757</v>
      </c>
      <c r="G102">
        <f t="shared" si="3"/>
        <v>2008.6474982593688</v>
      </c>
      <c r="H102">
        <f t="shared" si="4"/>
        <v>2.0537489106318221</v>
      </c>
      <c r="I102">
        <v>14</v>
      </c>
      <c r="J102">
        <v>2</v>
      </c>
      <c r="K102">
        <f t="shared" si="5"/>
        <v>16501.030445574055</v>
      </c>
      <c r="L102">
        <v>18540</v>
      </c>
    </row>
    <row r="103" spans="1:12" x14ac:dyDescent="0.35">
      <c r="A103">
        <v>11</v>
      </c>
      <c r="B103" t="s">
        <v>11</v>
      </c>
      <c r="C103">
        <v>2</v>
      </c>
      <c r="D103" t="s">
        <v>108</v>
      </c>
      <c r="E103">
        <v>46.14</v>
      </c>
      <c r="F103" cm="1">
        <f t="array" ref="F103">_xlfn.STDEV.S(_xlfn._xlws.FILTER(E:E, B:B=B103))</f>
        <v>4.6543326613120293</v>
      </c>
      <c r="G103">
        <f t="shared" si="3"/>
        <v>75.193045345182639</v>
      </c>
      <c r="H103">
        <f t="shared" si="4"/>
        <v>2.0537489106318221</v>
      </c>
      <c r="I103">
        <v>14</v>
      </c>
      <c r="J103">
        <v>2</v>
      </c>
      <c r="K103">
        <f t="shared" si="5"/>
        <v>617.71053985903222</v>
      </c>
      <c r="L103">
        <v>930</v>
      </c>
    </row>
    <row r="104" spans="1:12" x14ac:dyDescent="0.35">
      <c r="A104">
        <v>11</v>
      </c>
      <c r="B104" t="s">
        <v>12</v>
      </c>
      <c r="C104">
        <v>2</v>
      </c>
      <c r="D104" t="s">
        <v>108</v>
      </c>
      <c r="E104">
        <v>2020.45</v>
      </c>
      <c r="F104" cm="1">
        <f t="array" ref="F104">_xlfn.STDEV.S(_xlfn._xlws.FILTER(E:E, B:B=B104))</f>
        <v>141.95798352365239</v>
      </c>
      <c r="G104">
        <f t="shared" si="3"/>
        <v>2293.4014108900574</v>
      </c>
      <c r="H104">
        <f t="shared" si="4"/>
        <v>2.0537489106318221</v>
      </c>
      <c r="I104">
        <v>14</v>
      </c>
      <c r="J104">
        <v>2</v>
      </c>
      <c r="K104">
        <f t="shared" si="5"/>
        <v>18840.282597027755</v>
      </c>
      <c r="L104">
        <v>40590</v>
      </c>
    </row>
    <row r="105" spans="1:12" x14ac:dyDescent="0.35">
      <c r="A105">
        <v>11</v>
      </c>
      <c r="B105" t="s">
        <v>13</v>
      </c>
      <c r="C105">
        <v>2</v>
      </c>
      <c r="D105" t="s">
        <v>108</v>
      </c>
      <c r="E105">
        <v>14.77</v>
      </c>
      <c r="F105" cm="1">
        <f t="array" ref="F105">_xlfn.STDEV.S(_xlfn._xlws.FILTER(E:E, B:B=B105))</f>
        <v>1.8383482798079325</v>
      </c>
      <c r="G105">
        <f t="shared" si="3"/>
        <v>29.699425379033791</v>
      </c>
      <c r="H105">
        <f t="shared" si="4"/>
        <v>2.0537489106318221</v>
      </c>
      <c r="I105">
        <v>14</v>
      </c>
      <c r="J105">
        <v>2</v>
      </c>
      <c r="K105">
        <f t="shared" si="5"/>
        <v>243.98065007432695</v>
      </c>
      <c r="L105">
        <v>160</v>
      </c>
    </row>
    <row r="106" spans="1:12" x14ac:dyDescent="0.35">
      <c r="A106">
        <v>11</v>
      </c>
      <c r="B106" t="s">
        <v>14</v>
      </c>
      <c r="C106">
        <v>2</v>
      </c>
      <c r="D106" t="s">
        <v>108</v>
      </c>
      <c r="E106">
        <v>11.35</v>
      </c>
      <c r="F106" cm="1">
        <f t="array" ref="F106">_xlfn.STDEV.S(_xlfn._xlws.FILTER(E:E, B:B=B106))</f>
        <v>2.6532756080745252</v>
      </c>
      <c r="G106">
        <f t="shared" si="3"/>
        <v>42.864979284694002</v>
      </c>
      <c r="H106">
        <f t="shared" si="4"/>
        <v>2.0537489106318221</v>
      </c>
      <c r="I106">
        <v>14</v>
      </c>
      <c r="J106">
        <v>2</v>
      </c>
      <c r="K106">
        <f t="shared" si="5"/>
        <v>352.1356180407837</v>
      </c>
      <c r="L106">
        <v>261</v>
      </c>
    </row>
    <row r="107" spans="1:12" x14ac:dyDescent="0.35">
      <c r="A107">
        <v>11</v>
      </c>
      <c r="B107" t="s">
        <v>15</v>
      </c>
      <c r="C107">
        <v>2</v>
      </c>
      <c r="D107" t="s">
        <v>108</v>
      </c>
      <c r="E107">
        <v>657.2</v>
      </c>
      <c r="F107" cm="1">
        <f t="array" ref="F107">_xlfn.STDEV.S(_xlfn._xlws.FILTER(E:E, B:B=B107))</f>
        <v>55.266916802436704</v>
      </c>
      <c r="G107">
        <f t="shared" si="3"/>
        <v>892.86436608993813</v>
      </c>
      <c r="H107">
        <f t="shared" si="4"/>
        <v>2.0537489106318221</v>
      </c>
      <c r="I107">
        <v>14</v>
      </c>
      <c r="J107">
        <v>2</v>
      </c>
      <c r="K107">
        <f t="shared" si="5"/>
        <v>7334.8768767967313</v>
      </c>
      <c r="L107">
        <v>11350</v>
      </c>
    </row>
    <row r="108" spans="1:12" x14ac:dyDescent="0.35">
      <c r="A108">
        <v>11</v>
      </c>
      <c r="B108" t="s">
        <v>16</v>
      </c>
      <c r="C108">
        <v>2</v>
      </c>
      <c r="D108" t="s">
        <v>108</v>
      </c>
      <c r="E108">
        <v>1.59</v>
      </c>
      <c r="F108" cm="1">
        <f t="array" ref="F108">_xlfn.STDEV.S(_xlfn._xlws.FILTER(E:E, B:B=B108))</f>
        <v>0.33659368398908623</v>
      </c>
      <c r="G108">
        <f t="shared" si="3"/>
        <v>5.4378373839653387</v>
      </c>
      <c r="H108">
        <f t="shared" si="4"/>
        <v>2.0537489106318221</v>
      </c>
      <c r="I108">
        <v>14</v>
      </c>
      <c r="J108">
        <v>2</v>
      </c>
      <c r="K108">
        <f t="shared" si="5"/>
        <v>44.671810414047243</v>
      </c>
      <c r="L108">
        <v>1</v>
      </c>
    </row>
    <row r="109" spans="1:12" x14ac:dyDescent="0.35">
      <c r="A109">
        <v>11</v>
      </c>
      <c r="B109" t="s">
        <v>17</v>
      </c>
      <c r="C109">
        <v>2</v>
      </c>
      <c r="D109" t="s">
        <v>108</v>
      </c>
      <c r="E109">
        <v>1.27</v>
      </c>
      <c r="F109" cm="1">
        <f t="array" ref="F109">_xlfn.STDEV.S(_xlfn._xlws.FILTER(E:E, B:B=B109))</f>
        <v>0.1205498212767792</v>
      </c>
      <c r="G109">
        <f t="shared" si="3"/>
        <v>1.9475419651381964</v>
      </c>
      <c r="H109">
        <f t="shared" si="4"/>
        <v>2.0537489106318221</v>
      </c>
      <c r="I109">
        <v>14</v>
      </c>
      <c r="J109">
        <v>2</v>
      </c>
      <c r="K109">
        <f t="shared" si="5"/>
        <v>15.999048757249316</v>
      </c>
      <c r="L109">
        <v>23</v>
      </c>
    </row>
    <row r="110" spans="1:12" x14ac:dyDescent="0.35">
      <c r="A110">
        <v>12</v>
      </c>
      <c r="B110" t="s">
        <v>9</v>
      </c>
      <c r="C110">
        <v>2</v>
      </c>
      <c r="D110" t="s">
        <v>108</v>
      </c>
      <c r="E110">
        <v>4.6500000000000004</v>
      </c>
      <c r="F110" cm="1">
        <f t="array" ref="F110">_xlfn.STDEV.S(_xlfn._xlws.FILTER(E:E, B:B=B110))</f>
        <v>0.43126774441831917</v>
      </c>
      <c r="G110">
        <f t="shared" si="3"/>
        <v>6.9673436390814301</v>
      </c>
      <c r="H110">
        <f t="shared" si="4"/>
        <v>2.0537489106318221</v>
      </c>
      <c r="I110">
        <v>14</v>
      </c>
      <c r="J110">
        <v>2</v>
      </c>
      <c r="K110">
        <f t="shared" si="5"/>
        <v>57.236697635044166</v>
      </c>
      <c r="L110">
        <v>136</v>
      </c>
    </row>
    <row r="111" spans="1:12" x14ac:dyDescent="0.35">
      <c r="A111">
        <v>12</v>
      </c>
      <c r="B111" t="s">
        <v>10</v>
      </c>
      <c r="C111">
        <v>2</v>
      </c>
      <c r="D111" t="s">
        <v>108</v>
      </c>
      <c r="E111">
        <v>1580.07</v>
      </c>
      <c r="F111" cm="1">
        <f t="array" ref="F111">_xlfn.STDEV.S(_xlfn._xlws.FILTER(E:E, B:B=B111))</f>
        <v>124.33215882258757</v>
      </c>
      <c r="G111">
        <f t="shared" si="3"/>
        <v>2008.6474982593688</v>
      </c>
      <c r="H111">
        <f t="shared" si="4"/>
        <v>2.0537489106318221</v>
      </c>
      <c r="I111">
        <v>14</v>
      </c>
      <c r="J111">
        <v>2</v>
      </c>
      <c r="K111">
        <f t="shared" si="5"/>
        <v>16501.030445574055</v>
      </c>
      <c r="L111">
        <v>18270</v>
      </c>
    </row>
    <row r="112" spans="1:12" x14ac:dyDescent="0.35">
      <c r="A112">
        <v>12</v>
      </c>
      <c r="B112" t="s">
        <v>11</v>
      </c>
      <c r="C112">
        <v>2</v>
      </c>
      <c r="D112" t="s">
        <v>108</v>
      </c>
      <c r="E112">
        <v>46.67</v>
      </c>
      <c r="F112" cm="1">
        <f t="array" ref="F112">_xlfn.STDEV.S(_xlfn._xlws.FILTER(E:E, B:B=B112))</f>
        <v>4.6543326613120293</v>
      </c>
      <c r="G112">
        <f t="shared" si="3"/>
        <v>75.193045345182639</v>
      </c>
      <c r="H112">
        <f t="shared" si="4"/>
        <v>2.0537489106318221</v>
      </c>
      <c r="I112">
        <v>14</v>
      </c>
      <c r="J112">
        <v>2</v>
      </c>
      <c r="K112">
        <f t="shared" si="5"/>
        <v>617.71053985903222</v>
      </c>
      <c r="L112">
        <v>1095</v>
      </c>
    </row>
    <row r="113" spans="1:12" x14ac:dyDescent="0.35">
      <c r="A113">
        <v>12</v>
      </c>
      <c r="B113" t="s">
        <v>12</v>
      </c>
      <c r="C113">
        <v>2</v>
      </c>
      <c r="D113" t="s">
        <v>108</v>
      </c>
      <c r="E113">
        <v>2022.88</v>
      </c>
      <c r="F113" cm="1">
        <f t="array" ref="F113">_xlfn.STDEV.S(_xlfn._xlws.FILTER(E:E, B:B=B113))</f>
        <v>141.95798352365239</v>
      </c>
      <c r="G113">
        <f t="shared" si="3"/>
        <v>2293.4014108900574</v>
      </c>
      <c r="H113">
        <f t="shared" si="4"/>
        <v>2.0537489106318221</v>
      </c>
      <c r="I113">
        <v>14</v>
      </c>
      <c r="J113">
        <v>2</v>
      </c>
      <c r="K113">
        <f t="shared" si="5"/>
        <v>18840.282597027755</v>
      </c>
      <c r="L113">
        <v>43160</v>
      </c>
    </row>
    <row r="114" spans="1:12" x14ac:dyDescent="0.35">
      <c r="A114">
        <v>12</v>
      </c>
      <c r="B114" t="s">
        <v>13</v>
      </c>
      <c r="C114">
        <v>2</v>
      </c>
      <c r="D114" t="s">
        <v>108</v>
      </c>
      <c r="E114">
        <v>14.92</v>
      </c>
      <c r="F114" cm="1">
        <f t="array" ref="F114">_xlfn.STDEV.S(_xlfn._xlws.FILTER(E:E, B:B=B114))</f>
        <v>1.8383482798079325</v>
      </c>
      <c r="G114">
        <f t="shared" si="3"/>
        <v>29.699425379033791</v>
      </c>
      <c r="H114">
        <f t="shared" si="4"/>
        <v>2.0537489106318221</v>
      </c>
      <c r="I114">
        <v>14</v>
      </c>
      <c r="J114">
        <v>2</v>
      </c>
      <c r="K114">
        <f t="shared" si="5"/>
        <v>243.98065007432695</v>
      </c>
      <c r="L114">
        <v>200</v>
      </c>
    </row>
    <row r="115" spans="1:12" x14ac:dyDescent="0.35">
      <c r="A115">
        <v>12</v>
      </c>
      <c r="B115" t="s">
        <v>14</v>
      </c>
      <c r="C115">
        <v>2</v>
      </c>
      <c r="D115" t="s">
        <v>108</v>
      </c>
      <c r="E115">
        <v>11.53</v>
      </c>
      <c r="F115" cm="1">
        <f t="array" ref="F115">_xlfn.STDEV.S(_xlfn._xlws.FILTER(E:E, B:B=B115))</f>
        <v>2.6532756080745252</v>
      </c>
      <c r="G115">
        <f t="shared" si="3"/>
        <v>42.864979284694002</v>
      </c>
      <c r="H115">
        <f t="shared" si="4"/>
        <v>2.0537489106318221</v>
      </c>
      <c r="I115">
        <v>14</v>
      </c>
      <c r="J115">
        <v>2</v>
      </c>
      <c r="K115">
        <f t="shared" si="5"/>
        <v>352.1356180407837</v>
      </c>
      <c r="L115">
        <v>262</v>
      </c>
    </row>
    <row r="116" spans="1:12" x14ac:dyDescent="0.35">
      <c r="A116">
        <v>12</v>
      </c>
      <c r="B116" t="s">
        <v>15</v>
      </c>
      <c r="C116">
        <v>2</v>
      </c>
      <c r="D116" t="s">
        <v>108</v>
      </c>
      <c r="E116">
        <v>658.42</v>
      </c>
      <c r="F116" cm="1">
        <f t="array" ref="F116">_xlfn.STDEV.S(_xlfn._xlws.FILTER(E:E, B:B=B116))</f>
        <v>55.266916802436704</v>
      </c>
      <c r="G116">
        <f t="shared" si="3"/>
        <v>892.86436608993813</v>
      </c>
      <c r="H116">
        <f t="shared" si="4"/>
        <v>2.0537489106318221</v>
      </c>
      <c r="I116">
        <v>14</v>
      </c>
      <c r="J116">
        <v>2</v>
      </c>
      <c r="K116">
        <f t="shared" si="5"/>
        <v>7334.8768767967313</v>
      </c>
      <c r="L116">
        <v>12005</v>
      </c>
    </row>
    <row r="117" spans="1:12" x14ac:dyDescent="0.35">
      <c r="A117">
        <v>12</v>
      </c>
      <c r="B117" t="s">
        <v>16</v>
      </c>
      <c r="C117">
        <v>2</v>
      </c>
      <c r="D117" t="s">
        <v>108</v>
      </c>
      <c r="E117">
        <v>1.6</v>
      </c>
      <c r="F117" cm="1">
        <f t="array" ref="F117">_xlfn.STDEV.S(_xlfn._xlws.FILTER(E:E, B:B=B117))</f>
        <v>0.33659368398908623</v>
      </c>
      <c r="G117">
        <f t="shared" si="3"/>
        <v>5.4378373839653387</v>
      </c>
      <c r="H117">
        <f t="shared" si="4"/>
        <v>2.0537489106318221</v>
      </c>
      <c r="I117">
        <v>14</v>
      </c>
      <c r="J117">
        <v>2</v>
      </c>
      <c r="K117">
        <f t="shared" si="5"/>
        <v>44.671810414047243</v>
      </c>
      <c r="L117">
        <v>12</v>
      </c>
    </row>
    <row r="118" spans="1:12" x14ac:dyDescent="0.35">
      <c r="A118">
        <v>12</v>
      </c>
      <c r="B118" t="s">
        <v>17</v>
      </c>
      <c r="C118">
        <v>2</v>
      </c>
      <c r="D118" t="s">
        <v>108</v>
      </c>
      <c r="E118">
        <v>1.27</v>
      </c>
      <c r="F118" cm="1">
        <f t="array" ref="F118">_xlfn.STDEV.S(_xlfn._xlws.FILTER(E:E, B:B=B118))</f>
        <v>0.1205498212767792</v>
      </c>
      <c r="G118">
        <f t="shared" si="3"/>
        <v>1.9475419651381964</v>
      </c>
      <c r="H118">
        <f t="shared" si="4"/>
        <v>2.0537489106318221</v>
      </c>
      <c r="I118">
        <v>14</v>
      </c>
      <c r="J118">
        <v>2</v>
      </c>
      <c r="K118">
        <f t="shared" si="5"/>
        <v>15.999048757249316</v>
      </c>
      <c r="L118">
        <v>23</v>
      </c>
    </row>
    <row r="119" spans="1:12" x14ac:dyDescent="0.35">
      <c r="A119">
        <v>13</v>
      </c>
      <c r="B119" t="s">
        <v>9</v>
      </c>
      <c r="C119">
        <v>2</v>
      </c>
      <c r="D119" t="s">
        <v>108</v>
      </c>
      <c r="E119">
        <v>4.45</v>
      </c>
      <c r="F119" cm="1">
        <f t="array" ref="F119">_xlfn.STDEV.S(_xlfn._xlws.FILTER(E:E, B:B=B119))</f>
        <v>0.43126774441831917</v>
      </c>
      <c r="G119">
        <f t="shared" si="3"/>
        <v>6.9673436390814301</v>
      </c>
      <c r="H119">
        <f t="shared" si="4"/>
        <v>2.0537489106318221</v>
      </c>
      <c r="I119">
        <v>14</v>
      </c>
      <c r="J119">
        <v>2</v>
      </c>
      <c r="K119">
        <f t="shared" si="5"/>
        <v>57.236697635044166</v>
      </c>
      <c r="L119">
        <v>132</v>
      </c>
    </row>
    <row r="120" spans="1:12" x14ac:dyDescent="0.35">
      <c r="A120">
        <v>13</v>
      </c>
      <c r="B120" t="s">
        <v>10</v>
      </c>
      <c r="C120">
        <v>2</v>
      </c>
      <c r="D120" t="s">
        <v>108</v>
      </c>
      <c r="E120">
        <v>1554.02</v>
      </c>
      <c r="F120" cm="1">
        <f t="array" ref="F120">_xlfn.STDEV.S(_xlfn._xlws.FILTER(E:E, B:B=B120))</f>
        <v>124.33215882258757</v>
      </c>
      <c r="G120">
        <f t="shared" si="3"/>
        <v>2008.6474982593688</v>
      </c>
      <c r="H120">
        <f t="shared" si="4"/>
        <v>2.0537489106318221</v>
      </c>
      <c r="I120">
        <v>14</v>
      </c>
      <c r="J120">
        <v>2</v>
      </c>
      <c r="K120">
        <f t="shared" si="5"/>
        <v>16501.030445574055</v>
      </c>
      <c r="L120">
        <v>17420</v>
      </c>
    </row>
    <row r="121" spans="1:12" x14ac:dyDescent="0.35">
      <c r="A121">
        <v>13</v>
      </c>
      <c r="B121" t="s">
        <v>11</v>
      </c>
      <c r="C121">
        <v>2</v>
      </c>
      <c r="D121" t="s">
        <v>108</v>
      </c>
      <c r="E121">
        <v>46.97</v>
      </c>
      <c r="F121" cm="1">
        <f t="array" ref="F121">_xlfn.STDEV.S(_xlfn._xlws.FILTER(E:E, B:B=B121))</f>
        <v>4.6543326613120293</v>
      </c>
      <c r="G121">
        <f t="shared" si="3"/>
        <v>75.193045345182639</v>
      </c>
      <c r="H121">
        <f t="shared" si="4"/>
        <v>2.0537489106318221</v>
      </c>
      <c r="I121">
        <v>14</v>
      </c>
      <c r="J121">
        <v>2</v>
      </c>
      <c r="K121">
        <f t="shared" si="5"/>
        <v>617.71053985903222</v>
      </c>
      <c r="L121">
        <v>1095</v>
      </c>
    </row>
    <row r="122" spans="1:12" x14ac:dyDescent="0.35">
      <c r="A122">
        <v>13</v>
      </c>
      <c r="B122" t="s">
        <v>12</v>
      </c>
      <c r="C122">
        <v>2</v>
      </c>
      <c r="D122" t="s">
        <v>108</v>
      </c>
      <c r="E122">
        <v>2019.63</v>
      </c>
      <c r="F122" cm="1">
        <f t="array" ref="F122">_xlfn.STDEV.S(_xlfn._xlws.FILTER(E:E, B:B=B122))</f>
        <v>141.95798352365239</v>
      </c>
      <c r="G122">
        <f t="shared" si="3"/>
        <v>2293.4014108900574</v>
      </c>
      <c r="H122">
        <f t="shared" si="4"/>
        <v>2.0537489106318221</v>
      </c>
      <c r="I122">
        <v>14</v>
      </c>
      <c r="J122">
        <v>2</v>
      </c>
      <c r="K122">
        <f t="shared" si="5"/>
        <v>18840.282597027755</v>
      </c>
      <c r="L122">
        <v>41355</v>
      </c>
    </row>
    <row r="123" spans="1:12" x14ac:dyDescent="0.35">
      <c r="A123">
        <v>13</v>
      </c>
      <c r="B123" t="s">
        <v>13</v>
      </c>
      <c r="C123">
        <v>2</v>
      </c>
      <c r="D123" t="s">
        <v>108</v>
      </c>
      <c r="E123">
        <v>14.25</v>
      </c>
      <c r="F123" cm="1">
        <f t="array" ref="F123">_xlfn.STDEV.S(_xlfn._xlws.FILTER(E:E, B:B=B123))</f>
        <v>1.8383482798079325</v>
      </c>
      <c r="G123">
        <f t="shared" si="3"/>
        <v>29.699425379033791</v>
      </c>
      <c r="H123">
        <f t="shared" si="4"/>
        <v>2.0537489106318221</v>
      </c>
      <c r="I123">
        <v>14</v>
      </c>
      <c r="J123">
        <v>2</v>
      </c>
      <c r="K123">
        <f t="shared" si="5"/>
        <v>243.98065007432695</v>
      </c>
      <c r="L123">
        <v>210</v>
      </c>
    </row>
    <row r="124" spans="1:12" x14ac:dyDescent="0.35">
      <c r="A124">
        <v>13</v>
      </c>
      <c r="B124" t="s">
        <v>14</v>
      </c>
      <c r="C124">
        <v>2</v>
      </c>
      <c r="D124" t="s">
        <v>108</v>
      </c>
      <c r="E124">
        <v>11.29</v>
      </c>
      <c r="F124" cm="1">
        <f t="array" ref="F124">_xlfn.STDEV.S(_xlfn._xlws.FILTER(E:E, B:B=B124))</f>
        <v>2.6532756080745252</v>
      </c>
      <c r="G124">
        <f t="shared" si="3"/>
        <v>42.864979284694002</v>
      </c>
      <c r="H124">
        <f t="shared" si="4"/>
        <v>2.0537489106318221</v>
      </c>
      <c r="I124">
        <v>14</v>
      </c>
      <c r="J124">
        <v>2</v>
      </c>
      <c r="K124">
        <f t="shared" si="5"/>
        <v>352.1356180407837</v>
      </c>
      <c r="L124">
        <v>262</v>
      </c>
    </row>
    <row r="125" spans="1:12" x14ac:dyDescent="0.35">
      <c r="A125">
        <v>13</v>
      </c>
      <c r="B125" t="s">
        <v>15</v>
      </c>
      <c r="C125">
        <v>2</v>
      </c>
      <c r="D125" t="s">
        <v>108</v>
      </c>
      <c r="E125">
        <v>653.63</v>
      </c>
      <c r="F125" cm="1">
        <f t="array" ref="F125">_xlfn.STDEV.S(_xlfn._xlws.FILTER(E:E, B:B=B125))</f>
        <v>55.266916802436704</v>
      </c>
      <c r="G125">
        <f t="shared" si="3"/>
        <v>892.86436608993813</v>
      </c>
      <c r="H125">
        <f t="shared" si="4"/>
        <v>2.0537489106318221</v>
      </c>
      <c r="I125">
        <v>14</v>
      </c>
      <c r="J125">
        <v>2</v>
      </c>
      <c r="K125">
        <f t="shared" si="5"/>
        <v>7334.8768767967313</v>
      </c>
      <c r="L125">
        <v>7989</v>
      </c>
    </row>
    <row r="126" spans="1:12" x14ac:dyDescent="0.35">
      <c r="A126">
        <v>13</v>
      </c>
      <c r="B126" t="s">
        <v>16</v>
      </c>
      <c r="C126">
        <v>2</v>
      </c>
      <c r="D126" t="s">
        <v>108</v>
      </c>
      <c r="E126">
        <v>1.68</v>
      </c>
      <c r="F126" cm="1">
        <f t="array" ref="F126">_xlfn.STDEV.S(_xlfn._xlws.FILTER(E:E, B:B=B126))</f>
        <v>0.33659368398908623</v>
      </c>
      <c r="G126">
        <f t="shared" si="3"/>
        <v>5.4378373839653387</v>
      </c>
      <c r="H126">
        <f t="shared" si="4"/>
        <v>2.0537489106318221</v>
      </c>
      <c r="I126">
        <v>14</v>
      </c>
      <c r="J126">
        <v>2</v>
      </c>
      <c r="K126">
        <f t="shared" si="5"/>
        <v>44.671810414047243</v>
      </c>
      <c r="L126">
        <v>7</v>
      </c>
    </row>
    <row r="127" spans="1:12" x14ac:dyDescent="0.35">
      <c r="A127">
        <v>13</v>
      </c>
      <c r="B127" t="s">
        <v>17</v>
      </c>
      <c r="C127">
        <v>2</v>
      </c>
      <c r="D127" t="s">
        <v>108</v>
      </c>
      <c r="E127">
        <v>1.27</v>
      </c>
      <c r="F127" cm="1">
        <f t="array" ref="F127">_xlfn.STDEV.S(_xlfn._xlws.FILTER(E:E, B:B=B127))</f>
        <v>0.1205498212767792</v>
      </c>
      <c r="G127">
        <f t="shared" si="3"/>
        <v>1.9475419651381964</v>
      </c>
      <c r="H127">
        <f t="shared" si="4"/>
        <v>2.0537489106318221</v>
      </c>
      <c r="I127">
        <v>14</v>
      </c>
      <c r="J127">
        <v>2</v>
      </c>
      <c r="K127">
        <f t="shared" si="5"/>
        <v>15.999048757249316</v>
      </c>
      <c r="L127">
        <v>18</v>
      </c>
    </row>
    <row r="128" spans="1:12" x14ac:dyDescent="0.35">
      <c r="A128">
        <v>14</v>
      </c>
      <c r="B128" t="s">
        <v>9</v>
      </c>
      <c r="C128">
        <v>2</v>
      </c>
      <c r="D128" t="s">
        <v>108</v>
      </c>
      <c r="E128">
        <v>4.42</v>
      </c>
      <c r="F128" cm="1">
        <f t="array" ref="F128">_xlfn.STDEV.S(_xlfn._xlws.FILTER(E:E, B:B=B128))</f>
        <v>0.43126774441831917</v>
      </c>
      <c r="G128">
        <f t="shared" si="3"/>
        <v>6.9673436390814301</v>
      </c>
      <c r="H128">
        <f t="shared" si="4"/>
        <v>2.0537489106318221</v>
      </c>
      <c r="I128">
        <v>14</v>
      </c>
      <c r="J128">
        <v>2</v>
      </c>
      <c r="K128">
        <f t="shared" si="5"/>
        <v>57.236697635044166</v>
      </c>
      <c r="L128">
        <v>132</v>
      </c>
    </row>
    <row r="129" spans="1:12" x14ac:dyDescent="0.35">
      <c r="A129">
        <v>14</v>
      </c>
      <c r="B129" t="s">
        <v>10</v>
      </c>
      <c r="C129">
        <v>2</v>
      </c>
      <c r="D129" t="s">
        <v>108</v>
      </c>
      <c r="E129">
        <v>1546.52</v>
      </c>
      <c r="F129" cm="1">
        <f t="array" ref="F129">_xlfn.STDEV.S(_xlfn._xlws.FILTER(E:E, B:B=B129))</f>
        <v>124.33215882258757</v>
      </c>
      <c r="G129">
        <f t="shared" si="3"/>
        <v>2008.6474982593688</v>
      </c>
      <c r="H129">
        <f t="shared" si="4"/>
        <v>2.0537489106318221</v>
      </c>
      <c r="I129">
        <v>14</v>
      </c>
      <c r="J129">
        <v>2</v>
      </c>
      <c r="K129">
        <f t="shared" si="5"/>
        <v>16501.030445574055</v>
      </c>
      <c r="L129">
        <v>21120</v>
      </c>
    </row>
    <row r="130" spans="1:12" x14ac:dyDescent="0.35">
      <c r="A130">
        <v>14</v>
      </c>
      <c r="B130" t="s">
        <v>11</v>
      </c>
      <c r="C130">
        <v>2</v>
      </c>
      <c r="D130" t="s">
        <v>108</v>
      </c>
      <c r="E130">
        <v>46.44</v>
      </c>
      <c r="F130" cm="1">
        <f t="array" ref="F130">_xlfn.STDEV.S(_xlfn._xlws.FILTER(E:E, B:B=B130))</f>
        <v>4.6543326613120293</v>
      </c>
      <c r="G130">
        <f t="shared" si="3"/>
        <v>75.193045345182639</v>
      </c>
      <c r="H130">
        <f t="shared" si="4"/>
        <v>2.0537489106318221</v>
      </c>
      <c r="I130">
        <v>14</v>
      </c>
      <c r="J130">
        <v>2</v>
      </c>
      <c r="K130">
        <f t="shared" si="5"/>
        <v>617.71053985903222</v>
      </c>
      <c r="L130">
        <v>1170</v>
      </c>
    </row>
    <row r="131" spans="1:12" x14ac:dyDescent="0.35">
      <c r="A131">
        <v>14</v>
      </c>
      <c r="B131" t="s">
        <v>12</v>
      </c>
      <c r="C131">
        <v>2</v>
      </c>
      <c r="D131" t="s">
        <v>108</v>
      </c>
      <c r="E131">
        <v>2004.17</v>
      </c>
      <c r="F131" cm="1">
        <f t="array" ref="F131">_xlfn.STDEV.S(_xlfn._xlws.FILTER(E:E, B:B=B131))</f>
        <v>141.95798352365239</v>
      </c>
      <c r="G131">
        <f t="shared" ref="G131:G194" si="6">F131*SQRT(261)</f>
        <v>2293.4014108900574</v>
      </c>
      <c r="H131">
        <f t="shared" ref="H131:H194" si="7">_xlfn.NORM.S.INV(0.98)</f>
        <v>2.0537489106318221</v>
      </c>
      <c r="I131">
        <v>14</v>
      </c>
      <c r="J131">
        <v>2</v>
      </c>
      <c r="K131">
        <f t="shared" ref="K131:K194" si="8">H131*G131*SQRT(I131+J131)</f>
        <v>18840.282597027755</v>
      </c>
      <c r="L131">
        <v>49940</v>
      </c>
    </row>
    <row r="132" spans="1:12" x14ac:dyDescent="0.35">
      <c r="A132">
        <v>14</v>
      </c>
      <c r="B132" t="s">
        <v>13</v>
      </c>
      <c r="C132">
        <v>2</v>
      </c>
      <c r="D132" t="s">
        <v>108</v>
      </c>
      <c r="E132">
        <v>14.17</v>
      </c>
      <c r="F132" cm="1">
        <f t="array" ref="F132">_xlfn.STDEV.S(_xlfn._xlws.FILTER(E:E, B:B=B132))</f>
        <v>1.8383482798079325</v>
      </c>
      <c r="G132">
        <f t="shared" si="6"/>
        <v>29.699425379033791</v>
      </c>
      <c r="H132">
        <f t="shared" si="7"/>
        <v>2.0537489106318221</v>
      </c>
      <c r="I132">
        <v>14</v>
      </c>
      <c r="J132">
        <v>2</v>
      </c>
      <c r="K132">
        <f t="shared" si="8"/>
        <v>243.98065007432695</v>
      </c>
      <c r="L132">
        <v>265</v>
      </c>
    </row>
    <row r="133" spans="1:12" x14ac:dyDescent="0.35">
      <c r="A133">
        <v>14</v>
      </c>
      <c r="B133" t="s">
        <v>14</v>
      </c>
      <c r="C133">
        <v>2</v>
      </c>
      <c r="D133" t="s">
        <v>108</v>
      </c>
      <c r="E133">
        <v>11.14</v>
      </c>
      <c r="F133" cm="1">
        <f t="array" ref="F133">_xlfn.STDEV.S(_xlfn._xlws.FILTER(E:E, B:B=B133))</f>
        <v>2.6532756080745252</v>
      </c>
      <c r="G133">
        <f t="shared" si="6"/>
        <v>42.864979284694002</v>
      </c>
      <c r="H133">
        <f t="shared" si="7"/>
        <v>2.0537489106318221</v>
      </c>
      <c r="I133">
        <v>14</v>
      </c>
      <c r="J133">
        <v>2</v>
      </c>
      <c r="K133">
        <f t="shared" si="8"/>
        <v>352.1356180407837</v>
      </c>
      <c r="L133">
        <v>282</v>
      </c>
    </row>
    <row r="134" spans="1:12" x14ac:dyDescent="0.35">
      <c r="A134">
        <v>14</v>
      </c>
      <c r="B134" t="s">
        <v>15</v>
      </c>
      <c r="C134">
        <v>2</v>
      </c>
      <c r="D134" t="s">
        <v>108</v>
      </c>
      <c r="E134">
        <v>651.61</v>
      </c>
      <c r="F134" cm="1">
        <f t="array" ref="F134">_xlfn.STDEV.S(_xlfn._xlws.FILTER(E:E, B:B=B134))</f>
        <v>55.266916802436704</v>
      </c>
      <c r="G134">
        <f t="shared" si="6"/>
        <v>892.86436608993813</v>
      </c>
      <c r="H134">
        <f t="shared" si="7"/>
        <v>2.0537489106318221</v>
      </c>
      <c r="I134">
        <v>14</v>
      </c>
      <c r="J134">
        <v>2</v>
      </c>
      <c r="K134">
        <f t="shared" si="8"/>
        <v>7334.8768767967313</v>
      </c>
      <c r="L134">
        <v>11398</v>
      </c>
    </row>
    <row r="135" spans="1:12" x14ac:dyDescent="0.35">
      <c r="A135">
        <v>14</v>
      </c>
      <c r="B135" t="s">
        <v>16</v>
      </c>
      <c r="C135">
        <v>2</v>
      </c>
      <c r="D135" t="s">
        <v>108</v>
      </c>
      <c r="E135">
        <v>1.68</v>
      </c>
      <c r="F135" cm="1">
        <f t="array" ref="F135">_xlfn.STDEV.S(_xlfn._xlws.FILTER(E:E, B:B=B135))</f>
        <v>0.33659368398908623</v>
      </c>
      <c r="G135">
        <f t="shared" si="6"/>
        <v>5.4378373839653387</v>
      </c>
      <c r="H135">
        <f t="shared" si="7"/>
        <v>2.0537489106318221</v>
      </c>
      <c r="I135">
        <v>14</v>
      </c>
      <c r="J135">
        <v>2</v>
      </c>
      <c r="K135">
        <f t="shared" si="8"/>
        <v>44.671810414047243</v>
      </c>
      <c r="L135">
        <v>25</v>
      </c>
    </row>
    <row r="136" spans="1:12" x14ac:dyDescent="0.35">
      <c r="A136">
        <v>14</v>
      </c>
      <c r="B136" t="s">
        <v>17</v>
      </c>
      <c r="C136">
        <v>2</v>
      </c>
      <c r="D136" t="s">
        <v>108</v>
      </c>
      <c r="E136">
        <v>1.27</v>
      </c>
      <c r="F136" cm="1">
        <f t="array" ref="F136">_xlfn.STDEV.S(_xlfn._xlws.FILTER(E:E, B:B=B136))</f>
        <v>0.1205498212767792</v>
      </c>
      <c r="G136">
        <f t="shared" si="6"/>
        <v>1.9475419651381964</v>
      </c>
      <c r="H136">
        <f t="shared" si="7"/>
        <v>2.0537489106318221</v>
      </c>
      <c r="I136">
        <v>14</v>
      </c>
      <c r="J136">
        <v>2</v>
      </c>
      <c r="K136">
        <f t="shared" si="8"/>
        <v>15.999048757249316</v>
      </c>
      <c r="L136">
        <v>31</v>
      </c>
    </row>
    <row r="137" spans="1:12" x14ac:dyDescent="0.35">
      <c r="A137">
        <v>15</v>
      </c>
      <c r="B137" t="s">
        <v>9</v>
      </c>
      <c r="C137">
        <v>2</v>
      </c>
      <c r="D137" t="s">
        <v>108</v>
      </c>
      <c r="E137">
        <v>4.45</v>
      </c>
      <c r="F137" cm="1">
        <f t="array" ref="F137">_xlfn.STDEV.S(_xlfn._xlws.FILTER(E:E, B:B=B137))</f>
        <v>0.43126774441831917</v>
      </c>
      <c r="G137">
        <f t="shared" si="6"/>
        <v>6.9673436390814301</v>
      </c>
      <c r="H137">
        <f t="shared" si="7"/>
        <v>2.0537489106318221</v>
      </c>
      <c r="I137">
        <v>14</v>
      </c>
      <c r="J137">
        <v>2</v>
      </c>
      <c r="K137">
        <f t="shared" si="8"/>
        <v>57.236697635044166</v>
      </c>
      <c r="L137">
        <v>129</v>
      </c>
    </row>
    <row r="138" spans="1:12" x14ac:dyDescent="0.35">
      <c r="A138">
        <v>15</v>
      </c>
      <c r="B138" t="s">
        <v>10</v>
      </c>
      <c r="C138">
        <v>2</v>
      </c>
      <c r="D138" t="s">
        <v>108</v>
      </c>
      <c r="E138">
        <v>1563.33</v>
      </c>
      <c r="F138" cm="1">
        <f t="array" ref="F138">_xlfn.STDEV.S(_xlfn._xlws.FILTER(E:E, B:B=B138))</f>
        <v>124.33215882258757</v>
      </c>
      <c r="G138">
        <f t="shared" si="6"/>
        <v>2008.6474982593688</v>
      </c>
      <c r="H138">
        <f t="shared" si="7"/>
        <v>2.0537489106318221</v>
      </c>
      <c r="I138">
        <v>14</v>
      </c>
      <c r="J138">
        <v>2</v>
      </c>
      <c r="K138">
        <f t="shared" si="8"/>
        <v>16501.030445574055</v>
      </c>
      <c r="L138">
        <v>19260</v>
      </c>
    </row>
    <row r="139" spans="1:12" x14ac:dyDescent="0.35">
      <c r="A139">
        <v>15</v>
      </c>
      <c r="B139" t="s">
        <v>11</v>
      </c>
      <c r="C139">
        <v>2</v>
      </c>
      <c r="D139" t="s">
        <v>108</v>
      </c>
      <c r="E139">
        <v>46.97</v>
      </c>
      <c r="F139" cm="1">
        <f t="array" ref="F139">_xlfn.STDEV.S(_xlfn._xlws.FILTER(E:E, B:B=B139))</f>
        <v>4.6543326613120293</v>
      </c>
      <c r="G139">
        <f t="shared" si="6"/>
        <v>75.193045345182639</v>
      </c>
      <c r="H139">
        <f t="shared" si="7"/>
        <v>2.0537489106318221</v>
      </c>
      <c r="I139">
        <v>14</v>
      </c>
      <c r="J139">
        <v>2</v>
      </c>
      <c r="K139">
        <f t="shared" si="8"/>
        <v>617.71053985903222</v>
      </c>
      <c r="L139">
        <v>1170</v>
      </c>
    </row>
    <row r="140" spans="1:12" x14ac:dyDescent="0.35">
      <c r="A140">
        <v>15</v>
      </c>
      <c r="B140" t="s">
        <v>12</v>
      </c>
      <c r="C140">
        <v>2</v>
      </c>
      <c r="D140" t="s">
        <v>108</v>
      </c>
      <c r="E140">
        <v>2007.2</v>
      </c>
      <c r="F140" cm="1">
        <f t="array" ref="F140">_xlfn.STDEV.S(_xlfn._xlws.FILTER(E:E, B:B=B140))</f>
        <v>141.95798352365239</v>
      </c>
      <c r="G140">
        <f t="shared" si="6"/>
        <v>2293.4014108900574</v>
      </c>
      <c r="H140">
        <f t="shared" si="7"/>
        <v>2.0537489106318221</v>
      </c>
      <c r="I140">
        <v>14</v>
      </c>
      <c r="J140">
        <v>2</v>
      </c>
      <c r="K140">
        <f t="shared" si="8"/>
        <v>18840.282597027755</v>
      </c>
      <c r="L140">
        <v>48550</v>
      </c>
    </row>
    <row r="141" spans="1:12" x14ac:dyDescent="0.35">
      <c r="A141">
        <v>15</v>
      </c>
      <c r="B141" t="s">
        <v>13</v>
      </c>
      <c r="C141">
        <v>2</v>
      </c>
      <c r="D141" t="s">
        <v>108</v>
      </c>
      <c r="E141">
        <v>13.56</v>
      </c>
      <c r="F141" cm="1">
        <f t="array" ref="F141">_xlfn.STDEV.S(_xlfn._xlws.FILTER(E:E, B:B=B141))</f>
        <v>1.8383482798079325</v>
      </c>
      <c r="G141">
        <f t="shared" si="6"/>
        <v>29.699425379033791</v>
      </c>
      <c r="H141">
        <f t="shared" si="7"/>
        <v>2.0537489106318221</v>
      </c>
      <c r="I141">
        <v>14</v>
      </c>
      <c r="J141">
        <v>2</v>
      </c>
      <c r="K141">
        <f t="shared" si="8"/>
        <v>243.98065007432695</v>
      </c>
      <c r="L141">
        <v>260</v>
      </c>
    </row>
    <row r="142" spans="1:12" x14ac:dyDescent="0.35">
      <c r="A142">
        <v>15</v>
      </c>
      <c r="B142" t="s">
        <v>14</v>
      </c>
      <c r="C142">
        <v>2</v>
      </c>
      <c r="D142" t="s">
        <v>108</v>
      </c>
      <c r="E142">
        <v>11.21</v>
      </c>
      <c r="F142" cm="1">
        <f t="array" ref="F142">_xlfn.STDEV.S(_xlfn._xlws.FILTER(E:E, B:B=B142))</f>
        <v>2.6532756080745252</v>
      </c>
      <c r="G142">
        <f t="shared" si="6"/>
        <v>42.864979284694002</v>
      </c>
      <c r="H142">
        <f t="shared" si="7"/>
        <v>2.0537489106318221</v>
      </c>
      <c r="I142">
        <v>14</v>
      </c>
      <c r="J142">
        <v>2</v>
      </c>
      <c r="K142">
        <f t="shared" si="8"/>
        <v>352.1356180407837</v>
      </c>
      <c r="L142">
        <v>259</v>
      </c>
    </row>
    <row r="143" spans="1:12" x14ac:dyDescent="0.35">
      <c r="A143">
        <v>15</v>
      </c>
      <c r="B143" t="s">
        <v>15</v>
      </c>
      <c r="C143">
        <v>2</v>
      </c>
      <c r="D143" t="s">
        <v>108</v>
      </c>
      <c r="E143">
        <v>639.21</v>
      </c>
      <c r="F143" cm="1">
        <f t="array" ref="F143">_xlfn.STDEV.S(_xlfn._xlws.FILTER(E:E, B:B=B143))</f>
        <v>55.266916802436704</v>
      </c>
      <c r="G143">
        <f t="shared" si="6"/>
        <v>892.86436608993813</v>
      </c>
      <c r="H143">
        <f t="shared" si="7"/>
        <v>2.0537489106318221</v>
      </c>
      <c r="I143">
        <v>14</v>
      </c>
      <c r="J143">
        <v>2</v>
      </c>
      <c r="K143">
        <f t="shared" si="8"/>
        <v>7334.8768767967313</v>
      </c>
      <c r="L143">
        <v>11106</v>
      </c>
    </row>
    <row r="144" spans="1:12" x14ac:dyDescent="0.35">
      <c r="A144">
        <v>15</v>
      </c>
      <c r="B144" t="s">
        <v>16</v>
      </c>
      <c r="C144">
        <v>2</v>
      </c>
      <c r="D144" t="s">
        <v>108</v>
      </c>
      <c r="E144">
        <v>1.74</v>
      </c>
      <c r="F144" cm="1">
        <f t="array" ref="F144">_xlfn.STDEV.S(_xlfn._xlws.FILTER(E:E, B:B=B144))</f>
        <v>0.33659368398908623</v>
      </c>
      <c r="G144">
        <f t="shared" si="6"/>
        <v>5.4378373839653387</v>
      </c>
      <c r="H144">
        <f t="shared" si="7"/>
        <v>2.0537489106318221</v>
      </c>
      <c r="I144">
        <v>14</v>
      </c>
      <c r="J144">
        <v>2</v>
      </c>
      <c r="K144">
        <f t="shared" si="8"/>
        <v>44.671810414047243</v>
      </c>
      <c r="L144">
        <v>21</v>
      </c>
    </row>
    <row r="145" spans="1:12" x14ac:dyDescent="0.35">
      <c r="A145">
        <v>15</v>
      </c>
      <c r="B145" t="s">
        <v>17</v>
      </c>
      <c r="C145">
        <v>2</v>
      </c>
      <c r="D145" t="s">
        <v>108</v>
      </c>
      <c r="E145">
        <v>1.35</v>
      </c>
      <c r="F145" cm="1">
        <f t="array" ref="F145">_xlfn.STDEV.S(_xlfn._xlws.FILTER(E:E, B:B=B145))</f>
        <v>0.1205498212767792</v>
      </c>
      <c r="G145">
        <f t="shared" si="6"/>
        <v>1.9475419651381964</v>
      </c>
      <c r="H145">
        <f t="shared" si="7"/>
        <v>2.0537489106318221</v>
      </c>
      <c r="I145">
        <v>14</v>
      </c>
      <c r="J145">
        <v>2</v>
      </c>
      <c r="K145">
        <f t="shared" si="8"/>
        <v>15.999048757249316</v>
      </c>
      <c r="L145">
        <v>31</v>
      </c>
    </row>
    <row r="146" spans="1:12" x14ac:dyDescent="0.35">
      <c r="A146">
        <v>16</v>
      </c>
      <c r="B146" t="s">
        <v>9</v>
      </c>
      <c r="C146">
        <v>2</v>
      </c>
      <c r="D146" t="s">
        <v>108</v>
      </c>
      <c r="E146">
        <v>4.4400000000000004</v>
      </c>
      <c r="F146" cm="1">
        <f t="array" ref="F146">_xlfn.STDEV.S(_xlfn._xlws.FILTER(E:E, B:B=B146))</f>
        <v>0.43126774441831917</v>
      </c>
      <c r="G146">
        <f t="shared" si="6"/>
        <v>6.9673436390814301</v>
      </c>
      <c r="H146">
        <f t="shared" si="7"/>
        <v>2.0537489106318221</v>
      </c>
      <c r="I146">
        <v>14</v>
      </c>
      <c r="J146">
        <v>2</v>
      </c>
      <c r="K146">
        <f t="shared" si="8"/>
        <v>57.236697635044166</v>
      </c>
      <c r="L146">
        <v>126</v>
      </c>
    </row>
    <row r="147" spans="1:12" x14ac:dyDescent="0.35">
      <c r="A147">
        <v>16</v>
      </c>
      <c r="B147" t="s">
        <v>10</v>
      </c>
      <c r="C147">
        <v>2</v>
      </c>
      <c r="D147" t="s">
        <v>108</v>
      </c>
      <c r="E147">
        <v>1552.35</v>
      </c>
      <c r="F147" cm="1">
        <f t="array" ref="F147">_xlfn.STDEV.S(_xlfn._xlws.FILTER(E:E, B:B=B147))</f>
        <v>124.33215882258757</v>
      </c>
      <c r="G147">
        <f t="shared" si="6"/>
        <v>2008.6474982593688</v>
      </c>
      <c r="H147">
        <f t="shared" si="7"/>
        <v>2.0537489106318221</v>
      </c>
      <c r="I147">
        <v>14</v>
      </c>
      <c r="J147">
        <v>2</v>
      </c>
      <c r="K147">
        <f t="shared" si="8"/>
        <v>16501.030445574055</v>
      </c>
      <c r="L147">
        <v>18165</v>
      </c>
    </row>
    <row r="148" spans="1:12" x14ac:dyDescent="0.35">
      <c r="A148">
        <v>16</v>
      </c>
      <c r="B148" t="s">
        <v>11</v>
      </c>
      <c r="C148">
        <v>2</v>
      </c>
      <c r="D148" t="s">
        <v>108</v>
      </c>
      <c r="E148">
        <v>47.12</v>
      </c>
      <c r="F148" cm="1">
        <f t="array" ref="F148">_xlfn.STDEV.S(_xlfn._xlws.FILTER(E:E, B:B=B148))</f>
        <v>4.6543326613120293</v>
      </c>
      <c r="G148">
        <f t="shared" si="6"/>
        <v>75.193045345182639</v>
      </c>
      <c r="H148">
        <f t="shared" si="7"/>
        <v>2.0537489106318221</v>
      </c>
      <c r="I148">
        <v>14</v>
      </c>
      <c r="J148">
        <v>2</v>
      </c>
      <c r="K148">
        <f t="shared" si="8"/>
        <v>617.71053985903222</v>
      </c>
      <c r="L148">
        <v>1160</v>
      </c>
    </row>
    <row r="149" spans="1:12" x14ac:dyDescent="0.35">
      <c r="A149">
        <v>16</v>
      </c>
      <c r="B149" t="s">
        <v>12</v>
      </c>
      <c r="C149">
        <v>2</v>
      </c>
      <c r="D149" t="s">
        <v>108</v>
      </c>
      <c r="E149">
        <v>2024.78</v>
      </c>
      <c r="F149" cm="1">
        <f t="array" ref="F149">_xlfn.STDEV.S(_xlfn._xlws.FILTER(E:E, B:B=B149))</f>
        <v>141.95798352365239</v>
      </c>
      <c r="G149">
        <f t="shared" si="6"/>
        <v>2293.4014108900574</v>
      </c>
      <c r="H149">
        <f t="shared" si="7"/>
        <v>2.0537489106318221</v>
      </c>
      <c r="I149">
        <v>14</v>
      </c>
      <c r="J149">
        <v>2</v>
      </c>
      <c r="K149">
        <f t="shared" si="8"/>
        <v>18840.282597027755</v>
      </c>
      <c r="L149">
        <v>47295</v>
      </c>
    </row>
    <row r="150" spans="1:12" x14ac:dyDescent="0.35">
      <c r="A150">
        <v>16</v>
      </c>
      <c r="B150" t="s">
        <v>13</v>
      </c>
      <c r="C150">
        <v>2</v>
      </c>
      <c r="D150" t="s">
        <v>108</v>
      </c>
      <c r="E150">
        <v>13.56</v>
      </c>
      <c r="F150" cm="1">
        <f t="array" ref="F150">_xlfn.STDEV.S(_xlfn._xlws.FILTER(E:E, B:B=B150))</f>
        <v>1.8383482798079325</v>
      </c>
      <c r="G150">
        <f t="shared" si="6"/>
        <v>29.699425379033791</v>
      </c>
      <c r="H150">
        <f t="shared" si="7"/>
        <v>2.0537489106318221</v>
      </c>
      <c r="I150">
        <v>14</v>
      </c>
      <c r="J150">
        <v>2</v>
      </c>
      <c r="K150">
        <f t="shared" si="8"/>
        <v>243.98065007432695</v>
      </c>
      <c r="L150">
        <v>280</v>
      </c>
    </row>
    <row r="151" spans="1:12" x14ac:dyDescent="0.35">
      <c r="A151">
        <v>16</v>
      </c>
      <c r="B151" t="s">
        <v>14</v>
      </c>
      <c r="C151">
        <v>2</v>
      </c>
      <c r="D151" t="s">
        <v>108</v>
      </c>
      <c r="E151">
        <v>11.2</v>
      </c>
      <c r="F151" cm="1">
        <f t="array" ref="F151">_xlfn.STDEV.S(_xlfn._xlws.FILTER(E:E, B:B=B151))</f>
        <v>2.6532756080745252</v>
      </c>
      <c r="G151">
        <f t="shared" si="6"/>
        <v>42.864979284694002</v>
      </c>
      <c r="H151">
        <f t="shared" si="7"/>
        <v>2.0537489106318221</v>
      </c>
      <c r="I151">
        <v>14</v>
      </c>
      <c r="J151">
        <v>2</v>
      </c>
      <c r="K151">
        <f t="shared" si="8"/>
        <v>352.1356180407837</v>
      </c>
      <c r="L151">
        <v>260</v>
      </c>
    </row>
    <row r="152" spans="1:12" x14ac:dyDescent="0.35">
      <c r="A152">
        <v>16</v>
      </c>
      <c r="B152" t="s">
        <v>15</v>
      </c>
      <c r="C152">
        <v>2</v>
      </c>
      <c r="D152" t="s">
        <v>108</v>
      </c>
      <c r="E152">
        <v>629.66</v>
      </c>
      <c r="F152" cm="1">
        <f t="array" ref="F152">_xlfn.STDEV.S(_xlfn._xlws.FILTER(E:E, B:B=B152))</f>
        <v>55.266916802436704</v>
      </c>
      <c r="G152">
        <f t="shared" si="6"/>
        <v>892.86436608993813</v>
      </c>
      <c r="H152">
        <f t="shared" si="7"/>
        <v>2.0537489106318221</v>
      </c>
      <c r="I152">
        <v>14</v>
      </c>
      <c r="J152">
        <v>2</v>
      </c>
      <c r="K152">
        <f t="shared" si="8"/>
        <v>7334.8768767967313</v>
      </c>
      <c r="L152">
        <v>11361</v>
      </c>
    </row>
    <row r="153" spans="1:12" x14ac:dyDescent="0.35">
      <c r="A153">
        <v>16</v>
      </c>
      <c r="B153" t="s">
        <v>16</v>
      </c>
      <c r="C153">
        <v>2</v>
      </c>
      <c r="D153" t="s">
        <v>108</v>
      </c>
      <c r="E153">
        <v>1.74</v>
      </c>
      <c r="F153" cm="1">
        <f t="array" ref="F153">_xlfn.STDEV.S(_xlfn._xlws.FILTER(E:E, B:B=B153))</f>
        <v>0.33659368398908623</v>
      </c>
      <c r="G153">
        <f t="shared" si="6"/>
        <v>5.4378373839653387</v>
      </c>
      <c r="H153">
        <f t="shared" si="7"/>
        <v>2.0537489106318221</v>
      </c>
      <c r="I153">
        <v>14</v>
      </c>
      <c r="J153">
        <v>2</v>
      </c>
      <c r="K153">
        <f t="shared" si="8"/>
        <v>44.671810414047243</v>
      </c>
      <c r="L153">
        <v>21</v>
      </c>
    </row>
    <row r="154" spans="1:12" x14ac:dyDescent="0.35">
      <c r="A154">
        <v>16</v>
      </c>
      <c r="B154" t="s">
        <v>17</v>
      </c>
      <c r="C154">
        <v>2</v>
      </c>
      <c r="D154" t="s">
        <v>108</v>
      </c>
      <c r="E154">
        <v>1.44</v>
      </c>
      <c r="F154" cm="1">
        <f t="array" ref="F154">_xlfn.STDEV.S(_xlfn._xlws.FILTER(E:E, B:B=B154))</f>
        <v>0.1205498212767792</v>
      </c>
      <c r="G154">
        <f t="shared" si="6"/>
        <v>1.9475419651381964</v>
      </c>
      <c r="H154">
        <f t="shared" si="7"/>
        <v>2.0537489106318221</v>
      </c>
      <c r="I154">
        <v>14</v>
      </c>
      <c r="J154">
        <v>2</v>
      </c>
      <c r="K154">
        <f t="shared" si="8"/>
        <v>15.999048757249316</v>
      </c>
      <c r="L154">
        <v>25</v>
      </c>
    </row>
    <row r="155" spans="1:12" x14ac:dyDescent="0.35">
      <c r="A155">
        <v>17</v>
      </c>
      <c r="B155" t="s">
        <v>9</v>
      </c>
      <c r="C155">
        <v>2</v>
      </c>
      <c r="D155" t="s">
        <v>108</v>
      </c>
      <c r="E155">
        <v>4.45</v>
      </c>
      <c r="F155" cm="1">
        <f t="array" ref="F155">_xlfn.STDEV.S(_xlfn._xlws.FILTER(E:E, B:B=B155))</f>
        <v>0.43126774441831917</v>
      </c>
      <c r="G155">
        <f t="shared" si="6"/>
        <v>6.9673436390814301</v>
      </c>
      <c r="H155">
        <f t="shared" si="7"/>
        <v>2.0537489106318221</v>
      </c>
      <c r="I155">
        <v>14</v>
      </c>
      <c r="J155">
        <v>2</v>
      </c>
      <c r="K155">
        <f t="shared" si="8"/>
        <v>57.236697635044166</v>
      </c>
      <c r="L155">
        <v>121</v>
      </c>
    </row>
    <row r="156" spans="1:12" x14ac:dyDescent="0.35">
      <c r="A156">
        <v>17</v>
      </c>
      <c r="B156" t="s">
        <v>10</v>
      </c>
      <c r="C156">
        <v>2</v>
      </c>
      <c r="D156" t="s">
        <v>108</v>
      </c>
      <c r="E156">
        <v>1549.62</v>
      </c>
      <c r="F156" cm="1">
        <f t="array" ref="F156">_xlfn.STDEV.S(_xlfn._xlws.FILTER(E:E, B:B=B156))</f>
        <v>124.33215882258757</v>
      </c>
      <c r="G156">
        <f t="shared" si="6"/>
        <v>2008.6474982593688</v>
      </c>
      <c r="H156">
        <f t="shared" si="7"/>
        <v>2.0537489106318221</v>
      </c>
      <c r="I156">
        <v>14</v>
      </c>
      <c r="J156">
        <v>2</v>
      </c>
      <c r="K156">
        <f t="shared" si="8"/>
        <v>16501.030445574055</v>
      </c>
      <c r="L156">
        <v>14960</v>
      </c>
    </row>
    <row r="157" spans="1:12" x14ac:dyDescent="0.35">
      <c r="A157">
        <v>17</v>
      </c>
      <c r="B157" t="s">
        <v>11</v>
      </c>
      <c r="C157">
        <v>2</v>
      </c>
      <c r="D157" t="s">
        <v>108</v>
      </c>
      <c r="E157">
        <v>47.27</v>
      </c>
      <c r="F157" cm="1">
        <f t="array" ref="F157">_xlfn.STDEV.S(_xlfn._xlws.FILTER(E:E, B:B=B157))</f>
        <v>4.6543326613120293</v>
      </c>
      <c r="G157">
        <f t="shared" si="6"/>
        <v>75.193045345182639</v>
      </c>
      <c r="H157">
        <f t="shared" si="7"/>
        <v>2.0537489106318221</v>
      </c>
      <c r="I157">
        <v>14</v>
      </c>
      <c r="J157">
        <v>2</v>
      </c>
      <c r="K157">
        <f t="shared" si="8"/>
        <v>617.71053985903222</v>
      </c>
      <c r="L157">
        <v>1150</v>
      </c>
    </row>
    <row r="158" spans="1:12" x14ac:dyDescent="0.35">
      <c r="A158">
        <v>17</v>
      </c>
      <c r="B158" t="s">
        <v>12</v>
      </c>
      <c r="C158">
        <v>2</v>
      </c>
      <c r="D158" t="s">
        <v>108</v>
      </c>
      <c r="E158">
        <v>2023.78</v>
      </c>
      <c r="F158" cm="1">
        <f t="array" ref="F158">_xlfn.STDEV.S(_xlfn._xlws.FILTER(E:E, B:B=B158))</f>
        <v>141.95798352365239</v>
      </c>
      <c r="G158">
        <f t="shared" si="6"/>
        <v>2293.4014108900574</v>
      </c>
      <c r="H158">
        <f t="shared" si="7"/>
        <v>2.0537489106318221</v>
      </c>
      <c r="I158">
        <v>14</v>
      </c>
      <c r="J158">
        <v>2</v>
      </c>
      <c r="K158">
        <f t="shared" si="8"/>
        <v>18840.282597027755</v>
      </c>
      <c r="L158">
        <v>46150</v>
      </c>
    </row>
    <row r="159" spans="1:12" x14ac:dyDescent="0.35">
      <c r="A159">
        <v>17</v>
      </c>
      <c r="B159" t="s">
        <v>13</v>
      </c>
      <c r="C159">
        <v>2</v>
      </c>
      <c r="D159" t="s">
        <v>108</v>
      </c>
      <c r="E159">
        <v>12.96</v>
      </c>
      <c r="F159" cm="1">
        <f t="array" ref="F159">_xlfn.STDEV.S(_xlfn._xlws.FILTER(E:E, B:B=B159))</f>
        <v>1.8383482798079325</v>
      </c>
      <c r="G159">
        <f t="shared" si="6"/>
        <v>29.699425379033791</v>
      </c>
      <c r="H159">
        <f t="shared" si="7"/>
        <v>2.0537489106318221</v>
      </c>
      <c r="I159">
        <v>14</v>
      </c>
      <c r="J159">
        <v>2</v>
      </c>
      <c r="K159">
        <f t="shared" si="8"/>
        <v>243.98065007432695</v>
      </c>
      <c r="L159">
        <v>275</v>
      </c>
    </row>
    <row r="160" spans="1:12" x14ac:dyDescent="0.35">
      <c r="A160">
        <v>17</v>
      </c>
      <c r="B160" t="s">
        <v>14</v>
      </c>
      <c r="C160">
        <v>2</v>
      </c>
      <c r="D160" t="s">
        <v>108</v>
      </c>
      <c r="E160">
        <v>11.36</v>
      </c>
      <c r="F160" cm="1">
        <f t="array" ref="F160">_xlfn.STDEV.S(_xlfn._xlws.FILTER(E:E, B:B=B160))</f>
        <v>2.6532756080745252</v>
      </c>
      <c r="G160">
        <f t="shared" si="6"/>
        <v>42.864979284694002</v>
      </c>
      <c r="H160">
        <f t="shared" si="7"/>
        <v>2.0537489106318221</v>
      </c>
      <c r="I160">
        <v>14</v>
      </c>
      <c r="J160">
        <v>2</v>
      </c>
      <c r="K160">
        <f t="shared" si="8"/>
        <v>352.1356180407837</v>
      </c>
      <c r="L160">
        <v>248</v>
      </c>
    </row>
    <row r="161" spans="1:12" x14ac:dyDescent="0.35">
      <c r="A161">
        <v>17</v>
      </c>
      <c r="B161" t="s">
        <v>15</v>
      </c>
      <c r="C161">
        <v>2</v>
      </c>
      <c r="D161" t="s">
        <v>108</v>
      </c>
      <c r="E161">
        <v>625.03</v>
      </c>
      <c r="F161" cm="1">
        <f t="array" ref="F161">_xlfn.STDEV.S(_xlfn._xlws.FILTER(E:E, B:B=B161))</f>
        <v>55.266916802436704</v>
      </c>
      <c r="G161">
        <f t="shared" si="6"/>
        <v>892.86436608993813</v>
      </c>
      <c r="H161">
        <f t="shared" si="7"/>
        <v>2.0537489106318221</v>
      </c>
      <c r="I161">
        <v>14</v>
      </c>
      <c r="J161">
        <v>2</v>
      </c>
      <c r="K161">
        <f t="shared" si="8"/>
        <v>7334.8768767967313</v>
      </c>
      <c r="L161">
        <v>10603</v>
      </c>
    </row>
    <row r="162" spans="1:12" x14ac:dyDescent="0.35">
      <c r="A162">
        <v>17</v>
      </c>
      <c r="B162" t="s">
        <v>16</v>
      </c>
      <c r="C162">
        <v>2</v>
      </c>
      <c r="D162" t="s">
        <v>108</v>
      </c>
      <c r="E162">
        <v>1.56</v>
      </c>
      <c r="F162" cm="1">
        <f t="array" ref="F162">_xlfn.STDEV.S(_xlfn._xlws.FILTER(E:E, B:B=B162))</f>
        <v>0.33659368398908623</v>
      </c>
      <c r="G162">
        <f t="shared" si="6"/>
        <v>5.4378373839653387</v>
      </c>
      <c r="H162">
        <f t="shared" si="7"/>
        <v>2.0537489106318221</v>
      </c>
      <c r="I162">
        <v>14</v>
      </c>
      <c r="J162">
        <v>2</v>
      </c>
      <c r="K162">
        <f t="shared" si="8"/>
        <v>44.671810414047243</v>
      </c>
      <c r="L162">
        <v>18</v>
      </c>
    </row>
    <row r="163" spans="1:12" x14ac:dyDescent="0.35">
      <c r="A163">
        <v>17</v>
      </c>
      <c r="B163" t="s">
        <v>17</v>
      </c>
      <c r="C163">
        <v>2</v>
      </c>
      <c r="D163" t="s">
        <v>108</v>
      </c>
      <c r="E163">
        <v>1.44</v>
      </c>
      <c r="F163" cm="1">
        <f t="array" ref="F163">_xlfn.STDEV.S(_xlfn._xlws.FILTER(E:E, B:B=B163))</f>
        <v>0.1205498212767792</v>
      </c>
      <c r="G163">
        <f t="shared" si="6"/>
        <v>1.9475419651381964</v>
      </c>
      <c r="H163">
        <f t="shared" si="7"/>
        <v>2.0537489106318221</v>
      </c>
      <c r="I163">
        <v>14</v>
      </c>
      <c r="J163">
        <v>2</v>
      </c>
      <c r="K163">
        <f t="shared" si="8"/>
        <v>15.999048757249316</v>
      </c>
      <c r="L163">
        <v>25</v>
      </c>
    </row>
    <row r="164" spans="1:12" x14ac:dyDescent="0.35">
      <c r="A164">
        <v>18</v>
      </c>
      <c r="B164" t="s">
        <v>9</v>
      </c>
      <c r="C164">
        <v>2</v>
      </c>
      <c r="D164" t="s">
        <v>108</v>
      </c>
      <c r="E164">
        <v>4.47</v>
      </c>
      <c r="F164" cm="1">
        <f t="array" ref="F164">_xlfn.STDEV.S(_xlfn._xlws.FILTER(E:E, B:B=B164))</f>
        <v>0.43126774441831917</v>
      </c>
      <c r="G164">
        <f t="shared" si="6"/>
        <v>6.9673436390814301</v>
      </c>
      <c r="H164">
        <f t="shared" si="7"/>
        <v>2.0537489106318221</v>
      </c>
      <c r="I164">
        <v>14</v>
      </c>
      <c r="J164">
        <v>2</v>
      </c>
      <c r="K164">
        <f t="shared" si="8"/>
        <v>57.236697635044166</v>
      </c>
      <c r="L164">
        <v>131</v>
      </c>
    </row>
    <row r="165" spans="1:12" x14ac:dyDescent="0.35">
      <c r="A165">
        <v>18</v>
      </c>
      <c r="B165" t="s">
        <v>10</v>
      </c>
      <c r="C165">
        <v>2</v>
      </c>
      <c r="D165" t="s">
        <v>108</v>
      </c>
      <c r="E165">
        <v>1546.44</v>
      </c>
      <c r="F165" cm="1">
        <f t="array" ref="F165">_xlfn.STDEV.S(_xlfn._xlws.FILTER(E:E, B:B=B165))</f>
        <v>124.33215882258757</v>
      </c>
      <c r="G165">
        <f t="shared" si="6"/>
        <v>2008.6474982593688</v>
      </c>
      <c r="H165">
        <f t="shared" si="7"/>
        <v>2.0537489106318221</v>
      </c>
      <c r="I165">
        <v>14</v>
      </c>
      <c r="J165">
        <v>2</v>
      </c>
      <c r="K165">
        <f t="shared" si="8"/>
        <v>16501.030445574055</v>
      </c>
      <c r="L165">
        <v>-6280</v>
      </c>
    </row>
    <row r="166" spans="1:12" x14ac:dyDescent="0.35">
      <c r="A166">
        <v>18</v>
      </c>
      <c r="B166" t="s">
        <v>11</v>
      </c>
      <c r="C166">
        <v>2</v>
      </c>
      <c r="D166" t="s">
        <v>108</v>
      </c>
      <c r="E166">
        <v>47.27</v>
      </c>
      <c r="F166" cm="1">
        <f t="array" ref="F166">_xlfn.STDEV.S(_xlfn._xlws.FILTER(E:E, B:B=B166))</f>
        <v>4.6543326613120293</v>
      </c>
      <c r="G166">
        <f t="shared" si="6"/>
        <v>75.193045345182639</v>
      </c>
      <c r="H166">
        <f t="shared" si="7"/>
        <v>2.0537489106318221</v>
      </c>
      <c r="I166">
        <v>14</v>
      </c>
      <c r="J166">
        <v>2</v>
      </c>
      <c r="K166">
        <f t="shared" si="8"/>
        <v>617.71053985903222</v>
      </c>
      <c r="L166">
        <v>1180</v>
      </c>
    </row>
    <row r="167" spans="1:12" x14ac:dyDescent="0.35">
      <c r="A167">
        <v>18</v>
      </c>
      <c r="B167" t="s">
        <v>12</v>
      </c>
      <c r="C167">
        <v>2</v>
      </c>
      <c r="D167" t="s">
        <v>108</v>
      </c>
      <c r="E167">
        <v>1953.34</v>
      </c>
      <c r="F167" cm="1">
        <f t="array" ref="F167">_xlfn.STDEV.S(_xlfn._xlws.FILTER(E:E, B:B=B167))</f>
        <v>141.95798352365239</v>
      </c>
      <c r="G167">
        <f t="shared" si="6"/>
        <v>2293.4014108900574</v>
      </c>
      <c r="H167">
        <f t="shared" si="7"/>
        <v>2.0537489106318221</v>
      </c>
      <c r="I167">
        <v>14</v>
      </c>
      <c r="J167">
        <v>2</v>
      </c>
      <c r="K167">
        <f t="shared" si="8"/>
        <v>18840.282597027755</v>
      </c>
      <c r="L167">
        <v>48430</v>
      </c>
    </row>
    <row r="168" spans="1:12" x14ac:dyDescent="0.35">
      <c r="A168">
        <v>18</v>
      </c>
      <c r="B168" t="s">
        <v>13</v>
      </c>
      <c r="C168">
        <v>2</v>
      </c>
      <c r="D168" t="s">
        <v>108</v>
      </c>
      <c r="E168">
        <v>13.03</v>
      </c>
      <c r="F168" cm="1">
        <f t="array" ref="F168">_xlfn.STDEV.S(_xlfn._xlws.FILTER(E:E, B:B=B168))</f>
        <v>1.8383482798079325</v>
      </c>
      <c r="G168">
        <f t="shared" si="6"/>
        <v>29.699425379033791</v>
      </c>
      <c r="H168">
        <f t="shared" si="7"/>
        <v>2.0537489106318221</v>
      </c>
      <c r="I168">
        <v>14</v>
      </c>
      <c r="J168">
        <v>2</v>
      </c>
      <c r="K168">
        <f t="shared" si="8"/>
        <v>243.98065007432695</v>
      </c>
      <c r="L168">
        <v>290</v>
      </c>
    </row>
    <row r="169" spans="1:12" x14ac:dyDescent="0.35">
      <c r="A169">
        <v>18</v>
      </c>
      <c r="B169" t="s">
        <v>14</v>
      </c>
      <c r="C169">
        <v>2</v>
      </c>
      <c r="D169" t="s">
        <v>108</v>
      </c>
      <c r="E169">
        <v>11.2</v>
      </c>
      <c r="F169" cm="1">
        <f t="array" ref="F169">_xlfn.STDEV.S(_xlfn._xlws.FILTER(E:E, B:B=B169))</f>
        <v>2.6532756080745252</v>
      </c>
      <c r="G169">
        <f t="shared" si="6"/>
        <v>42.864979284694002</v>
      </c>
      <c r="H169">
        <f t="shared" si="7"/>
        <v>2.0537489106318221</v>
      </c>
      <c r="I169">
        <v>14</v>
      </c>
      <c r="J169">
        <v>2</v>
      </c>
      <c r="K169">
        <f t="shared" si="8"/>
        <v>352.1356180407837</v>
      </c>
      <c r="L169">
        <v>283</v>
      </c>
    </row>
    <row r="170" spans="1:12" x14ac:dyDescent="0.35">
      <c r="A170">
        <v>18</v>
      </c>
      <c r="B170" t="s">
        <v>15</v>
      </c>
      <c r="C170">
        <v>2</v>
      </c>
      <c r="D170" t="s">
        <v>108</v>
      </c>
      <c r="E170">
        <v>605.72</v>
      </c>
      <c r="F170" cm="1">
        <f t="array" ref="F170">_xlfn.STDEV.S(_xlfn._xlws.FILTER(E:E, B:B=B170))</f>
        <v>55.266916802436704</v>
      </c>
      <c r="G170">
        <f t="shared" si="6"/>
        <v>892.86436608993813</v>
      </c>
      <c r="H170">
        <f t="shared" si="7"/>
        <v>2.0537489106318221</v>
      </c>
      <c r="I170">
        <v>14</v>
      </c>
      <c r="J170">
        <v>2</v>
      </c>
      <c r="K170">
        <f t="shared" si="8"/>
        <v>7334.8768767967313</v>
      </c>
      <c r="L170">
        <v>11977</v>
      </c>
    </row>
    <row r="171" spans="1:12" x14ac:dyDescent="0.35">
      <c r="A171">
        <v>18</v>
      </c>
      <c r="B171" t="s">
        <v>16</v>
      </c>
      <c r="C171">
        <v>2</v>
      </c>
      <c r="D171" t="s">
        <v>108</v>
      </c>
      <c r="E171">
        <v>1.56</v>
      </c>
      <c r="F171" cm="1">
        <f t="array" ref="F171">_xlfn.STDEV.S(_xlfn._xlws.FILTER(E:E, B:B=B171))</f>
        <v>0.33659368398908623</v>
      </c>
      <c r="G171">
        <f t="shared" si="6"/>
        <v>5.4378373839653387</v>
      </c>
      <c r="H171">
        <f t="shared" si="7"/>
        <v>2.0537489106318221</v>
      </c>
      <c r="I171">
        <v>14</v>
      </c>
      <c r="J171">
        <v>2</v>
      </c>
      <c r="K171">
        <f t="shared" si="8"/>
        <v>44.671810414047243</v>
      </c>
      <c r="L171">
        <v>18</v>
      </c>
    </row>
    <row r="172" spans="1:12" x14ac:dyDescent="0.35">
      <c r="A172">
        <v>18</v>
      </c>
      <c r="B172" t="s">
        <v>17</v>
      </c>
      <c r="C172">
        <v>2</v>
      </c>
      <c r="D172" t="s">
        <v>108</v>
      </c>
      <c r="E172">
        <v>1.44</v>
      </c>
      <c r="F172" cm="1">
        <f t="array" ref="F172">_xlfn.STDEV.S(_xlfn._xlws.FILTER(E:E, B:B=B172))</f>
        <v>0.1205498212767792</v>
      </c>
      <c r="G172">
        <f t="shared" si="6"/>
        <v>1.9475419651381964</v>
      </c>
      <c r="H172">
        <f t="shared" si="7"/>
        <v>2.0537489106318221</v>
      </c>
      <c r="I172">
        <v>14</v>
      </c>
      <c r="J172">
        <v>2</v>
      </c>
      <c r="K172">
        <f t="shared" si="8"/>
        <v>15.999048757249316</v>
      </c>
      <c r="L172">
        <v>25</v>
      </c>
    </row>
    <row r="173" spans="1:12" x14ac:dyDescent="0.35">
      <c r="A173">
        <v>19</v>
      </c>
      <c r="B173" t="s">
        <v>9</v>
      </c>
      <c r="C173">
        <v>2</v>
      </c>
      <c r="D173" t="s">
        <v>108</v>
      </c>
      <c r="E173">
        <v>4.53</v>
      </c>
      <c r="F173" cm="1">
        <f t="array" ref="F173">_xlfn.STDEV.S(_xlfn._xlws.FILTER(E:E, B:B=B173))</f>
        <v>0.43126774441831917</v>
      </c>
      <c r="G173">
        <f t="shared" si="6"/>
        <v>6.9673436390814301</v>
      </c>
      <c r="H173">
        <f t="shared" si="7"/>
        <v>2.0537489106318221</v>
      </c>
      <c r="I173">
        <v>14</v>
      </c>
      <c r="J173">
        <v>2</v>
      </c>
      <c r="K173">
        <f t="shared" si="8"/>
        <v>57.236697635044166</v>
      </c>
      <c r="L173">
        <v>127</v>
      </c>
    </row>
    <row r="174" spans="1:12" x14ac:dyDescent="0.35">
      <c r="A174">
        <v>19</v>
      </c>
      <c r="B174" t="s">
        <v>10</v>
      </c>
      <c r="C174">
        <v>2</v>
      </c>
      <c r="D174" t="s">
        <v>108</v>
      </c>
      <c r="E174">
        <v>1759.47</v>
      </c>
      <c r="F174" cm="1">
        <f t="array" ref="F174">_xlfn.STDEV.S(_xlfn._xlws.FILTER(E:E, B:B=B174))</f>
        <v>124.33215882258757</v>
      </c>
      <c r="G174">
        <f t="shared" si="6"/>
        <v>2008.6474982593688</v>
      </c>
      <c r="H174">
        <f t="shared" si="7"/>
        <v>2.0537489106318221</v>
      </c>
      <c r="I174">
        <v>14</v>
      </c>
      <c r="J174">
        <v>2</v>
      </c>
      <c r="K174">
        <f t="shared" si="8"/>
        <v>16501.030445574055</v>
      </c>
      <c r="L174">
        <v>-7490</v>
      </c>
    </row>
    <row r="175" spans="1:12" x14ac:dyDescent="0.35">
      <c r="A175">
        <v>19</v>
      </c>
      <c r="B175" t="s">
        <v>11</v>
      </c>
      <c r="C175">
        <v>2</v>
      </c>
      <c r="D175" t="s">
        <v>108</v>
      </c>
      <c r="E175">
        <v>47.27</v>
      </c>
      <c r="F175" cm="1">
        <f t="array" ref="F175">_xlfn.STDEV.S(_xlfn._xlws.FILTER(E:E, B:B=B175))</f>
        <v>4.6543326613120293</v>
      </c>
      <c r="G175">
        <f t="shared" si="6"/>
        <v>75.193045345182639</v>
      </c>
      <c r="H175">
        <f t="shared" si="7"/>
        <v>2.0537489106318221</v>
      </c>
      <c r="I175">
        <v>14</v>
      </c>
      <c r="J175">
        <v>2</v>
      </c>
      <c r="K175">
        <f t="shared" si="8"/>
        <v>617.71053985903222</v>
      </c>
      <c r="L175">
        <v>1155</v>
      </c>
    </row>
    <row r="176" spans="1:12" x14ac:dyDescent="0.35">
      <c r="A176">
        <v>19</v>
      </c>
      <c r="B176" t="s">
        <v>12</v>
      </c>
      <c r="C176">
        <v>2</v>
      </c>
      <c r="D176" t="s">
        <v>108</v>
      </c>
      <c r="E176">
        <v>1983.57</v>
      </c>
      <c r="F176" cm="1">
        <f t="array" ref="F176">_xlfn.STDEV.S(_xlfn._xlws.FILTER(E:E, B:B=B176))</f>
        <v>141.95798352365239</v>
      </c>
      <c r="G176">
        <f t="shared" si="6"/>
        <v>2293.4014108900574</v>
      </c>
      <c r="H176">
        <f t="shared" si="7"/>
        <v>2.0537489106318221</v>
      </c>
      <c r="I176">
        <v>14</v>
      </c>
      <c r="J176">
        <v>2</v>
      </c>
      <c r="K176">
        <f t="shared" si="8"/>
        <v>18840.282597027755</v>
      </c>
      <c r="L176">
        <v>46700</v>
      </c>
    </row>
    <row r="177" spans="1:12" x14ac:dyDescent="0.35">
      <c r="A177">
        <v>19</v>
      </c>
      <c r="B177" t="s">
        <v>13</v>
      </c>
      <c r="C177">
        <v>2</v>
      </c>
      <c r="D177" t="s">
        <v>108</v>
      </c>
      <c r="E177">
        <v>13.26</v>
      </c>
      <c r="F177" cm="1">
        <f t="array" ref="F177">_xlfn.STDEV.S(_xlfn._xlws.FILTER(E:E, B:B=B177))</f>
        <v>1.8383482798079325</v>
      </c>
      <c r="G177">
        <f t="shared" si="6"/>
        <v>29.699425379033791</v>
      </c>
      <c r="H177">
        <f t="shared" si="7"/>
        <v>2.0537489106318221</v>
      </c>
      <c r="I177">
        <v>14</v>
      </c>
      <c r="J177">
        <v>2</v>
      </c>
      <c r="K177">
        <f t="shared" si="8"/>
        <v>243.98065007432695</v>
      </c>
      <c r="L177">
        <v>290</v>
      </c>
    </row>
    <row r="178" spans="1:12" x14ac:dyDescent="0.35">
      <c r="A178">
        <v>19</v>
      </c>
      <c r="B178" t="s">
        <v>14</v>
      </c>
      <c r="C178">
        <v>2</v>
      </c>
      <c r="D178" t="s">
        <v>108</v>
      </c>
      <c r="E178">
        <v>11.21</v>
      </c>
      <c r="F178" cm="1">
        <f t="array" ref="F178">_xlfn.STDEV.S(_xlfn._xlws.FILTER(E:E, B:B=B178))</f>
        <v>2.6532756080745252</v>
      </c>
      <c r="G178">
        <f t="shared" si="6"/>
        <v>42.864979284694002</v>
      </c>
      <c r="H178">
        <f t="shared" si="7"/>
        <v>2.0537489106318221</v>
      </c>
      <c r="I178">
        <v>14</v>
      </c>
      <c r="J178">
        <v>2</v>
      </c>
      <c r="K178">
        <f t="shared" si="8"/>
        <v>352.1356180407837</v>
      </c>
      <c r="L178">
        <v>282</v>
      </c>
    </row>
    <row r="179" spans="1:12" x14ac:dyDescent="0.35">
      <c r="A179">
        <v>19</v>
      </c>
      <c r="B179" t="s">
        <v>15</v>
      </c>
      <c r="C179">
        <v>2</v>
      </c>
      <c r="D179" t="s">
        <v>108</v>
      </c>
      <c r="E179">
        <v>610.97</v>
      </c>
      <c r="F179" cm="1">
        <f t="array" ref="F179">_xlfn.STDEV.S(_xlfn._xlws.FILTER(E:E, B:B=B179))</f>
        <v>55.266916802436704</v>
      </c>
      <c r="G179">
        <f t="shared" si="6"/>
        <v>892.86436608993813</v>
      </c>
      <c r="H179">
        <f t="shared" si="7"/>
        <v>2.0537489106318221</v>
      </c>
      <c r="I179">
        <v>14</v>
      </c>
      <c r="J179">
        <v>2</v>
      </c>
      <c r="K179">
        <f t="shared" si="8"/>
        <v>7334.8768767967313</v>
      </c>
      <c r="L179">
        <v>11511</v>
      </c>
    </row>
    <row r="180" spans="1:12" x14ac:dyDescent="0.35">
      <c r="A180">
        <v>19</v>
      </c>
      <c r="B180" t="s">
        <v>16</v>
      </c>
      <c r="C180">
        <v>2</v>
      </c>
      <c r="D180" t="s">
        <v>108</v>
      </c>
      <c r="E180">
        <v>1.86</v>
      </c>
      <c r="F180" cm="1">
        <f t="array" ref="F180">_xlfn.STDEV.S(_xlfn._xlws.FILTER(E:E, B:B=B180))</f>
        <v>0.33659368398908623</v>
      </c>
      <c r="G180">
        <f t="shared" si="6"/>
        <v>5.4378373839653387</v>
      </c>
      <c r="H180">
        <f t="shared" si="7"/>
        <v>2.0537489106318221</v>
      </c>
      <c r="I180">
        <v>14</v>
      </c>
      <c r="J180">
        <v>2</v>
      </c>
      <c r="K180">
        <f t="shared" si="8"/>
        <v>44.671810414047243</v>
      </c>
      <c r="L180">
        <v>-2</v>
      </c>
    </row>
    <row r="181" spans="1:12" x14ac:dyDescent="0.35">
      <c r="A181">
        <v>19</v>
      </c>
      <c r="B181" t="s">
        <v>17</v>
      </c>
      <c r="C181">
        <v>2</v>
      </c>
      <c r="D181" t="s">
        <v>108</v>
      </c>
      <c r="E181">
        <v>1.44</v>
      </c>
      <c r="F181" cm="1">
        <f t="array" ref="F181">_xlfn.STDEV.S(_xlfn._xlws.FILTER(E:E, B:B=B181))</f>
        <v>0.1205498212767792</v>
      </c>
      <c r="G181">
        <f t="shared" si="6"/>
        <v>1.9475419651381964</v>
      </c>
      <c r="H181">
        <f t="shared" si="7"/>
        <v>2.0537489106318221</v>
      </c>
      <c r="I181">
        <v>14</v>
      </c>
      <c r="J181">
        <v>2</v>
      </c>
      <c r="K181">
        <f t="shared" si="8"/>
        <v>15.999048757249316</v>
      </c>
      <c r="L181">
        <v>25</v>
      </c>
    </row>
    <row r="182" spans="1:12" x14ac:dyDescent="0.35">
      <c r="A182">
        <v>20</v>
      </c>
      <c r="B182" t="s">
        <v>9</v>
      </c>
      <c r="C182">
        <v>2</v>
      </c>
      <c r="D182" t="s">
        <v>108</v>
      </c>
      <c r="E182">
        <v>4.33</v>
      </c>
      <c r="F182" cm="1">
        <f t="array" ref="F182">_xlfn.STDEV.S(_xlfn._xlws.FILTER(E:E, B:B=B182))</f>
        <v>0.43126774441831917</v>
      </c>
      <c r="G182">
        <f t="shared" si="6"/>
        <v>6.9673436390814301</v>
      </c>
      <c r="H182">
        <f t="shared" si="7"/>
        <v>2.0537489106318221</v>
      </c>
      <c r="I182">
        <v>14</v>
      </c>
      <c r="J182">
        <v>2</v>
      </c>
      <c r="K182">
        <f t="shared" si="8"/>
        <v>57.236697635044166</v>
      </c>
      <c r="L182">
        <v>122</v>
      </c>
    </row>
    <row r="183" spans="1:12" x14ac:dyDescent="0.35">
      <c r="A183">
        <v>20</v>
      </c>
      <c r="B183" t="s">
        <v>10</v>
      </c>
      <c r="C183">
        <v>2</v>
      </c>
      <c r="D183" t="s">
        <v>108</v>
      </c>
      <c r="E183">
        <v>1826.82</v>
      </c>
      <c r="F183" cm="1">
        <f t="array" ref="F183">_xlfn.STDEV.S(_xlfn._xlws.FILTER(E:E, B:B=B183))</f>
        <v>124.33215882258757</v>
      </c>
      <c r="G183">
        <f t="shared" si="6"/>
        <v>2008.6474982593688</v>
      </c>
      <c r="H183">
        <f t="shared" si="7"/>
        <v>2.0537489106318221</v>
      </c>
      <c r="I183">
        <v>14</v>
      </c>
      <c r="J183">
        <v>2</v>
      </c>
      <c r="K183">
        <f t="shared" si="8"/>
        <v>16501.030445574055</v>
      </c>
      <c r="L183">
        <v>-1850</v>
      </c>
    </row>
    <row r="184" spans="1:12" x14ac:dyDescent="0.35">
      <c r="A184">
        <v>20</v>
      </c>
      <c r="B184" t="s">
        <v>11</v>
      </c>
      <c r="C184">
        <v>2</v>
      </c>
      <c r="D184" t="s">
        <v>108</v>
      </c>
      <c r="E184">
        <v>47.65</v>
      </c>
      <c r="F184" cm="1">
        <f t="array" ref="F184">_xlfn.STDEV.S(_xlfn._xlws.FILTER(E:E, B:B=B184))</f>
        <v>4.6543326613120293</v>
      </c>
      <c r="G184">
        <f t="shared" si="6"/>
        <v>75.193045345182639</v>
      </c>
      <c r="H184">
        <f t="shared" si="7"/>
        <v>2.0537489106318221</v>
      </c>
      <c r="I184">
        <v>14</v>
      </c>
      <c r="J184">
        <v>2</v>
      </c>
      <c r="K184">
        <f t="shared" si="8"/>
        <v>617.71053985903222</v>
      </c>
      <c r="L184">
        <v>1180</v>
      </c>
    </row>
    <row r="185" spans="1:12" x14ac:dyDescent="0.35">
      <c r="A185">
        <v>20</v>
      </c>
      <c r="B185" t="s">
        <v>12</v>
      </c>
      <c r="C185">
        <v>2</v>
      </c>
      <c r="D185" t="s">
        <v>108</v>
      </c>
      <c r="E185">
        <v>1983.33</v>
      </c>
      <c r="F185" cm="1">
        <f t="array" ref="F185">_xlfn.STDEV.S(_xlfn._xlws.FILTER(E:E, B:B=B185))</f>
        <v>141.95798352365239</v>
      </c>
      <c r="G185">
        <f t="shared" si="6"/>
        <v>2293.4014108900574</v>
      </c>
      <c r="H185">
        <f t="shared" si="7"/>
        <v>2.0537489106318221</v>
      </c>
      <c r="I185">
        <v>14</v>
      </c>
      <c r="J185">
        <v>2</v>
      </c>
      <c r="K185">
        <f t="shared" si="8"/>
        <v>18840.282597027755</v>
      </c>
      <c r="L185">
        <v>45315</v>
      </c>
    </row>
    <row r="186" spans="1:12" x14ac:dyDescent="0.35">
      <c r="A186">
        <v>20</v>
      </c>
      <c r="B186" t="s">
        <v>13</v>
      </c>
      <c r="C186">
        <v>2</v>
      </c>
      <c r="D186" t="s">
        <v>108</v>
      </c>
      <c r="E186">
        <v>13.26</v>
      </c>
      <c r="F186" cm="1">
        <f t="array" ref="F186">_xlfn.STDEV.S(_xlfn._xlws.FILTER(E:E, B:B=B186))</f>
        <v>1.8383482798079325</v>
      </c>
      <c r="G186">
        <f t="shared" si="6"/>
        <v>29.699425379033791</v>
      </c>
      <c r="H186">
        <f t="shared" si="7"/>
        <v>2.0537489106318221</v>
      </c>
      <c r="I186">
        <v>14</v>
      </c>
      <c r="J186">
        <v>2</v>
      </c>
      <c r="K186">
        <f t="shared" si="8"/>
        <v>243.98065007432695</v>
      </c>
      <c r="L186">
        <v>325</v>
      </c>
    </row>
    <row r="187" spans="1:12" x14ac:dyDescent="0.35">
      <c r="A187">
        <v>20</v>
      </c>
      <c r="B187" t="s">
        <v>14</v>
      </c>
      <c r="C187">
        <v>2</v>
      </c>
      <c r="D187" t="s">
        <v>108</v>
      </c>
      <c r="E187">
        <v>11.08</v>
      </c>
      <c r="F187" cm="1">
        <f t="array" ref="F187">_xlfn.STDEV.S(_xlfn._xlws.FILTER(E:E, B:B=B187))</f>
        <v>2.6532756080745252</v>
      </c>
      <c r="G187">
        <f t="shared" si="6"/>
        <v>42.864979284694002</v>
      </c>
      <c r="H187">
        <f t="shared" si="7"/>
        <v>2.0537489106318221</v>
      </c>
      <c r="I187">
        <v>14</v>
      </c>
      <c r="J187">
        <v>2</v>
      </c>
      <c r="K187">
        <f t="shared" si="8"/>
        <v>352.1356180407837</v>
      </c>
      <c r="L187">
        <v>273</v>
      </c>
    </row>
    <row r="188" spans="1:12" x14ac:dyDescent="0.35">
      <c r="A188">
        <v>20</v>
      </c>
      <c r="B188" t="s">
        <v>15</v>
      </c>
      <c r="C188">
        <v>2</v>
      </c>
      <c r="D188" t="s">
        <v>108</v>
      </c>
      <c r="E188">
        <v>609.44000000000005</v>
      </c>
      <c r="F188" cm="1">
        <f t="array" ref="F188">_xlfn.STDEV.S(_xlfn._xlws.FILTER(E:E, B:B=B188))</f>
        <v>55.266916802436704</v>
      </c>
      <c r="G188">
        <f t="shared" si="6"/>
        <v>892.86436608993813</v>
      </c>
      <c r="H188">
        <f t="shared" si="7"/>
        <v>2.0537489106318221</v>
      </c>
      <c r="I188">
        <v>14</v>
      </c>
      <c r="J188">
        <v>2</v>
      </c>
      <c r="K188">
        <f t="shared" si="8"/>
        <v>7334.8768767967313</v>
      </c>
      <c r="L188">
        <v>11492</v>
      </c>
    </row>
    <row r="189" spans="1:12" x14ac:dyDescent="0.35">
      <c r="A189">
        <v>20</v>
      </c>
      <c r="B189" t="s">
        <v>16</v>
      </c>
      <c r="C189">
        <v>2</v>
      </c>
      <c r="D189" t="s">
        <v>108</v>
      </c>
      <c r="E189">
        <v>1.74</v>
      </c>
      <c r="F189" cm="1">
        <f t="array" ref="F189">_xlfn.STDEV.S(_xlfn._xlws.FILTER(E:E, B:B=B189))</f>
        <v>0.33659368398908623</v>
      </c>
      <c r="G189">
        <f t="shared" si="6"/>
        <v>5.4378373839653387</v>
      </c>
      <c r="H189">
        <f t="shared" si="7"/>
        <v>2.0537489106318221</v>
      </c>
      <c r="I189">
        <v>14</v>
      </c>
      <c r="J189">
        <v>2</v>
      </c>
      <c r="K189">
        <f t="shared" si="8"/>
        <v>44.671810414047243</v>
      </c>
      <c r="L189">
        <v>-2</v>
      </c>
    </row>
    <row r="190" spans="1:12" x14ac:dyDescent="0.35">
      <c r="A190">
        <v>20</v>
      </c>
      <c r="B190" t="s">
        <v>17</v>
      </c>
      <c r="C190">
        <v>2</v>
      </c>
      <c r="D190" t="s">
        <v>108</v>
      </c>
      <c r="E190">
        <v>1.5</v>
      </c>
      <c r="F190" cm="1">
        <f t="array" ref="F190">_xlfn.STDEV.S(_xlfn._xlws.FILTER(E:E, B:B=B190))</f>
        <v>0.1205498212767792</v>
      </c>
      <c r="G190">
        <f t="shared" si="6"/>
        <v>1.9475419651381964</v>
      </c>
      <c r="H190">
        <f t="shared" si="7"/>
        <v>2.0537489106318221</v>
      </c>
      <c r="I190">
        <v>14</v>
      </c>
      <c r="J190">
        <v>2</v>
      </c>
      <c r="K190">
        <f t="shared" si="8"/>
        <v>15.999048757249316</v>
      </c>
      <c r="L190">
        <v>21</v>
      </c>
    </row>
    <row r="191" spans="1:12" x14ac:dyDescent="0.35">
      <c r="A191">
        <v>21</v>
      </c>
      <c r="B191" t="s">
        <v>9</v>
      </c>
      <c r="C191">
        <v>2</v>
      </c>
      <c r="D191" t="s">
        <v>108</v>
      </c>
      <c r="E191">
        <v>4.33</v>
      </c>
      <c r="F191" cm="1">
        <f t="array" ref="F191">_xlfn.STDEV.S(_xlfn._xlws.FILTER(E:E, B:B=B191))</f>
        <v>0.43126774441831917</v>
      </c>
      <c r="G191">
        <f t="shared" si="6"/>
        <v>6.9673436390814301</v>
      </c>
      <c r="H191">
        <f t="shared" si="7"/>
        <v>2.0537489106318221</v>
      </c>
      <c r="I191">
        <v>14</v>
      </c>
      <c r="J191">
        <v>2</v>
      </c>
      <c r="K191">
        <f t="shared" si="8"/>
        <v>57.236697635044166</v>
      </c>
      <c r="L191">
        <v>118</v>
      </c>
    </row>
    <row r="192" spans="1:12" x14ac:dyDescent="0.35">
      <c r="A192">
        <v>21</v>
      </c>
      <c r="B192" t="s">
        <v>10</v>
      </c>
      <c r="C192">
        <v>2</v>
      </c>
      <c r="D192" t="s">
        <v>108</v>
      </c>
      <c r="E192">
        <v>1813.64</v>
      </c>
      <c r="F192" cm="1">
        <f t="array" ref="F192">_xlfn.STDEV.S(_xlfn._xlws.FILTER(E:E, B:B=B192))</f>
        <v>124.33215882258757</v>
      </c>
      <c r="G192">
        <f t="shared" si="6"/>
        <v>2008.6474982593688</v>
      </c>
      <c r="H192">
        <f t="shared" si="7"/>
        <v>2.0537489106318221</v>
      </c>
      <c r="I192">
        <v>14</v>
      </c>
      <c r="J192">
        <v>2</v>
      </c>
      <c r="K192">
        <f t="shared" si="8"/>
        <v>16501.030445574055</v>
      </c>
      <c r="L192">
        <v>-2465</v>
      </c>
    </row>
    <row r="193" spans="1:12" x14ac:dyDescent="0.35">
      <c r="A193">
        <v>21</v>
      </c>
      <c r="B193" t="s">
        <v>11</v>
      </c>
      <c r="C193">
        <v>2</v>
      </c>
      <c r="D193" t="s">
        <v>108</v>
      </c>
      <c r="E193">
        <v>47.65</v>
      </c>
      <c r="F193" cm="1">
        <f t="array" ref="F193">_xlfn.STDEV.S(_xlfn._xlws.FILTER(E:E, B:B=B193))</f>
        <v>4.6543326613120293</v>
      </c>
      <c r="G193">
        <f t="shared" si="6"/>
        <v>75.193045345182639</v>
      </c>
      <c r="H193">
        <f t="shared" si="7"/>
        <v>2.0537489106318221</v>
      </c>
      <c r="I193">
        <v>14</v>
      </c>
      <c r="J193">
        <v>2</v>
      </c>
      <c r="K193">
        <f t="shared" si="8"/>
        <v>617.71053985903222</v>
      </c>
      <c r="L193">
        <v>1180</v>
      </c>
    </row>
    <row r="194" spans="1:12" x14ac:dyDescent="0.35">
      <c r="A194">
        <v>21</v>
      </c>
      <c r="B194" t="s">
        <v>12</v>
      </c>
      <c r="C194">
        <v>2</v>
      </c>
      <c r="D194" t="s">
        <v>108</v>
      </c>
      <c r="E194">
        <v>1977.88</v>
      </c>
      <c r="F194" cm="1">
        <f t="array" ref="F194">_xlfn.STDEV.S(_xlfn._xlws.FILTER(E:E, B:B=B194))</f>
        <v>141.95798352365239</v>
      </c>
      <c r="G194">
        <f t="shared" si="6"/>
        <v>2293.4014108900574</v>
      </c>
      <c r="H194">
        <f t="shared" si="7"/>
        <v>2.0537489106318221</v>
      </c>
      <c r="I194">
        <v>14</v>
      </c>
      <c r="J194">
        <v>2</v>
      </c>
      <c r="K194">
        <f t="shared" si="8"/>
        <v>18840.282597027755</v>
      </c>
      <c r="L194">
        <v>44235</v>
      </c>
    </row>
    <row r="195" spans="1:12" x14ac:dyDescent="0.35">
      <c r="A195">
        <v>21</v>
      </c>
      <c r="B195" t="s">
        <v>13</v>
      </c>
      <c r="C195">
        <v>2</v>
      </c>
      <c r="D195" t="s">
        <v>108</v>
      </c>
      <c r="E195">
        <v>13.33</v>
      </c>
      <c r="F195" cm="1">
        <f t="array" ref="F195">_xlfn.STDEV.S(_xlfn._xlws.FILTER(E:E, B:B=B195))</f>
        <v>1.8383482798079325</v>
      </c>
      <c r="G195">
        <f t="shared" ref="G195:G258" si="9">F195*SQRT(261)</f>
        <v>29.699425379033791</v>
      </c>
      <c r="H195">
        <f t="shared" ref="H195:H258" si="10">_xlfn.NORM.S.INV(0.98)</f>
        <v>2.0537489106318221</v>
      </c>
      <c r="I195">
        <v>14</v>
      </c>
      <c r="J195">
        <v>2</v>
      </c>
      <c r="K195">
        <f t="shared" ref="K195:K258" si="11">H195*G195*SQRT(I195+J195)</f>
        <v>243.98065007432695</v>
      </c>
      <c r="L195">
        <v>310</v>
      </c>
    </row>
    <row r="196" spans="1:12" x14ac:dyDescent="0.35">
      <c r="A196">
        <v>21</v>
      </c>
      <c r="B196" t="s">
        <v>14</v>
      </c>
      <c r="C196">
        <v>2</v>
      </c>
      <c r="D196" t="s">
        <v>108</v>
      </c>
      <c r="E196">
        <v>11.02</v>
      </c>
      <c r="F196" cm="1">
        <f t="array" ref="F196">_xlfn.STDEV.S(_xlfn._xlws.FILTER(E:E, B:B=B196))</f>
        <v>2.6532756080745252</v>
      </c>
      <c r="G196">
        <f t="shared" si="9"/>
        <v>42.864979284694002</v>
      </c>
      <c r="H196">
        <f t="shared" si="10"/>
        <v>2.0537489106318221</v>
      </c>
      <c r="I196">
        <v>14</v>
      </c>
      <c r="J196">
        <v>2</v>
      </c>
      <c r="K196">
        <f t="shared" si="11"/>
        <v>352.1356180407837</v>
      </c>
      <c r="L196">
        <v>259</v>
      </c>
    </row>
    <row r="197" spans="1:12" x14ac:dyDescent="0.35">
      <c r="A197">
        <v>21</v>
      </c>
      <c r="B197" t="s">
        <v>15</v>
      </c>
      <c r="C197">
        <v>2</v>
      </c>
      <c r="D197" t="s">
        <v>108</v>
      </c>
      <c r="E197">
        <v>611.41</v>
      </c>
      <c r="F197" cm="1">
        <f t="array" ref="F197">_xlfn.STDEV.S(_xlfn._xlws.FILTER(E:E, B:B=B197))</f>
        <v>55.266916802436704</v>
      </c>
      <c r="G197">
        <f t="shared" si="9"/>
        <v>892.86436608993813</v>
      </c>
      <c r="H197">
        <f t="shared" si="10"/>
        <v>2.0537489106318221</v>
      </c>
      <c r="I197">
        <v>14</v>
      </c>
      <c r="J197">
        <v>2</v>
      </c>
      <c r="K197">
        <f t="shared" si="11"/>
        <v>7334.8768767967313</v>
      </c>
      <c r="L197">
        <v>10952</v>
      </c>
    </row>
    <row r="198" spans="1:12" x14ac:dyDescent="0.35">
      <c r="A198">
        <v>21</v>
      </c>
      <c r="B198" t="s">
        <v>16</v>
      </c>
      <c r="C198">
        <v>2</v>
      </c>
      <c r="D198" t="s">
        <v>108</v>
      </c>
      <c r="E198">
        <v>1.74</v>
      </c>
      <c r="F198" cm="1">
        <f t="array" ref="F198">_xlfn.STDEV.S(_xlfn._xlws.FILTER(E:E, B:B=B198))</f>
        <v>0.33659368398908623</v>
      </c>
      <c r="G198">
        <f t="shared" si="9"/>
        <v>5.4378373839653387</v>
      </c>
      <c r="H198">
        <f t="shared" si="10"/>
        <v>2.0537489106318221</v>
      </c>
      <c r="I198">
        <v>14</v>
      </c>
      <c r="J198">
        <v>2</v>
      </c>
      <c r="K198">
        <f t="shared" si="11"/>
        <v>44.671810414047243</v>
      </c>
      <c r="L198">
        <v>-2</v>
      </c>
    </row>
    <row r="199" spans="1:12" x14ac:dyDescent="0.35">
      <c r="A199">
        <v>21</v>
      </c>
      <c r="B199" t="s">
        <v>17</v>
      </c>
      <c r="C199">
        <v>2</v>
      </c>
      <c r="D199" t="s">
        <v>108</v>
      </c>
      <c r="E199">
        <v>1.26</v>
      </c>
      <c r="F199" cm="1">
        <f t="array" ref="F199">_xlfn.STDEV.S(_xlfn._xlws.FILTER(E:E, B:B=B199))</f>
        <v>0.1205498212767792</v>
      </c>
      <c r="G199">
        <f t="shared" si="9"/>
        <v>1.9475419651381964</v>
      </c>
      <c r="H199">
        <f t="shared" si="10"/>
        <v>2.0537489106318221</v>
      </c>
      <c r="I199">
        <v>14</v>
      </c>
      <c r="J199">
        <v>2</v>
      </c>
      <c r="K199">
        <f t="shared" si="11"/>
        <v>15.999048757249316</v>
      </c>
      <c r="L199">
        <v>21</v>
      </c>
    </row>
    <row r="200" spans="1:12" x14ac:dyDescent="0.35">
      <c r="A200">
        <v>22</v>
      </c>
      <c r="B200" t="s">
        <v>9</v>
      </c>
      <c r="C200">
        <v>2</v>
      </c>
      <c r="D200" t="s">
        <v>108</v>
      </c>
      <c r="E200">
        <v>4.38</v>
      </c>
      <c r="F200" cm="1">
        <f t="array" ref="F200">_xlfn.STDEV.S(_xlfn._xlws.FILTER(E:E, B:B=B200))</f>
        <v>0.43126774441831917</v>
      </c>
      <c r="G200">
        <f t="shared" si="9"/>
        <v>6.9673436390814301</v>
      </c>
      <c r="H200">
        <f t="shared" si="10"/>
        <v>2.0537489106318221</v>
      </c>
      <c r="I200">
        <v>14</v>
      </c>
      <c r="J200">
        <v>2</v>
      </c>
      <c r="K200">
        <f t="shared" si="11"/>
        <v>57.236697635044166</v>
      </c>
      <c r="L200">
        <v>124</v>
      </c>
    </row>
    <row r="201" spans="1:12" x14ac:dyDescent="0.35">
      <c r="A201">
        <v>22</v>
      </c>
      <c r="B201" t="s">
        <v>10</v>
      </c>
      <c r="C201">
        <v>2</v>
      </c>
      <c r="D201" t="s">
        <v>108</v>
      </c>
      <c r="E201">
        <v>1806.75</v>
      </c>
      <c r="F201" cm="1">
        <f t="array" ref="F201">_xlfn.STDEV.S(_xlfn._xlws.FILTER(E:E, B:B=B201))</f>
        <v>124.33215882258757</v>
      </c>
      <c r="G201">
        <f t="shared" si="9"/>
        <v>2008.6474982593688</v>
      </c>
      <c r="H201">
        <f t="shared" si="10"/>
        <v>2.0537489106318221</v>
      </c>
      <c r="I201">
        <v>14</v>
      </c>
      <c r="J201">
        <v>2</v>
      </c>
      <c r="K201">
        <f t="shared" si="11"/>
        <v>16501.030445574055</v>
      </c>
      <c r="L201">
        <v>-1795</v>
      </c>
    </row>
    <row r="202" spans="1:12" x14ac:dyDescent="0.35">
      <c r="A202">
        <v>22</v>
      </c>
      <c r="B202" t="s">
        <v>11</v>
      </c>
      <c r="C202">
        <v>2</v>
      </c>
      <c r="D202" t="s">
        <v>108</v>
      </c>
      <c r="E202">
        <v>47.65</v>
      </c>
      <c r="F202" cm="1">
        <f t="array" ref="F202">_xlfn.STDEV.S(_xlfn._xlws.FILTER(E:E, B:B=B202))</f>
        <v>4.6543326613120293</v>
      </c>
      <c r="G202">
        <f t="shared" si="9"/>
        <v>75.193045345182639</v>
      </c>
      <c r="H202">
        <f t="shared" si="10"/>
        <v>2.0537489106318221</v>
      </c>
      <c r="I202">
        <v>14</v>
      </c>
      <c r="J202">
        <v>2</v>
      </c>
      <c r="K202">
        <f t="shared" si="11"/>
        <v>617.71053985903222</v>
      </c>
      <c r="L202">
        <v>1180</v>
      </c>
    </row>
    <row r="203" spans="1:12" x14ac:dyDescent="0.35">
      <c r="A203">
        <v>22</v>
      </c>
      <c r="B203" t="s">
        <v>12</v>
      </c>
      <c r="C203">
        <v>2</v>
      </c>
      <c r="D203" t="s">
        <v>108</v>
      </c>
      <c r="E203">
        <v>1977.95</v>
      </c>
      <c r="F203" cm="1">
        <f t="array" ref="F203">_xlfn.STDEV.S(_xlfn._xlws.FILTER(E:E, B:B=B203))</f>
        <v>141.95798352365239</v>
      </c>
      <c r="G203">
        <f t="shared" si="9"/>
        <v>2293.4014108900574</v>
      </c>
      <c r="H203">
        <f t="shared" si="10"/>
        <v>2.0537489106318221</v>
      </c>
      <c r="I203">
        <v>14</v>
      </c>
      <c r="J203">
        <v>2</v>
      </c>
      <c r="K203">
        <f t="shared" si="11"/>
        <v>18840.282597027755</v>
      </c>
      <c r="L203">
        <v>40720</v>
      </c>
    </row>
    <row r="204" spans="1:12" x14ac:dyDescent="0.35">
      <c r="A204">
        <v>22</v>
      </c>
      <c r="B204" t="s">
        <v>13</v>
      </c>
      <c r="C204">
        <v>2</v>
      </c>
      <c r="D204" t="s">
        <v>108</v>
      </c>
      <c r="E204">
        <v>13.03</v>
      </c>
      <c r="F204" cm="1">
        <f t="array" ref="F204">_xlfn.STDEV.S(_xlfn._xlws.FILTER(E:E, B:B=B204))</f>
        <v>1.8383482798079325</v>
      </c>
      <c r="G204">
        <f t="shared" si="9"/>
        <v>29.699425379033791</v>
      </c>
      <c r="H204">
        <f t="shared" si="10"/>
        <v>2.0537489106318221</v>
      </c>
      <c r="I204">
        <v>14</v>
      </c>
      <c r="J204">
        <v>2</v>
      </c>
      <c r="K204">
        <f t="shared" si="11"/>
        <v>243.98065007432695</v>
      </c>
      <c r="L204">
        <v>325</v>
      </c>
    </row>
    <row r="205" spans="1:12" x14ac:dyDescent="0.35">
      <c r="A205">
        <v>22</v>
      </c>
      <c r="B205" t="s">
        <v>14</v>
      </c>
      <c r="C205">
        <v>2</v>
      </c>
      <c r="D205" t="s">
        <v>108</v>
      </c>
      <c r="E205">
        <v>11.15</v>
      </c>
      <c r="F205" cm="1">
        <f t="array" ref="F205">_xlfn.STDEV.S(_xlfn._xlws.FILTER(E:E, B:B=B205))</f>
        <v>2.6532756080745252</v>
      </c>
      <c r="G205">
        <f t="shared" si="9"/>
        <v>42.864979284694002</v>
      </c>
      <c r="H205">
        <f t="shared" si="10"/>
        <v>2.0537489106318221</v>
      </c>
      <c r="I205">
        <v>14</v>
      </c>
      <c r="J205">
        <v>2</v>
      </c>
      <c r="K205">
        <f t="shared" si="11"/>
        <v>352.1356180407837</v>
      </c>
      <c r="L205">
        <v>257</v>
      </c>
    </row>
    <row r="206" spans="1:12" x14ac:dyDescent="0.35">
      <c r="A206">
        <v>22</v>
      </c>
      <c r="B206" t="s">
        <v>15</v>
      </c>
      <c r="C206">
        <v>2</v>
      </c>
      <c r="D206" t="s">
        <v>108</v>
      </c>
      <c r="E206">
        <v>611.35</v>
      </c>
      <c r="F206" cm="1">
        <f t="array" ref="F206">_xlfn.STDEV.S(_xlfn._xlws.FILTER(E:E, B:B=B206))</f>
        <v>55.266916802436704</v>
      </c>
      <c r="G206">
        <f t="shared" si="9"/>
        <v>892.86436608993813</v>
      </c>
      <c r="H206">
        <f t="shared" si="10"/>
        <v>2.0537489106318221</v>
      </c>
      <c r="I206">
        <v>14</v>
      </c>
      <c r="J206">
        <v>2</v>
      </c>
      <c r="K206">
        <f t="shared" si="11"/>
        <v>7334.8768767967313</v>
      </c>
      <c r="L206">
        <v>11191</v>
      </c>
    </row>
    <row r="207" spans="1:12" x14ac:dyDescent="0.35">
      <c r="A207">
        <v>22</v>
      </c>
      <c r="B207" t="s">
        <v>16</v>
      </c>
      <c r="C207">
        <v>2</v>
      </c>
      <c r="D207" t="s">
        <v>108</v>
      </c>
      <c r="E207">
        <v>1.74</v>
      </c>
      <c r="F207" cm="1">
        <f t="array" ref="F207">_xlfn.STDEV.S(_xlfn._xlws.FILTER(E:E, B:B=B207))</f>
        <v>0.33659368398908623</v>
      </c>
      <c r="G207">
        <f t="shared" si="9"/>
        <v>5.4378373839653387</v>
      </c>
      <c r="H207">
        <f t="shared" si="10"/>
        <v>2.0537489106318221</v>
      </c>
      <c r="I207">
        <v>14</v>
      </c>
      <c r="J207">
        <v>2</v>
      </c>
      <c r="K207">
        <f t="shared" si="11"/>
        <v>44.671810414047243</v>
      </c>
      <c r="L207">
        <v>21</v>
      </c>
    </row>
    <row r="208" spans="1:12" x14ac:dyDescent="0.35">
      <c r="A208">
        <v>22</v>
      </c>
      <c r="B208" t="s">
        <v>17</v>
      </c>
      <c r="C208">
        <v>2</v>
      </c>
      <c r="D208" t="s">
        <v>108</v>
      </c>
      <c r="E208">
        <v>1.23</v>
      </c>
      <c r="F208" cm="1">
        <f t="array" ref="F208">_xlfn.STDEV.S(_xlfn._xlws.FILTER(E:E, B:B=B208))</f>
        <v>0.1205498212767792</v>
      </c>
      <c r="G208">
        <f t="shared" si="9"/>
        <v>1.9475419651381964</v>
      </c>
      <c r="H208">
        <f t="shared" si="10"/>
        <v>2.0537489106318221</v>
      </c>
      <c r="I208">
        <v>14</v>
      </c>
      <c r="J208">
        <v>2</v>
      </c>
      <c r="K208">
        <f t="shared" si="11"/>
        <v>15.999048757249316</v>
      </c>
      <c r="L208">
        <v>21</v>
      </c>
    </row>
    <row r="209" spans="1:12" x14ac:dyDescent="0.35">
      <c r="A209">
        <v>23</v>
      </c>
      <c r="B209" t="s">
        <v>9</v>
      </c>
      <c r="C209">
        <v>2</v>
      </c>
      <c r="D209" t="s">
        <v>108</v>
      </c>
      <c r="E209">
        <v>4.58</v>
      </c>
      <c r="F209" cm="1">
        <f t="array" ref="F209">_xlfn.STDEV.S(_xlfn._xlws.FILTER(E:E, B:B=B209))</f>
        <v>0.43126774441831917</v>
      </c>
      <c r="G209">
        <f t="shared" si="9"/>
        <v>6.9673436390814301</v>
      </c>
      <c r="H209">
        <f t="shared" si="10"/>
        <v>2.0537489106318221</v>
      </c>
      <c r="I209">
        <v>14</v>
      </c>
      <c r="J209">
        <v>2</v>
      </c>
      <c r="K209">
        <f t="shared" si="11"/>
        <v>57.236697635044166</v>
      </c>
      <c r="L209">
        <v>110</v>
      </c>
    </row>
    <row r="210" spans="1:12" x14ac:dyDescent="0.35">
      <c r="A210">
        <v>23</v>
      </c>
      <c r="B210" t="s">
        <v>10</v>
      </c>
      <c r="C210">
        <v>2</v>
      </c>
      <c r="D210" t="s">
        <v>108</v>
      </c>
      <c r="E210">
        <v>1734.09</v>
      </c>
      <c r="F210" cm="1">
        <f t="array" ref="F210">_xlfn.STDEV.S(_xlfn._xlws.FILTER(E:E, B:B=B210))</f>
        <v>124.33215882258757</v>
      </c>
      <c r="G210">
        <f t="shared" si="9"/>
        <v>2008.6474982593688</v>
      </c>
      <c r="H210">
        <f t="shared" si="10"/>
        <v>2.0537489106318221</v>
      </c>
      <c r="I210">
        <v>14</v>
      </c>
      <c r="J210">
        <v>2</v>
      </c>
      <c r="K210">
        <f t="shared" si="11"/>
        <v>16501.030445574055</v>
      </c>
      <c r="L210">
        <v>14170</v>
      </c>
    </row>
    <row r="211" spans="1:12" x14ac:dyDescent="0.35">
      <c r="A211">
        <v>23</v>
      </c>
      <c r="B211" t="s">
        <v>11</v>
      </c>
      <c r="C211">
        <v>2</v>
      </c>
      <c r="D211" t="s">
        <v>108</v>
      </c>
      <c r="E211">
        <v>43.26</v>
      </c>
      <c r="F211" cm="1">
        <f t="array" ref="F211">_xlfn.STDEV.S(_xlfn._xlws.FILTER(E:E, B:B=B211))</f>
        <v>4.6543326613120293</v>
      </c>
      <c r="G211">
        <f t="shared" si="9"/>
        <v>75.193045345182639</v>
      </c>
      <c r="H211">
        <f t="shared" si="10"/>
        <v>2.0537489106318221</v>
      </c>
      <c r="I211">
        <v>14</v>
      </c>
      <c r="J211">
        <v>2</v>
      </c>
      <c r="K211">
        <f t="shared" si="11"/>
        <v>617.71053985903222</v>
      </c>
      <c r="L211">
        <v>1135</v>
      </c>
    </row>
    <row r="212" spans="1:12" x14ac:dyDescent="0.35">
      <c r="A212">
        <v>23</v>
      </c>
      <c r="B212" t="s">
        <v>12</v>
      </c>
      <c r="C212">
        <v>2</v>
      </c>
      <c r="D212" t="s">
        <v>108</v>
      </c>
      <c r="E212">
        <v>1978.49</v>
      </c>
      <c r="F212" cm="1">
        <f t="array" ref="F212">_xlfn.STDEV.S(_xlfn._xlws.FILTER(E:E, B:B=B212))</f>
        <v>141.95798352365239</v>
      </c>
      <c r="G212">
        <f t="shared" si="9"/>
        <v>2293.4014108900574</v>
      </c>
      <c r="H212">
        <f t="shared" si="10"/>
        <v>2.0537489106318221</v>
      </c>
      <c r="I212">
        <v>14</v>
      </c>
      <c r="J212">
        <v>2</v>
      </c>
      <c r="K212">
        <f t="shared" si="11"/>
        <v>18840.282597027755</v>
      </c>
      <c r="L212">
        <v>35290</v>
      </c>
    </row>
    <row r="213" spans="1:12" x14ac:dyDescent="0.35">
      <c r="A213">
        <v>23</v>
      </c>
      <c r="B213" t="s">
        <v>13</v>
      </c>
      <c r="C213">
        <v>2</v>
      </c>
      <c r="D213" t="s">
        <v>108</v>
      </c>
      <c r="E213">
        <v>11.52</v>
      </c>
      <c r="F213" cm="1">
        <f t="array" ref="F213">_xlfn.STDEV.S(_xlfn._xlws.FILTER(E:E, B:B=B213))</f>
        <v>1.8383482798079325</v>
      </c>
      <c r="G213">
        <f t="shared" si="9"/>
        <v>29.699425379033791</v>
      </c>
      <c r="H213">
        <f t="shared" si="10"/>
        <v>2.0537489106318221</v>
      </c>
      <c r="I213">
        <v>14</v>
      </c>
      <c r="J213">
        <v>2</v>
      </c>
      <c r="K213">
        <f t="shared" si="11"/>
        <v>243.98065007432695</v>
      </c>
      <c r="L213">
        <v>310</v>
      </c>
    </row>
    <row r="214" spans="1:12" x14ac:dyDescent="0.35">
      <c r="A214">
        <v>23</v>
      </c>
      <c r="B214" t="s">
        <v>14</v>
      </c>
      <c r="C214">
        <v>2</v>
      </c>
      <c r="D214" t="s">
        <v>108</v>
      </c>
      <c r="E214">
        <v>10.97</v>
      </c>
      <c r="F214" cm="1">
        <f t="array" ref="F214">_xlfn.STDEV.S(_xlfn._xlws.FILTER(E:E, B:B=B214))</f>
        <v>2.6532756080745252</v>
      </c>
      <c r="G214">
        <f t="shared" si="9"/>
        <v>42.864979284694002</v>
      </c>
      <c r="H214">
        <f t="shared" si="10"/>
        <v>2.0537489106318221</v>
      </c>
      <c r="I214">
        <v>14</v>
      </c>
      <c r="J214">
        <v>2</v>
      </c>
      <c r="K214">
        <f t="shared" si="11"/>
        <v>352.1356180407837</v>
      </c>
      <c r="L214">
        <v>250</v>
      </c>
    </row>
    <row r="215" spans="1:12" x14ac:dyDescent="0.35">
      <c r="A215">
        <v>23</v>
      </c>
      <c r="B215" t="s">
        <v>15</v>
      </c>
      <c r="C215">
        <v>2</v>
      </c>
      <c r="D215" t="s">
        <v>108</v>
      </c>
      <c r="E215">
        <v>589.91999999999996</v>
      </c>
      <c r="F215" cm="1">
        <f t="array" ref="F215">_xlfn.STDEV.S(_xlfn._xlws.FILTER(E:E, B:B=B215))</f>
        <v>55.266916802436704</v>
      </c>
      <c r="G215">
        <f t="shared" si="9"/>
        <v>892.86436608993813</v>
      </c>
      <c r="H215">
        <f t="shared" si="10"/>
        <v>2.0537489106318221</v>
      </c>
      <c r="I215">
        <v>14</v>
      </c>
      <c r="J215">
        <v>2</v>
      </c>
      <c r="K215">
        <f t="shared" si="11"/>
        <v>7334.8768767967313</v>
      </c>
      <c r="L215">
        <v>9938</v>
      </c>
    </row>
    <row r="216" spans="1:12" x14ac:dyDescent="0.35">
      <c r="A216">
        <v>23</v>
      </c>
      <c r="B216" t="s">
        <v>16</v>
      </c>
      <c r="C216">
        <v>2</v>
      </c>
      <c r="D216" t="s">
        <v>108</v>
      </c>
      <c r="E216">
        <v>1.85</v>
      </c>
      <c r="F216" cm="1">
        <f t="array" ref="F216">_xlfn.STDEV.S(_xlfn._xlws.FILTER(E:E, B:B=B216))</f>
        <v>0.33659368398908623</v>
      </c>
      <c r="G216">
        <f t="shared" si="9"/>
        <v>5.4378373839653387</v>
      </c>
      <c r="H216">
        <f t="shared" si="10"/>
        <v>2.0537489106318221</v>
      </c>
      <c r="I216">
        <v>14</v>
      </c>
      <c r="J216">
        <v>2</v>
      </c>
      <c r="K216">
        <f t="shared" si="11"/>
        <v>44.671810414047243</v>
      </c>
      <c r="L216">
        <v>20</v>
      </c>
    </row>
    <row r="217" spans="1:12" x14ac:dyDescent="0.35">
      <c r="A217">
        <v>23</v>
      </c>
      <c r="B217" t="s">
        <v>17</v>
      </c>
      <c r="C217">
        <v>2</v>
      </c>
      <c r="D217" t="s">
        <v>108</v>
      </c>
      <c r="E217">
        <v>1.29</v>
      </c>
      <c r="F217" cm="1">
        <f t="array" ref="F217">_xlfn.STDEV.S(_xlfn._xlws.FILTER(E:E, B:B=B217))</f>
        <v>0.1205498212767792</v>
      </c>
      <c r="G217">
        <f t="shared" si="9"/>
        <v>1.9475419651381964</v>
      </c>
      <c r="H217">
        <f t="shared" si="10"/>
        <v>2.0537489106318221</v>
      </c>
      <c r="I217">
        <v>14</v>
      </c>
      <c r="J217">
        <v>2</v>
      </c>
      <c r="K217">
        <f t="shared" si="11"/>
        <v>15.999048757249316</v>
      </c>
      <c r="L217">
        <v>14</v>
      </c>
    </row>
    <row r="218" spans="1:12" x14ac:dyDescent="0.35">
      <c r="A218">
        <v>24</v>
      </c>
      <c r="B218" t="s">
        <v>9</v>
      </c>
      <c r="C218">
        <v>2</v>
      </c>
      <c r="D218" t="s">
        <v>108</v>
      </c>
      <c r="E218">
        <v>4.41</v>
      </c>
      <c r="F218" cm="1">
        <f t="array" ref="F218">_xlfn.STDEV.S(_xlfn._xlws.FILTER(E:E, B:B=B218))</f>
        <v>0.43126774441831917</v>
      </c>
      <c r="G218">
        <f t="shared" si="9"/>
        <v>6.9673436390814301</v>
      </c>
      <c r="H218">
        <f t="shared" si="10"/>
        <v>2.0537489106318221</v>
      </c>
      <c r="I218">
        <v>14</v>
      </c>
      <c r="J218">
        <v>2</v>
      </c>
      <c r="K218">
        <f t="shared" si="11"/>
        <v>57.236697635044166</v>
      </c>
      <c r="L218">
        <v>123</v>
      </c>
    </row>
    <row r="219" spans="1:12" x14ac:dyDescent="0.35">
      <c r="A219">
        <v>24</v>
      </c>
      <c r="B219" t="s">
        <v>10</v>
      </c>
      <c r="C219">
        <v>2</v>
      </c>
      <c r="D219" t="s">
        <v>108</v>
      </c>
      <c r="E219">
        <v>1567.96</v>
      </c>
      <c r="F219" cm="1">
        <f t="array" ref="F219">_xlfn.STDEV.S(_xlfn._xlws.FILTER(E:E, B:B=B219))</f>
        <v>124.33215882258757</v>
      </c>
      <c r="G219">
        <f t="shared" si="9"/>
        <v>2008.6474982593688</v>
      </c>
      <c r="H219">
        <f t="shared" si="10"/>
        <v>2.0537489106318221</v>
      </c>
      <c r="I219">
        <v>14</v>
      </c>
      <c r="J219">
        <v>2</v>
      </c>
      <c r="K219">
        <f t="shared" si="11"/>
        <v>16501.030445574055</v>
      </c>
      <c r="L219">
        <v>-3050</v>
      </c>
    </row>
    <row r="220" spans="1:12" x14ac:dyDescent="0.35">
      <c r="A220">
        <v>24</v>
      </c>
      <c r="B220" t="s">
        <v>11</v>
      </c>
      <c r="C220">
        <v>2</v>
      </c>
      <c r="D220" t="s">
        <v>108</v>
      </c>
      <c r="E220">
        <v>43.26</v>
      </c>
      <c r="F220" cm="1">
        <f t="array" ref="F220">_xlfn.STDEV.S(_xlfn._xlws.FILTER(E:E, B:B=B220))</f>
        <v>4.6543326613120293</v>
      </c>
      <c r="G220">
        <f t="shared" si="9"/>
        <v>75.193045345182639</v>
      </c>
      <c r="H220">
        <f t="shared" si="10"/>
        <v>2.0537489106318221</v>
      </c>
      <c r="I220">
        <v>14</v>
      </c>
      <c r="J220">
        <v>2</v>
      </c>
      <c r="K220">
        <f t="shared" si="11"/>
        <v>617.71053985903222</v>
      </c>
      <c r="L220">
        <v>1175</v>
      </c>
    </row>
    <row r="221" spans="1:12" x14ac:dyDescent="0.35">
      <c r="A221">
        <v>24</v>
      </c>
      <c r="B221" t="s">
        <v>12</v>
      </c>
      <c r="C221">
        <v>2</v>
      </c>
      <c r="D221" t="s">
        <v>108</v>
      </c>
      <c r="E221">
        <v>1953.56</v>
      </c>
      <c r="F221" cm="1">
        <f t="array" ref="F221">_xlfn.STDEV.S(_xlfn._xlws.FILTER(E:E, B:B=B221))</f>
        <v>141.95798352365239</v>
      </c>
      <c r="G221">
        <f t="shared" si="9"/>
        <v>2293.4014108900574</v>
      </c>
      <c r="H221">
        <f t="shared" si="10"/>
        <v>2.0537489106318221</v>
      </c>
      <c r="I221">
        <v>14</v>
      </c>
      <c r="J221">
        <v>2</v>
      </c>
      <c r="K221">
        <f t="shared" si="11"/>
        <v>18840.282597027755</v>
      </c>
      <c r="L221">
        <v>38815</v>
      </c>
    </row>
    <row r="222" spans="1:12" x14ac:dyDescent="0.35">
      <c r="A222">
        <v>24</v>
      </c>
      <c r="B222" t="s">
        <v>13</v>
      </c>
      <c r="C222">
        <v>2</v>
      </c>
      <c r="D222" t="s">
        <v>108</v>
      </c>
      <c r="E222">
        <v>11.74</v>
      </c>
      <c r="F222" cm="1">
        <f t="array" ref="F222">_xlfn.STDEV.S(_xlfn._xlws.FILTER(E:E, B:B=B222))</f>
        <v>1.8383482798079325</v>
      </c>
      <c r="G222">
        <f t="shared" si="9"/>
        <v>29.699425379033791</v>
      </c>
      <c r="H222">
        <f t="shared" si="10"/>
        <v>2.0537489106318221</v>
      </c>
      <c r="I222">
        <v>14</v>
      </c>
      <c r="J222">
        <v>2</v>
      </c>
      <c r="K222">
        <f t="shared" si="11"/>
        <v>243.98065007432695</v>
      </c>
      <c r="L222">
        <v>320</v>
      </c>
    </row>
    <row r="223" spans="1:12" x14ac:dyDescent="0.35">
      <c r="A223">
        <v>24</v>
      </c>
      <c r="B223" t="s">
        <v>14</v>
      </c>
      <c r="C223">
        <v>2</v>
      </c>
      <c r="D223" t="s">
        <v>108</v>
      </c>
      <c r="E223">
        <v>10.76</v>
      </c>
      <c r="F223" cm="1">
        <f t="array" ref="F223">_xlfn.STDEV.S(_xlfn._xlws.FILTER(E:E, B:B=B223))</f>
        <v>2.6532756080745252</v>
      </c>
      <c r="G223">
        <f t="shared" si="9"/>
        <v>42.864979284694002</v>
      </c>
      <c r="H223">
        <f t="shared" si="10"/>
        <v>2.0537489106318221</v>
      </c>
      <c r="I223">
        <v>14</v>
      </c>
      <c r="J223">
        <v>2</v>
      </c>
      <c r="K223">
        <f t="shared" si="11"/>
        <v>352.1356180407837</v>
      </c>
      <c r="L223">
        <v>251</v>
      </c>
    </row>
    <row r="224" spans="1:12" x14ac:dyDescent="0.35">
      <c r="A224">
        <v>24</v>
      </c>
      <c r="B224" t="s">
        <v>15</v>
      </c>
      <c r="C224">
        <v>2</v>
      </c>
      <c r="D224" t="s">
        <v>108</v>
      </c>
      <c r="E224">
        <v>585.32000000000005</v>
      </c>
      <c r="F224" cm="1">
        <f t="array" ref="F224">_xlfn.STDEV.S(_xlfn._xlws.FILTER(E:E, B:B=B224))</f>
        <v>55.266916802436704</v>
      </c>
      <c r="G224">
        <f t="shared" si="9"/>
        <v>892.86436608993813</v>
      </c>
      <c r="H224">
        <f t="shared" si="10"/>
        <v>2.0537489106318221</v>
      </c>
      <c r="I224">
        <v>14</v>
      </c>
      <c r="J224">
        <v>2</v>
      </c>
      <c r="K224">
        <f t="shared" si="11"/>
        <v>7334.8768767967313</v>
      </c>
      <c r="L224">
        <v>10949</v>
      </c>
    </row>
    <row r="225" spans="1:12" x14ac:dyDescent="0.35">
      <c r="A225">
        <v>24</v>
      </c>
      <c r="B225" t="s">
        <v>16</v>
      </c>
      <c r="C225">
        <v>2</v>
      </c>
      <c r="D225" t="s">
        <v>108</v>
      </c>
      <c r="E225">
        <v>2</v>
      </c>
      <c r="F225" cm="1">
        <f t="array" ref="F225">_xlfn.STDEV.S(_xlfn._xlws.FILTER(E:E, B:B=B225))</f>
        <v>0.33659368398908623</v>
      </c>
      <c r="G225">
        <f t="shared" si="9"/>
        <v>5.4378373839653387</v>
      </c>
      <c r="H225">
        <f t="shared" si="10"/>
        <v>2.0537489106318221</v>
      </c>
      <c r="I225">
        <v>14</v>
      </c>
      <c r="J225">
        <v>2</v>
      </c>
      <c r="K225">
        <f t="shared" si="11"/>
        <v>44.671810414047243</v>
      </c>
      <c r="L225">
        <v>21</v>
      </c>
    </row>
    <row r="226" spans="1:12" x14ac:dyDescent="0.35">
      <c r="A226">
        <v>24</v>
      </c>
      <c r="B226" t="s">
        <v>17</v>
      </c>
      <c r="C226">
        <v>2</v>
      </c>
      <c r="D226" t="s">
        <v>108</v>
      </c>
      <c r="E226">
        <v>1.23</v>
      </c>
      <c r="F226" cm="1">
        <f t="array" ref="F226">_xlfn.STDEV.S(_xlfn._xlws.FILTER(E:E, B:B=B226))</f>
        <v>0.1205498212767792</v>
      </c>
      <c r="G226">
        <f t="shared" si="9"/>
        <v>1.9475419651381964</v>
      </c>
      <c r="H226">
        <f t="shared" si="10"/>
        <v>2.0537489106318221</v>
      </c>
      <c r="I226">
        <v>14</v>
      </c>
      <c r="J226">
        <v>2</v>
      </c>
      <c r="K226">
        <f t="shared" si="11"/>
        <v>15.999048757249316</v>
      </c>
      <c r="L226">
        <v>21</v>
      </c>
    </row>
    <row r="227" spans="1:12" x14ac:dyDescent="0.35">
      <c r="A227">
        <v>25</v>
      </c>
      <c r="B227" t="s">
        <v>9</v>
      </c>
      <c r="C227">
        <v>2</v>
      </c>
      <c r="D227" t="s">
        <v>108</v>
      </c>
      <c r="E227">
        <v>4.45</v>
      </c>
      <c r="F227" cm="1">
        <f t="array" ref="F227">_xlfn.STDEV.S(_xlfn._xlws.FILTER(E:E, B:B=B227))</f>
        <v>0.43126774441831917</v>
      </c>
      <c r="G227">
        <f t="shared" si="9"/>
        <v>6.9673436390814301</v>
      </c>
      <c r="H227">
        <f t="shared" si="10"/>
        <v>2.0537489106318221</v>
      </c>
      <c r="I227">
        <v>14</v>
      </c>
      <c r="J227">
        <v>2</v>
      </c>
      <c r="K227">
        <f t="shared" si="11"/>
        <v>57.236697635044166</v>
      </c>
      <c r="L227">
        <v>117</v>
      </c>
    </row>
    <row r="228" spans="1:12" x14ac:dyDescent="0.35">
      <c r="A228">
        <v>25</v>
      </c>
      <c r="B228" t="s">
        <v>10</v>
      </c>
      <c r="C228">
        <v>2</v>
      </c>
      <c r="D228" t="s">
        <v>108</v>
      </c>
      <c r="E228">
        <v>1826.21</v>
      </c>
      <c r="F228" cm="1">
        <f t="array" ref="F228">_xlfn.STDEV.S(_xlfn._xlws.FILTER(E:E, B:B=B228))</f>
        <v>124.33215882258757</v>
      </c>
      <c r="G228">
        <f t="shared" si="9"/>
        <v>2008.6474982593688</v>
      </c>
      <c r="H228">
        <f t="shared" si="10"/>
        <v>2.0537489106318221</v>
      </c>
      <c r="I228">
        <v>14</v>
      </c>
      <c r="J228">
        <v>2</v>
      </c>
      <c r="K228">
        <f t="shared" si="11"/>
        <v>16501.030445574055</v>
      </c>
      <c r="L228">
        <v>15190</v>
      </c>
    </row>
    <row r="229" spans="1:12" x14ac:dyDescent="0.35">
      <c r="A229">
        <v>25</v>
      </c>
      <c r="B229" t="s">
        <v>11</v>
      </c>
      <c r="C229">
        <v>2</v>
      </c>
      <c r="D229" t="s">
        <v>108</v>
      </c>
      <c r="E229">
        <v>43.26</v>
      </c>
      <c r="F229" cm="1">
        <f t="array" ref="F229">_xlfn.STDEV.S(_xlfn._xlws.FILTER(E:E, B:B=B229))</f>
        <v>4.6543326613120293</v>
      </c>
      <c r="G229">
        <f t="shared" si="9"/>
        <v>75.193045345182639</v>
      </c>
      <c r="H229">
        <f t="shared" si="10"/>
        <v>2.0537489106318221</v>
      </c>
      <c r="I229">
        <v>14</v>
      </c>
      <c r="J229">
        <v>2</v>
      </c>
      <c r="K229">
        <f t="shared" si="11"/>
        <v>617.71053985903222</v>
      </c>
      <c r="L229">
        <v>1175</v>
      </c>
    </row>
    <row r="230" spans="1:12" x14ac:dyDescent="0.35">
      <c r="A230">
        <v>25</v>
      </c>
      <c r="B230" t="s">
        <v>12</v>
      </c>
      <c r="C230">
        <v>2</v>
      </c>
      <c r="D230" t="s">
        <v>108</v>
      </c>
      <c r="E230">
        <v>1969.47</v>
      </c>
      <c r="F230" cm="1">
        <f t="array" ref="F230">_xlfn.STDEV.S(_xlfn._xlws.FILTER(E:E, B:B=B230))</f>
        <v>141.95798352365239</v>
      </c>
      <c r="G230">
        <f t="shared" si="9"/>
        <v>2293.4014108900574</v>
      </c>
      <c r="H230">
        <f t="shared" si="10"/>
        <v>2.0537489106318221</v>
      </c>
      <c r="I230">
        <v>14</v>
      </c>
      <c r="J230">
        <v>2</v>
      </c>
      <c r="K230">
        <f t="shared" si="11"/>
        <v>18840.282597027755</v>
      </c>
      <c r="L230">
        <v>37660</v>
      </c>
    </row>
    <row r="231" spans="1:12" x14ac:dyDescent="0.35">
      <c r="A231">
        <v>25</v>
      </c>
      <c r="B231" t="s">
        <v>13</v>
      </c>
      <c r="C231">
        <v>2</v>
      </c>
      <c r="D231" t="s">
        <v>108</v>
      </c>
      <c r="E231">
        <v>11.82</v>
      </c>
      <c r="F231" cm="1">
        <f t="array" ref="F231">_xlfn.STDEV.S(_xlfn._xlws.FILTER(E:E, B:B=B231))</f>
        <v>1.8383482798079325</v>
      </c>
      <c r="G231">
        <f t="shared" si="9"/>
        <v>29.699425379033791</v>
      </c>
      <c r="H231">
        <f t="shared" si="10"/>
        <v>2.0537489106318221</v>
      </c>
      <c r="I231">
        <v>14</v>
      </c>
      <c r="J231">
        <v>2</v>
      </c>
      <c r="K231">
        <f t="shared" si="11"/>
        <v>243.98065007432695</v>
      </c>
      <c r="L231">
        <v>315</v>
      </c>
    </row>
    <row r="232" spans="1:12" x14ac:dyDescent="0.35">
      <c r="A232">
        <v>25</v>
      </c>
      <c r="B232" t="s">
        <v>14</v>
      </c>
      <c r="C232">
        <v>2</v>
      </c>
      <c r="D232" t="s">
        <v>108</v>
      </c>
      <c r="E232">
        <v>10.85</v>
      </c>
      <c r="F232" cm="1">
        <f t="array" ref="F232">_xlfn.STDEV.S(_xlfn._xlws.FILTER(E:E, B:B=B232))</f>
        <v>2.6532756080745252</v>
      </c>
      <c r="G232">
        <f t="shared" si="9"/>
        <v>42.864979284694002</v>
      </c>
      <c r="H232">
        <f t="shared" si="10"/>
        <v>2.0537489106318221</v>
      </c>
      <c r="I232">
        <v>14</v>
      </c>
      <c r="J232">
        <v>2</v>
      </c>
      <c r="K232">
        <f t="shared" si="11"/>
        <v>352.1356180407837</v>
      </c>
      <c r="L232">
        <v>252</v>
      </c>
    </row>
    <row r="233" spans="1:12" x14ac:dyDescent="0.35">
      <c r="A233">
        <v>25</v>
      </c>
      <c r="B233" t="s">
        <v>15</v>
      </c>
      <c r="C233">
        <v>2</v>
      </c>
      <c r="D233" t="s">
        <v>108</v>
      </c>
      <c r="E233">
        <v>590.20000000000005</v>
      </c>
      <c r="F233" cm="1">
        <f t="array" ref="F233">_xlfn.STDEV.S(_xlfn._xlws.FILTER(E:E, B:B=B233))</f>
        <v>55.266916802436704</v>
      </c>
      <c r="G233">
        <f t="shared" si="9"/>
        <v>892.86436608993813</v>
      </c>
      <c r="H233">
        <f t="shared" si="10"/>
        <v>2.0537489106318221</v>
      </c>
      <c r="I233">
        <v>14</v>
      </c>
      <c r="J233">
        <v>2</v>
      </c>
      <c r="K233">
        <f t="shared" si="11"/>
        <v>7334.8768767967313</v>
      </c>
      <c r="L233">
        <v>10339</v>
      </c>
    </row>
    <row r="234" spans="1:12" x14ac:dyDescent="0.35">
      <c r="A234">
        <v>25</v>
      </c>
      <c r="B234" t="s">
        <v>16</v>
      </c>
      <c r="C234">
        <v>2</v>
      </c>
      <c r="D234" t="s">
        <v>108</v>
      </c>
      <c r="E234">
        <v>2.02</v>
      </c>
      <c r="F234" cm="1">
        <f t="array" ref="F234">_xlfn.STDEV.S(_xlfn._xlws.FILTER(E:E, B:B=B234))</f>
        <v>0.33659368398908623</v>
      </c>
      <c r="G234">
        <f t="shared" si="9"/>
        <v>5.4378373839653387</v>
      </c>
      <c r="H234">
        <f t="shared" si="10"/>
        <v>2.0537489106318221</v>
      </c>
      <c r="I234">
        <v>14</v>
      </c>
      <c r="J234">
        <v>2</v>
      </c>
      <c r="K234">
        <f t="shared" si="11"/>
        <v>44.671810414047243</v>
      </c>
      <c r="L234">
        <v>20</v>
      </c>
    </row>
    <row r="235" spans="1:12" x14ac:dyDescent="0.35">
      <c r="A235">
        <v>25</v>
      </c>
      <c r="B235" t="s">
        <v>17</v>
      </c>
      <c r="C235">
        <v>2</v>
      </c>
      <c r="D235" t="s">
        <v>108</v>
      </c>
      <c r="E235">
        <v>1.33</v>
      </c>
      <c r="F235" cm="1">
        <f t="array" ref="F235">_xlfn.STDEV.S(_xlfn._xlws.FILTER(E:E, B:B=B235))</f>
        <v>0.1205498212767792</v>
      </c>
      <c r="G235">
        <f t="shared" si="9"/>
        <v>1.9475419651381964</v>
      </c>
      <c r="H235">
        <f t="shared" si="10"/>
        <v>2.0537489106318221</v>
      </c>
      <c r="I235">
        <v>14</v>
      </c>
      <c r="J235">
        <v>2</v>
      </c>
      <c r="K235">
        <f t="shared" si="11"/>
        <v>15.999048757249316</v>
      </c>
      <c r="L235">
        <v>14</v>
      </c>
    </row>
    <row r="236" spans="1:12" x14ac:dyDescent="0.35">
      <c r="A236">
        <v>26</v>
      </c>
      <c r="B236" t="s">
        <v>9</v>
      </c>
      <c r="C236">
        <v>2</v>
      </c>
      <c r="D236" t="s">
        <v>108</v>
      </c>
      <c r="E236">
        <v>4.58</v>
      </c>
      <c r="F236" cm="1">
        <f t="array" ref="F236">_xlfn.STDEV.S(_xlfn._xlws.FILTER(E:E, B:B=B236))</f>
        <v>0.43126774441831917</v>
      </c>
      <c r="G236">
        <f t="shared" si="9"/>
        <v>6.9673436390814301</v>
      </c>
      <c r="H236">
        <f t="shared" si="10"/>
        <v>2.0537489106318221</v>
      </c>
      <c r="I236">
        <v>14</v>
      </c>
      <c r="J236">
        <v>2</v>
      </c>
      <c r="K236">
        <f t="shared" si="11"/>
        <v>57.236697635044166</v>
      </c>
      <c r="L236">
        <v>110</v>
      </c>
    </row>
    <row r="237" spans="1:12" x14ac:dyDescent="0.35">
      <c r="A237">
        <v>26</v>
      </c>
      <c r="B237" t="s">
        <v>10</v>
      </c>
      <c r="C237">
        <v>2</v>
      </c>
      <c r="D237" t="s">
        <v>108</v>
      </c>
      <c r="E237">
        <v>1734.09</v>
      </c>
      <c r="F237" cm="1">
        <f t="array" ref="F237">_xlfn.STDEV.S(_xlfn._xlws.FILTER(E:E, B:B=B237))</f>
        <v>124.33215882258757</v>
      </c>
      <c r="G237">
        <f t="shared" si="9"/>
        <v>2008.6474982593688</v>
      </c>
      <c r="H237">
        <f t="shared" si="10"/>
        <v>2.0537489106318221</v>
      </c>
      <c r="I237">
        <v>14</v>
      </c>
      <c r="J237">
        <v>2</v>
      </c>
      <c r="K237">
        <f t="shared" si="11"/>
        <v>16501.030445574055</v>
      </c>
      <c r="L237">
        <v>14170</v>
      </c>
    </row>
    <row r="238" spans="1:12" x14ac:dyDescent="0.35">
      <c r="A238">
        <v>26</v>
      </c>
      <c r="B238" t="s">
        <v>11</v>
      </c>
      <c r="C238">
        <v>2</v>
      </c>
      <c r="D238" t="s">
        <v>108</v>
      </c>
      <c r="E238">
        <v>43.26</v>
      </c>
      <c r="F238" cm="1">
        <f t="array" ref="F238">_xlfn.STDEV.S(_xlfn._xlws.FILTER(E:E, B:B=B238))</f>
        <v>4.6543326613120293</v>
      </c>
      <c r="G238">
        <f t="shared" si="9"/>
        <v>75.193045345182639</v>
      </c>
      <c r="H238">
        <f t="shared" si="10"/>
        <v>2.0537489106318221</v>
      </c>
      <c r="I238">
        <v>14</v>
      </c>
      <c r="J238">
        <v>2</v>
      </c>
      <c r="K238">
        <f t="shared" si="11"/>
        <v>617.71053985903222</v>
      </c>
      <c r="L238">
        <v>1135</v>
      </c>
    </row>
    <row r="239" spans="1:12" x14ac:dyDescent="0.35">
      <c r="A239">
        <v>26</v>
      </c>
      <c r="B239" t="s">
        <v>12</v>
      </c>
      <c r="C239">
        <v>2</v>
      </c>
      <c r="D239" t="s">
        <v>108</v>
      </c>
      <c r="E239">
        <v>1978.49</v>
      </c>
      <c r="F239" cm="1">
        <f t="array" ref="F239">_xlfn.STDEV.S(_xlfn._xlws.FILTER(E:E, B:B=B239))</f>
        <v>141.95798352365239</v>
      </c>
      <c r="G239">
        <f t="shared" si="9"/>
        <v>2293.4014108900574</v>
      </c>
      <c r="H239">
        <f t="shared" si="10"/>
        <v>2.0537489106318221</v>
      </c>
      <c r="I239">
        <v>14</v>
      </c>
      <c r="J239">
        <v>2</v>
      </c>
      <c r="K239">
        <f t="shared" si="11"/>
        <v>18840.282597027755</v>
      </c>
      <c r="L239">
        <v>35290</v>
      </c>
    </row>
    <row r="240" spans="1:12" x14ac:dyDescent="0.35">
      <c r="A240">
        <v>26</v>
      </c>
      <c r="B240" t="s">
        <v>13</v>
      </c>
      <c r="C240">
        <v>2</v>
      </c>
      <c r="D240" t="s">
        <v>108</v>
      </c>
      <c r="E240">
        <v>11.52</v>
      </c>
      <c r="F240" cm="1">
        <f t="array" ref="F240">_xlfn.STDEV.S(_xlfn._xlws.FILTER(E:E, B:B=B240))</f>
        <v>1.8383482798079325</v>
      </c>
      <c r="G240">
        <f t="shared" si="9"/>
        <v>29.699425379033791</v>
      </c>
      <c r="H240">
        <f t="shared" si="10"/>
        <v>2.0537489106318221</v>
      </c>
      <c r="I240">
        <v>14</v>
      </c>
      <c r="J240">
        <v>2</v>
      </c>
      <c r="K240">
        <f t="shared" si="11"/>
        <v>243.98065007432695</v>
      </c>
      <c r="L240">
        <v>310</v>
      </c>
    </row>
    <row r="241" spans="1:12" x14ac:dyDescent="0.35">
      <c r="A241">
        <v>26</v>
      </c>
      <c r="B241" t="s">
        <v>14</v>
      </c>
      <c r="C241">
        <v>2</v>
      </c>
      <c r="D241" t="s">
        <v>108</v>
      </c>
      <c r="E241">
        <v>10.97</v>
      </c>
      <c r="F241" cm="1">
        <f t="array" ref="F241">_xlfn.STDEV.S(_xlfn._xlws.FILTER(E:E, B:B=B241))</f>
        <v>2.6532756080745252</v>
      </c>
      <c r="G241">
        <f t="shared" si="9"/>
        <v>42.864979284694002</v>
      </c>
      <c r="H241">
        <f t="shared" si="10"/>
        <v>2.0537489106318221</v>
      </c>
      <c r="I241">
        <v>14</v>
      </c>
      <c r="J241">
        <v>2</v>
      </c>
      <c r="K241">
        <f t="shared" si="11"/>
        <v>352.1356180407837</v>
      </c>
      <c r="L241">
        <v>250</v>
      </c>
    </row>
    <row r="242" spans="1:12" x14ac:dyDescent="0.35">
      <c r="A242">
        <v>26</v>
      </c>
      <c r="B242" t="s">
        <v>15</v>
      </c>
      <c r="C242">
        <v>2</v>
      </c>
      <c r="D242" t="s">
        <v>108</v>
      </c>
      <c r="E242">
        <v>589.91999999999996</v>
      </c>
      <c r="F242" cm="1">
        <f t="array" ref="F242">_xlfn.STDEV.S(_xlfn._xlws.FILTER(E:E, B:B=B242))</f>
        <v>55.266916802436704</v>
      </c>
      <c r="G242">
        <f t="shared" si="9"/>
        <v>892.86436608993813</v>
      </c>
      <c r="H242">
        <f t="shared" si="10"/>
        <v>2.0537489106318221</v>
      </c>
      <c r="I242">
        <v>14</v>
      </c>
      <c r="J242">
        <v>2</v>
      </c>
      <c r="K242">
        <f t="shared" si="11"/>
        <v>7334.8768767967313</v>
      </c>
      <c r="L242">
        <v>9938</v>
      </c>
    </row>
    <row r="243" spans="1:12" x14ac:dyDescent="0.35">
      <c r="A243">
        <v>26</v>
      </c>
      <c r="B243" t="s">
        <v>16</v>
      </c>
      <c r="C243">
        <v>2</v>
      </c>
      <c r="D243" t="s">
        <v>108</v>
      </c>
      <c r="E243">
        <v>1.85</v>
      </c>
      <c r="F243" cm="1">
        <f t="array" ref="F243">_xlfn.STDEV.S(_xlfn._xlws.FILTER(E:E, B:B=B243))</f>
        <v>0.33659368398908623</v>
      </c>
      <c r="G243">
        <f t="shared" si="9"/>
        <v>5.4378373839653387</v>
      </c>
      <c r="H243">
        <f t="shared" si="10"/>
        <v>2.0537489106318221</v>
      </c>
      <c r="I243">
        <v>14</v>
      </c>
      <c r="J243">
        <v>2</v>
      </c>
      <c r="K243">
        <f t="shared" si="11"/>
        <v>44.671810414047243</v>
      </c>
      <c r="L243">
        <v>20</v>
      </c>
    </row>
    <row r="244" spans="1:12" x14ac:dyDescent="0.35">
      <c r="A244">
        <v>26</v>
      </c>
      <c r="B244" t="s">
        <v>17</v>
      </c>
      <c r="C244">
        <v>2</v>
      </c>
      <c r="D244" t="s">
        <v>108</v>
      </c>
      <c r="E244">
        <v>1.29</v>
      </c>
      <c r="F244" cm="1">
        <f t="array" ref="F244">_xlfn.STDEV.S(_xlfn._xlws.FILTER(E:E, B:B=B244))</f>
        <v>0.1205498212767792</v>
      </c>
      <c r="G244">
        <f t="shared" si="9"/>
        <v>1.9475419651381964</v>
      </c>
      <c r="H244">
        <f t="shared" si="10"/>
        <v>2.0537489106318221</v>
      </c>
      <c r="I244">
        <v>14</v>
      </c>
      <c r="J244">
        <v>2</v>
      </c>
      <c r="K244">
        <f t="shared" si="11"/>
        <v>15.999048757249316</v>
      </c>
      <c r="L244">
        <v>14</v>
      </c>
    </row>
    <row r="245" spans="1:12" x14ac:dyDescent="0.35">
      <c r="A245">
        <v>27</v>
      </c>
      <c r="B245" t="s">
        <v>9</v>
      </c>
      <c r="C245">
        <v>2</v>
      </c>
      <c r="D245" t="s">
        <v>108</v>
      </c>
      <c r="E245">
        <v>4.55</v>
      </c>
      <c r="F245" cm="1">
        <f t="array" ref="F245">_xlfn.STDEV.S(_xlfn._xlws.FILTER(E:E, B:B=B245))</f>
        <v>0.43126774441831917</v>
      </c>
      <c r="G245">
        <f t="shared" si="9"/>
        <v>6.9673436390814301</v>
      </c>
      <c r="H245">
        <f t="shared" si="10"/>
        <v>2.0537489106318221</v>
      </c>
      <c r="I245">
        <v>14</v>
      </c>
      <c r="J245">
        <v>2</v>
      </c>
      <c r="K245">
        <f t="shared" si="11"/>
        <v>57.236697635044166</v>
      </c>
      <c r="L245">
        <v>132</v>
      </c>
    </row>
    <row r="246" spans="1:12" x14ac:dyDescent="0.35">
      <c r="A246">
        <v>27</v>
      </c>
      <c r="B246" t="s">
        <v>10</v>
      </c>
      <c r="C246">
        <v>2</v>
      </c>
      <c r="D246" t="s">
        <v>108</v>
      </c>
      <c r="E246">
        <v>1808.63</v>
      </c>
      <c r="F246" cm="1">
        <f t="array" ref="F246">_xlfn.STDEV.S(_xlfn._xlws.FILTER(E:E, B:B=B246))</f>
        <v>124.33215882258757</v>
      </c>
      <c r="G246">
        <f t="shared" si="9"/>
        <v>2008.6474982593688</v>
      </c>
      <c r="H246">
        <f t="shared" si="10"/>
        <v>2.0537489106318221</v>
      </c>
      <c r="I246">
        <v>14</v>
      </c>
      <c r="J246">
        <v>2</v>
      </c>
      <c r="K246">
        <f t="shared" si="11"/>
        <v>16501.030445574055</v>
      </c>
      <c r="L246">
        <v>15095</v>
      </c>
    </row>
    <row r="247" spans="1:12" x14ac:dyDescent="0.35">
      <c r="A247">
        <v>27</v>
      </c>
      <c r="B247" t="s">
        <v>11</v>
      </c>
      <c r="C247">
        <v>2</v>
      </c>
      <c r="D247" t="s">
        <v>108</v>
      </c>
      <c r="E247">
        <v>43.86</v>
      </c>
      <c r="F247" cm="1">
        <f t="array" ref="F247">_xlfn.STDEV.S(_xlfn._xlws.FILTER(E:E, B:B=B247))</f>
        <v>4.6543326613120293</v>
      </c>
      <c r="G247">
        <f t="shared" si="9"/>
        <v>75.193045345182639</v>
      </c>
      <c r="H247">
        <f t="shared" si="10"/>
        <v>2.0537489106318221</v>
      </c>
      <c r="I247">
        <v>14</v>
      </c>
      <c r="J247">
        <v>2</v>
      </c>
      <c r="K247">
        <f t="shared" si="11"/>
        <v>617.71053985903222</v>
      </c>
      <c r="L247">
        <v>1105</v>
      </c>
    </row>
    <row r="248" spans="1:12" x14ac:dyDescent="0.35">
      <c r="A248">
        <v>27</v>
      </c>
      <c r="B248" t="s">
        <v>12</v>
      </c>
      <c r="C248">
        <v>2</v>
      </c>
      <c r="D248" t="s">
        <v>108</v>
      </c>
      <c r="E248">
        <v>1990.3</v>
      </c>
      <c r="F248" cm="1">
        <f t="array" ref="F248">_xlfn.STDEV.S(_xlfn._xlws.FILTER(E:E, B:B=B248))</f>
        <v>141.95798352365239</v>
      </c>
      <c r="G248">
        <f t="shared" si="9"/>
        <v>2293.4014108900574</v>
      </c>
      <c r="H248">
        <f t="shared" si="10"/>
        <v>2.0537489106318221</v>
      </c>
      <c r="I248">
        <v>14</v>
      </c>
      <c r="J248">
        <v>2</v>
      </c>
      <c r="K248">
        <f t="shared" si="11"/>
        <v>18840.282597027755</v>
      </c>
      <c r="L248">
        <v>38450</v>
      </c>
    </row>
    <row r="249" spans="1:12" x14ac:dyDescent="0.35">
      <c r="A249">
        <v>27</v>
      </c>
      <c r="B249" t="s">
        <v>13</v>
      </c>
      <c r="C249">
        <v>2</v>
      </c>
      <c r="D249" t="s">
        <v>108</v>
      </c>
      <c r="E249">
        <v>11.44</v>
      </c>
      <c r="F249" cm="1">
        <f t="array" ref="F249">_xlfn.STDEV.S(_xlfn._xlws.FILTER(E:E, B:B=B249))</f>
        <v>1.8383482798079325</v>
      </c>
      <c r="G249">
        <f t="shared" si="9"/>
        <v>29.699425379033791</v>
      </c>
      <c r="H249">
        <f t="shared" si="10"/>
        <v>2.0537489106318221</v>
      </c>
      <c r="I249">
        <v>14</v>
      </c>
      <c r="J249">
        <v>2</v>
      </c>
      <c r="K249">
        <f t="shared" si="11"/>
        <v>243.98065007432695</v>
      </c>
      <c r="L249">
        <v>305</v>
      </c>
    </row>
    <row r="250" spans="1:12" x14ac:dyDescent="0.35">
      <c r="A250">
        <v>27</v>
      </c>
      <c r="B250" t="s">
        <v>14</v>
      </c>
      <c r="C250">
        <v>2</v>
      </c>
      <c r="D250" t="s">
        <v>108</v>
      </c>
      <c r="E250">
        <v>10.97</v>
      </c>
      <c r="F250" cm="1">
        <f t="array" ref="F250">_xlfn.STDEV.S(_xlfn._xlws.FILTER(E:E, B:B=B250))</f>
        <v>2.6532756080745252</v>
      </c>
      <c r="G250">
        <f t="shared" si="9"/>
        <v>42.864979284694002</v>
      </c>
      <c r="H250">
        <f t="shared" si="10"/>
        <v>2.0537489106318221</v>
      </c>
      <c r="I250">
        <v>14</v>
      </c>
      <c r="J250">
        <v>2</v>
      </c>
      <c r="K250">
        <f t="shared" si="11"/>
        <v>352.1356180407837</v>
      </c>
      <c r="L250">
        <v>262</v>
      </c>
    </row>
    <row r="251" spans="1:12" x14ac:dyDescent="0.35">
      <c r="A251">
        <v>27</v>
      </c>
      <c r="B251" t="s">
        <v>15</v>
      </c>
      <c r="C251">
        <v>2</v>
      </c>
      <c r="D251" t="s">
        <v>108</v>
      </c>
      <c r="E251">
        <v>588.94000000000005</v>
      </c>
      <c r="F251" cm="1">
        <f t="array" ref="F251">_xlfn.STDEV.S(_xlfn._xlws.FILTER(E:E, B:B=B251))</f>
        <v>55.266916802436704</v>
      </c>
      <c r="G251">
        <f t="shared" si="9"/>
        <v>892.86436608993813</v>
      </c>
      <c r="H251">
        <f t="shared" si="10"/>
        <v>2.0537489106318221</v>
      </c>
      <c r="I251">
        <v>14</v>
      </c>
      <c r="J251">
        <v>2</v>
      </c>
      <c r="K251">
        <f t="shared" si="11"/>
        <v>7334.8768767967313</v>
      </c>
      <c r="L251">
        <v>10860</v>
      </c>
    </row>
    <row r="252" spans="1:12" x14ac:dyDescent="0.35">
      <c r="A252">
        <v>27</v>
      </c>
      <c r="B252" t="s">
        <v>16</v>
      </c>
      <c r="C252">
        <v>2</v>
      </c>
      <c r="D252" t="s">
        <v>108</v>
      </c>
      <c r="E252">
        <v>1.63</v>
      </c>
      <c r="F252" cm="1">
        <f t="array" ref="F252">_xlfn.STDEV.S(_xlfn._xlws.FILTER(E:E, B:B=B252))</f>
        <v>0.33659368398908623</v>
      </c>
      <c r="G252">
        <f t="shared" si="9"/>
        <v>5.4378373839653387</v>
      </c>
      <c r="H252">
        <f t="shared" si="10"/>
        <v>2.0537489106318221</v>
      </c>
      <c r="I252">
        <v>14</v>
      </c>
      <c r="J252">
        <v>2</v>
      </c>
      <c r="K252">
        <f t="shared" si="11"/>
        <v>44.671810414047243</v>
      </c>
      <c r="L252">
        <v>20</v>
      </c>
    </row>
    <row r="253" spans="1:12" x14ac:dyDescent="0.35">
      <c r="A253">
        <v>27</v>
      </c>
      <c r="B253" t="s">
        <v>17</v>
      </c>
      <c r="C253">
        <v>2</v>
      </c>
      <c r="D253" t="s">
        <v>108</v>
      </c>
      <c r="E253">
        <v>1.42</v>
      </c>
      <c r="F253" cm="1">
        <f t="array" ref="F253">_xlfn.STDEV.S(_xlfn._xlws.FILTER(E:E, B:B=B253))</f>
        <v>0.1205498212767792</v>
      </c>
      <c r="G253">
        <f t="shared" si="9"/>
        <v>1.9475419651381964</v>
      </c>
      <c r="H253">
        <f t="shared" si="10"/>
        <v>2.0537489106318221</v>
      </c>
      <c r="I253">
        <v>14</v>
      </c>
      <c r="J253">
        <v>2</v>
      </c>
      <c r="K253">
        <f t="shared" si="11"/>
        <v>15.999048757249316</v>
      </c>
      <c r="L253">
        <v>8</v>
      </c>
    </row>
    <row r="254" spans="1:12" x14ac:dyDescent="0.35">
      <c r="A254">
        <v>28</v>
      </c>
      <c r="B254" t="s">
        <v>9</v>
      </c>
      <c r="C254">
        <v>2</v>
      </c>
      <c r="D254" t="s">
        <v>108</v>
      </c>
      <c r="E254">
        <v>4.71</v>
      </c>
      <c r="F254" cm="1">
        <f t="array" ref="F254">_xlfn.STDEV.S(_xlfn._xlws.FILTER(E:E, B:B=B254))</f>
        <v>0.43126774441831917</v>
      </c>
      <c r="G254">
        <f t="shared" si="9"/>
        <v>6.9673436390814301</v>
      </c>
      <c r="H254">
        <f t="shared" si="10"/>
        <v>2.0537489106318221</v>
      </c>
      <c r="I254">
        <v>14</v>
      </c>
      <c r="J254">
        <v>2</v>
      </c>
      <c r="K254">
        <f t="shared" si="11"/>
        <v>57.236697635044166</v>
      </c>
      <c r="L254">
        <v>128</v>
      </c>
    </row>
    <row r="255" spans="1:12" x14ac:dyDescent="0.35">
      <c r="A255">
        <v>28</v>
      </c>
      <c r="B255" t="s">
        <v>10</v>
      </c>
      <c r="C255">
        <v>2</v>
      </c>
      <c r="D255" t="s">
        <v>108</v>
      </c>
      <c r="E255">
        <v>1740.91</v>
      </c>
      <c r="F255" cm="1">
        <f t="array" ref="F255">_xlfn.STDEV.S(_xlfn._xlws.FILTER(E:E, B:B=B255))</f>
        <v>124.33215882258757</v>
      </c>
      <c r="G255">
        <f t="shared" si="9"/>
        <v>2008.6474982593688</v>
      </c>
      <c r="H255">
        <f t="shared" si="10"/>
        <v>2.0537489106318221</v>
      </c>
      <c r="I255">
        <v>14</v>
      </c>
      <c r="J255">
        <v>2</v>
      </c>
      <c r="K255">
        <f t="shared" si="11"/>
        <v>16501.030445574055</v>
      </c>
      <c r="L255">
        <v>14285</v>
      </c>
    </row>
    <row r="256" spans="1:12" x14ac:dyDescent="0.35">
      <c r="A256">
        <v>28</v>
      </c>
      <c r="B256" t="s">
        <v>11</v>
      </c>
      <c r="C256">
        <v>2</v>
      </c>
      <c r="D256" t="s">
        <v>108</v>
      </c>
      <c r="E256">
        <v>44.77</v>
      </c>
      <c r="F256" cm="1">
        <f t="array" ref="F256">_xlfn.STDEV.S(_xlfn._xlws.FILTER(E:E, B:B=B256))</f>
        <v>4.6543326613120293</v>
      </c>
      <c r="G256">
        <f t="shared" si="9"/>
        <v>75.193045345182639</v>
      </c>
      <c r="H256">
        <f t="shared" si="10"/>
        <v>2.0537489106318221</v>
      </c>
      <c r="I256">
        <v>14</v>
      </c>
      <c r="J256">
        <v>2</v>
      </c>
      <c r="K256">
        <f t="shared" si="11"/>
        <v>617.71053985903222</v>
      </c>
      <c r="L256">
        <v>1075</v>
      </c>
    </row>
    <row r="257" spans="1:12" x14ac:dyDescent="0.35">
      <c r="A257">
        <v>28</v>
      </c>
      <c r="B257" t="s">
        <v>12</v>
      </c>
      <c r="C257">
        <v>2</v>
      </c>
      <c r="D257" t="s">
        <v>108</v>
      </c>
      <c r="E257">
        <v>1997.2</v>
      </c>
      <c r="F257" cm="1">
        <f t="array" ref="F257">_xlfn.STDEV.S(_xlfn._xlws.FILTER(E:E, B:B=B257))</f>
        <v>141.95798352365239</v>
      </c>
      <c r="G257">
        <f t="shared" si="9"/>
        <v>2293.4014108900574</v>
      </c>
      <c r="H257">
        <f t="shared" si="10"/>
        <v>2.0537489106318221</v>
      </c>
      <c r="I257">
        <v>14</v>
      </c>
      <c r="J257">
        <v>2</v>
      </c>
      <c r="K257">
        <f t="shared" si="11"/>
        <v>18840.282597027755</v>
      </c>
      <c r="L257">
        <v>35395</v>
      </c>
    </row>
    <row r="258" spans="1:12" x14ac:dyDescent="0.35">
      <c r="A258">
        <v>28</v>
      </c>
      <c r="B258" t="s">
        <v>13</v>
      </c>
      <c r="C258">
        <v>2</v>
      </c>
      <c r="D258" t="s">
        <v>108</v>
      </c>
      <c r="E258">
        <v>11.52</v>
      </c>
      <c r="F258" cm="1">
        <f t="array" ref="F258">_xlfn.STDEV.S(_xlfn._xlws.FILTER(E:E, B:B=B258))</f>
        <v>1.8383482798079325</v>
      </c>
      <c r="G258">
        <f t="shared" si="9"/>
        <v>29.699425379033791</v>
      </c>
      <c r="H258">
        <f t="shared" si="10"/>
        <v>2.0537489106318221</v>
      </c>
      <c r="I258">
        <v>14</v>
      </c>
      <c r="J258">
        <v>2</v>
      </c>
      <c r="K258">
        <f t="shared" si="11"/>
        <v>243.98065007432695</v>
      </c>
      <c r="L258">
        <v>305</v>
      </c>
    </row>
    <row r="259" spans="1:12" x14ac:dyDescent="0.35">
      <c r="A259">
        <v>28</v>
      </c>
      <c r="B259" t="s">
        <v>14</v>
      </c>
      <c r="C259">
        <v>2</v>
      </c>
      <c r="D259" t="s">
        <v>108</v>
      </c>
      <c r="E259">
        <v>10.94</v>
      </c>
      <c r="F259" cm="1">
        <f t="array" ref="F259">_xlfn.STDEV.S(_xlfn._xlws.FILTER(E:E, B:B=B259))</f>
        <v>2.6532756080745252</v>
      </c>
      <c r="G259">
        <f t="shared" ref="G259:G322" si="12">F259*SQRT(261)</f>
        <v>42.864979284694002</v>
      </c>
      <c r="H259">
        <f t="shared" ref="H259:H322" si="13">_xlfn.NORM.S.INV(0.98)</f>
        <v>2.0537489106318221</v>
      </c>
      <c r="I259">
        <v>14</v>
      </c>
      <c r="J259">
        <v>2</v>
      </c>
      <c r="K259">
        <f t="shared" ref="K259:K322" si="14">H259*G259*SQRT(I259+J259)</f>
        <v>352.1356180407837</v>
      </c>
      <c r="L259">
        <v>251</v>
      </c>
    </row>
    <row r="260" spans="1:12" x14ac:dyDescent="0.35">
      <c r="A260">
        <v>28</v>
      </c>
      <c r="B260" t="s">
        <v>15</v>
      </c>
      <c r="C260">
        <v>2</v>
      </c>
      <c r="D260" t="s">
        <v>108</v>
      </c>
      <c r="E260">
        <v>591.74</v>
      </c>
      <c r="F260" cm="1">
        <f t="array" ref="F260">_xlfn.STDEV.S(_xlfn._xlws.FILTER(E:E, B:B=B260))</f>
        <v>55.266916802436704</v>
      </c>
      <c r="G260">
        <f t="shared" si="12"/>
        <v>892.86436608993813</v>
      </c>
      <c r="H260">
        <f t="shared" si="13"/>
        <v>2.0537489106318221</v>
      </c>
      <c r="I260">
        <v>14</v>
      </c>
      <c r="J260">
        <v>2</v>
      </c>
      <c r="K260">
        <f t="shared" si="14"/>
        <v>7334.8768767967313</v>
      </c>
      <c r="L260">
        <v>10211</v>
      </c>
    </row>
    <row r="261" spans="1:12" x14ac:dyDescent="0.35">
      <c r="A261">
        <v>28</v>
      </c>
      <c r="B261" t="s">
        <v>16</v>
      </c>
      <c r="C261">
        <v>2</v>
      </c>
      <c r="D261" t="s">
        <v>108</v>
      </c>
      <c r="E261">
        <v>1.72</v>
      </c>
      <c r="F261" cm="1">
        <f t="array" ref="F261">_xlfn.STDEV.S(_xlfn._xlws.FILTER(E:E, B:B=B261))</f>
        <v>0.33659368398908623</v>
      </c>
      <c r="G261">
        <f t="shared" si="12"/>
        <v>5.4378373839653387</v>
      </c>
      <c r="H261">
        <f t="shared" si="13"/>
        <v>2.0537489106318221</v>
      </c>
      <c r="I261">
        <v>14</v>
      </c>
      <c r="J261">
        <v>2</v>
      </c>
      <c r="K261">
        <f t="shared" si="14"/>
        <v>44.671810414047243</v>
      </c>
      <c r="L261">
        <v>20</v>
      </c>
    </row>
    <row r="262" spans="1:12" x14ac:dyDescent="0.35">
      <c r="A262">
        <v>28</v>
      </c>
      <c r="B262" t="s">
        <v>17</v>
      </c>
      <c r="C262">
        <v>2</v>
      </c>
      <c r="D262" t="s">
        <v>108</v>
      </c>
      <c r="E262">
        <v>1.42</v>
      </c>
      <c r="F262" cm="1">
        <f t="array" ref="F262">_xlfn.STDEV.S(_xlfn._xlws.FILTER(E:E, B:B=B262))</f>
        <v>0.1205498212767792</v>
      </c>
      <c r="G262">
        <f t="shared" si="12"/>
        <v>1.9475419651381964</v>
      </c>
      <c r="H262">
        <f t="shared" si="13"/>
        <v>2.0537489106318221</v>
      </c>
      <c r="I262">
        <v>14</v>
      </c>
      <c r="J262">
        <v>2</v>
      </c>
      <c r="K262">
        <f t="shared" si="14"/>
        <v>15.999048757249316</v>
      </c>
      <c r="L262">
        <v>8</v>
      </c>
    </row>
    <row r="263" spans="1:12" x14ac:dyDescent="0.35">
      <c r="A263">
        <v>29</v>
      </c>
      <c r="B263" t="s">
        <v>9</v>
      </c>
      <c r="C263">
        <v>2</v>
      </c>
      <c r="D263" t="s">
        <v>108</v>
      </c>
      <c r="E263">
        <v>4.38</v>
      </c>
      <c r="F263" cm="1">
        <f t="array" ref="F263">_xlfn.STDEV.S(_xlfn._xlws.FILTER(E:E, B:B=B263))</f>
        <v>0.43126774441831917</v>
      </c>
      <c r="G263">
        <f t="shared" si="12"/>
        <v>6.9673436390814301</v>
      </c>
      <c r="H263">
        <f t="shared" si="13"/>
        <v>2.0537489106318221</v>
      </c>
      <c r="I263">
        <v>14</v>
      </c>
      <c r="J263">
        <v>2</v>
      </c>
      <c r="K263">
        <f t="shared" si="14"/>
        <v>57.236697635044166</v>
      </c>
      <c r="L263">
        <v>140</v>
      </c>
    </row>
    <row r="264" spans="1:12" x14ac:dyDescent="0.35">
      <c r="A264">
        <v>29</v>
      </c>
      <c r="B264" t="s">
        <v>10</v>
      </c>
      <c r="C264">
        <v>2</v>
      </c>
      <c r="D264" t="s">
        <v>108</v>
      </c>
      <c r="E264">
        <v>1803.18</v>
      </c>
      <c r="F264" cm="1">
        <f t="array" ref="F264">_xlfn.STDEV.S(_xlfn._xlws.FILTER(E:E, B:B=B264))</f>
        <v>124.33215882258757</v>
      </c>
      <c r="G264">
        <f t="shared" si="12"/>
        <v>2008.6474982593688</v>
      </c>
      <c r="H264">
        <f t="shared" si="13"/>
        <v>2.0537489106318221</v>
      </c>
      <c r="I264">
        <v>14</v>
      </c>
      <c r="J264">
        <v>2</v>
      </c>
      <c r="K264">
        <f t="shared" si="14"/>
        <v>16501.030445574055</v>
      </c>
      <c r="L264">
        <v>9190</v>
      </c>
    </row>
    <row r="265" spans="1:12" x14ac:dyDescent="0.35">
      <c r="A265">
        <v>29</v>
      </c>
      <c r="B265" t="s">
        <v>11</v>
      </c>
      <c r="C265">
        <v>2</v>
      </c>
      <c r="D265" t="s">
        <v>108</v>
      </c>
      <c r="E265">
        <v>32.5</v>
      </c>
      <c r="F265" cm="1">
        <f t="array" ref="F265">_xlfn.STDEV.S(_xlfn._xlws.FILTER(E:E, B:B=B265))</f>
        <v>4.6543326613120293</v>
      </c>
      <c r="G265">
        <f t="shared" si="12"/>
        <v>75.193045345182639</v>
      </c>
      <c r="H265">
        <f t="shared" si="13"/>
        <v>2.0537489106318221</v>
      </c>
      <c r="I265">
        <v>14</v>
      </c>
      <c r="J265">
        <v>2</v>
      </c>
      <c r="K265">
        <f t="shared" si="14"/>
        <v>617.71053985903222</v>
      </c>
      <c r="L265">
        <v>1105</v>
      </c>
    </row>
    <row r="266" spans="1:12" x14ac:dyDescent="0.35">
      <c r="A266">
        <v>29</v>
      </c>
      <c r="B266" t="s">
        <v>12</v>
      </c>
      <c r="C266">
        <v>2</v>
      </c>
      <c r="D266" t="s">
        <v>108</v>
      </c>
      <c r="E266">
        <v>1977.88</v>
      </c>
      <c r="F266" cm="1">
        <f t="array" ref="F266">_xlfn.STDEV.S(_xlfn._xlws.FILTER(E:E, B:B=B266))</f>
        <v>141.95798352365239</v>
      </c>
      <c r="G266">
        <f t="shared" si="12"/>
        <v>2293.4014108900574</v>
      </c>
      <c r="H266">
        <f t="shared" si="13"/>
        <v>2.0537489106318221</v>
      </c>
      <c r="I266">
        <v>14</v>
      </c>
      <c r="J266">
        <v>2</v>
      </c>
      <c r="K266">
        <f t="shared" si="14"/>
        <v>18840.282597027755</v>
      </c>
      <c r="L266">
        <v>38000</v>
      </c>
    </row>
    <row r="267" spans="1:12" x14ac:dyDescent="0.35">
      <c r="A267">
        <v>29</v>
      </c>
      <c r="B267" t="s">
        <v>13</v>
      </c>
      <c r="C267">
        <v>2</v>
      </c>
      <c r="D267" t="s">
        <v>108</v>
      </c>
      <c r="E267">
        <v>11.29</v>
      </c>
      <c r="F267" cm="1">
        <f t="array" ref="F267">_xlfn.STDEV.S(_xlfn._xlws.FILTER(E:E, B:B=B267))</f>
        <v>1.8383482798079325</v>
      </c>
      <c r="G267">
        <f t="shared" si="12"/>
        <v>29.699425379033791</v>
      </c>
      <c r="H267">
        <f t="shared" si="13"/>
        <v>2.0537489106318221</v>
      </c>
      <c r="I267">
        <v>14</v>
      </c>
      <c r="J267">
        <v>2</v>
      </c>
      <c r="K267">
        <f t="shared" si="14"/>
        <v>243.98065007432695</v>
      </c>
      <c r="L267">
        <v>280</v>
      </c>
    </row>
    <row r="268" spans="1:12" x14ac:dyDescent="0.35">
      <c r="A268">
        <v>29</v>
      </c>
      <c r="B268" t="s">
        <v>14</v>
      </c>
      <c r="C268">
        <v>2</v>
      </c>
      <c r="D268" t="s">
        <v>108</v>
      </c>
      <c r="E268">
        <v>10.88</v>
      </c>
      <c r="F268" cm="1">
        <f t="array" ref="F268">_xlfn.STDEV.S(_xlfn._xlws.FILTER(E:E, B:B=B268))</f>
        <v>2.6532756080745252</v>
      </c>
      <c r="G268">
        <f t="shared" si="12"/>
        <v>42.864979284694002</v>
      </c>
      <c r="H268">
        <f t="shared" si="13"/>
        <v>2.0537489106318221</v>
      </c>
      <c r="I268">
        <v>14</v>
      </c>
      <c r="J268">
        <v>2</v>
      </c>
      <c r="K268">
        <f t="shared" si="14"/>
        <v>352.1356180407837</v>
      </c>
      <c r="L268">
        <v>242</v>
      </c>
    </row>
    <row r="269" spans="1:12" x14ac:dyDescent="0.35">
      <c r="A269">
        <v>29</v>
      </c>
      <c r="B269" t="s">
        <v>15</v>
      </c>
      <c r="C269">
        <v>2</v>
      </c>
      <c r="D269" t="s">
        <v>108</v>
      </c>
      <c r="E269">
        <v>579.11</v>
      </c>
      <c r="F269" cm="1">
        <f t="array" ref="F269">_xlfn.STDEV.S(_xlfn._xlws.FILTER(E:E, B:B=B269))</f>
        <v>55.266916802436704</v>
      </c>
      <c r="G269">
        <f t="shared" si="12"/>
        <v>892.86436608993813</v>
      </c>
      <c r="H269">
        <f t="shared" si="13"/>
        <v>2.0537489106318221</v>
      </c>
      <c r="I269">
        <v>14</v>
      </c>
      <c r="J269">
        <v>2</v>
      </c>
      <c r="K269">
        <f t="shared" si="14"/>
        <v>7334.8768767967313</v>
      </c>
      <c r="L269">
        <v>10753</v>
      </c>
    </row>
    <row r="270" spans="1:12" x14ac:dyDescent="0.35">
      <c r="A270">
        <v>29</v>
      </c>
      <c r="B270" t="s">
        <v>16</v>
      </c>
      <c r="C270">
        <v>2</v>
      </c>
      <c r="D270" t="s">
        <v>108</v>
      </c>
      <c r="E270">
        <v>1.72</v>
      </c>
      <c r="F270" cm="1">
        <f t="array" ref="F270">_xlfn.STDEV.S(_xlfn._xlws.FILTER(E:E, B:B=B270))</f>
        <v>0.33659368398908623</v>
      </c>
      <c r="G270">
        <f t="shared" si="12"/>
        <v>5.4378373839653387</v>
      </c>
      <c r="H270">
        <f t="shared" si="13"/>
        <v>2.0537489106318221</v>
      </c>
      <c r="I270">
        <v>14</v>
      </c>
      <c r="J270">
        <v>2</v>
      </c>
      <c r="K270">
        <f t="shared" si="14"/>
        <v>44.671810414047243</v>
      </c>
      <c r="L270">
        <v>38</v>
      </c>
    </row>
    <row r="271" spans="1:12" x14ac:dyDescent="0.35">
      <c r="A271">
        <v>29</v>
      </c>
      <c r="B271" t="s">
        <v>17</v>
      </c>
      <c r="C271">
        <v>2</v>
      </c>
      <c r="D271" t="s">
        <v>108</v>
      </c>
      <c r="E271">
        <v>1.38</v>
      </c>
      <c r="F271" cm="1">
        <f t="array" ref="F271">_xlfn.STDEV.S(_xlfn._xlws.FILTER(E:E, B:B=B271))</f>
        <v>0.1205498212767792</v>
      </c>
      <c r="G271">
        <f t="shared" si="12"/>
        <v>1.9475419651381964</v>
      </c>
      <c r="H271">
        <f t="shared" si="13"/>
        <v>2.0537489106318221</v>
      </c>
      <c r="I271">
        <v>14</v>
      </c>
      <c r="J271">
        <v>2</v>
      </c>
      <c r="K271">
        <f t="shared" si="14"/>
        <v>15.999048757249316</v>
      </c>
      <c r="L271">
        <v>28</v>
      </c>
    </row>
    <row r="272" spans="1:12" x14ac:dyDescent="0.35">
      <c r="A272">
        <v>30</v>
      </c>
      <c r="B272" t="s">
        <v>9</v>
      </c>
      <c r="C272">
        <v>2</v>
      </c>
      <c r="D272" t="s">
        <v>108</v>
      </c>
      <c r="E272">
        <v>4.42</v>
      </c>
      <c r="F272" cm="1">
        <f t="array" ref="F272">_xlfn.STDEV.S(_xlfn._xlws.FILTER(E:E, B:B=B272))</f>
        <v>0.43126774441831917</v>
      </c>
      <c r="G272">
        <f t="shared" si="12"/>
        <v>6.9673436390814301</v>
      </c>
      <c r="H272">
        <f t="shared" si="13"/>
        <v>2.0537489106318221</v>
      </c>
      <c r="I272">
        <v>14</v>
      </c>
      <c r="J272">
        <v>2</v>
      </c>
      <c r="K272">
        <f t="shared" si="14"/>
        <v>57.236697635044166</v>
      </c>
      <c r="L272">
        <v>136</v>
      </c>
    </row>
    <row r="273" spans="1:12" x14ac:dyDescent="0.35">
      <c r="A273">
        <v>30</v>
      </c>
      <c r="B273" t="s">
        <v>10</v>
      </c>
      <c r="C273">
        <v>2</v>
      </c>
      <c r="D273" t="s">
        <v>108</v>
      </c>
      <c r="E273">
        <v>1912.43</v>
      </c>
      <c r="F273" cm="1">
        <f t="array" ref="F273">_xlfn.STDEV.S(_xlfn._xlws.FILTER(E:E, B:B=B273))</f>
        <v>124.33215882258757</v>
      </c>
      <c r="G273">
        <f t="shared" si="12"/>
        <v>2008.6474982593688</v>
      </c>
      <c r="H273">
        <f t="shared" si="13"/>
        <v>2.0537489106318221</v>
      </c>
      <c r="I273">
        <v>14</v>
      </c>
      <c r="J273">
        <v>2</v>
      </c>
      <c r="K273">
        <f t="shared" si="14"/>
        <v>16501.030445574055</v>
      </c>
      <c r="L273">
        <v>7845</v>
      </c>
    </row>
    <row r="274" spans="1:12" x14ac:dyDescent="0.35">
      <c r="A274">
        <v>30</v>
      </c>
      <c r="B274" t="s">
        <v>11</v>
      </c>
      <c r="C274">
        <v>2</v>
      </c>
      <c r="D274" t="s">
        <v>108</v>
      </c>
      <c r="E274">
        <v>32.5</v>
      </c>
      <c r="F274" cm="1">
        <f t="array" ref="F274">_xlfn.STDEV.S(_xlfn._xlws.FILTER(E:E, B:B=B274))</f>
        <v>4.6543326613120293</v>
      </c>
      <c r="G274">
        <f t="shared" si="12"/>
        <v>75.193045345182639</v>
      </c>
      <c r="H274">
        <f t="shared" si="13"/>
        <v>2.0537489106318221</v>
      </c>
      <c r="I274">
        <v>14</v>
      </c>
      <c r="J274">
        <v>2</v>
      </c>
      <c r="K274">
        <f t="shared" si="14"/>
        <v>617.71053985903222</v>
      </c>
      <c r="L274">
        <v>755</v>
      </c>
    </row>
    <row r="275" spans="1:12" x14ac:dyDescent="0.35">
      <c r="A275">
        <v>30</v>
      </c>
      <c r="B275" t="s">
        <v>12</v>
      </c>
      <c r="C275">
        <v>2</v>
      </c>
      <c r="D275" t="s">
        <v>108</v>
      </c>
      <c r="E275">
        <v>2019.4</v>
      </c>
      <c r="F275" cm="1">
        <f t="array" ref="F275">_xlfn.STDEV.S(_xlfn._xlws.FILTER(E:E, B:B=B275))</f>
        <v>141.95798352365239</v>
      </c>
      <c r="G275">
        <f t="shared" si="12"/>
        <v>2293.4014108900574</v>
      </c>
      <c r="H275">
        <f t="shared" si="13"/>
        <v>2.0537489106318221</v>
      </c>
      <c r="I275">
        <v>14</v>
      </c>
      <c r="J275">
        <v>2</v>
      </c>
      <c r="K275">
        <f t="shared" si="14"/>
        <v>18840.282597027755</v>
      </c>
      <c r="L275">
        <v>38065</v>
      </c>
    </row>
    <row r="276" spans="1:12" x14ac:dyDescent="0.35">
      <c r="A276">
        <v>30</v>
      </c>
      <c r="B276" t="s">
        <v>13</v>
      </c>
      <c r="C276">
        <v>2</v>
      </c>
      <c r="D276" t="s">
        <v>108</v>
      </c>
      <c r="E276">
        <v>11.36</v>
      </c>
      <c r="F276" cm="1">
        <f t="array" ref="F276">_xlfn.STDEV.S(_xlfn._xlws.FILTER(E:E, B:B=B276))</f>
        <v>1.8383482798079325</v>
      </c>
      <c r="G276">
        <f t="shared" si="12"/>
        <v>29.699425379033791</v>
      </c>
      <c r="H276">
        <f t="shared" si="13"/>
        <v>2.0537489106318221</v>
      </c>
      <c r="I276">
        <v>14</v>
      </c>
      <c r="J276">
        <v>2</v>
      </c>
      <c r="K276">
        <f t="shared" si="14"/>
        <v>243.98065007432695</v>
      </c>
      <c r="L276">
        <v>280</v>
      </c>
    </row>
    <row r="277" spans="1:12" x14ac:dyDescent="0.35">
      <c r="A277">
        <v>30</v>
      </c>
      <c r="B277" t="s">
        <v>14</v>
      </c>
      <c r="C277">
        <v>2</v>
      </c>
      <c r="D277" t="s">
        <v>108</v>
      </c>
      <c r="E277">
        <v>11.3</v>
      </c>
      <c r="F277" cm="1">
        <f t="array" ref="F277">_xlfn.STDEV.S(_xlfn._xlws.FILTER(E:E, B:B=B277))</f>
        <v>2.6532756080745252</v>
      </c>
      <c r="G277">
        <f t="shared" si="12"/>
        <v>42.864979284694002</v>
      </c>
      <c r="H277">
        <f t="shared" si="13"/>
        <v>2.0537489106318221</v>
      </c>
      <c r="I277">
        <v>14</v>
      </c>
      <c r="J277">
        <v>2</v>
      </c>
      <c r="K277">
        <f t="shared" si="14"/>
        <v>352.1356180407837</v>
      </c>
      <c r="L277">
        <v>210</v>
      </c>
    </row>
    <row r="278" spans="1:12" x14ac:dyDescent="0.35">
      <c r="A278">
        <v>30</v>
      </c>
      <c r="B278" t="s">
        <v>15</v>
      </c>
      <c r="C278">
        <v>2</v>
      </c>
      <c r="D278" t="s">
        <v>108</v>
      </c>
      <c r="E278">
        <v>593.09</v>
      </c>
      <c r="F278" cm="1">
        <f t="array" ref="F278">_xlfn.STDEV.S(_xlfn._xlws.FILTER(E:E, B:B=B278))</f>
        <v>55.266916802436704</v>
      </c>
      <c r="G278">
        <f t="shared" si="12"/>
        <v>892.86436608993813</v>
      </c>
      <c r="H278">
        <f t="shared" si="13"/>
        <v>2.0537489106318221</v>
      </c>
      <c r="I278">
        <v>14</v>
      </c>
      <c r="J278">
        <v>2</v>
      </c>
      <c r="K278">
        <f t="shared" si="14"/>
        <v>7334.8768767967313</v>
      </c>
      <c r="L278">
        <v>11184</v>
      </c>
    </row>
    <row r="279" spans="1:12" x14ac:dyDescent="0.35">
      <c r="A279">
        <v>30</v>
      </c>
      <c r="B279" t="s">
        <v>16</v>
      </c>
      <c r="C279">
        <v>2</v>
      </c>
      <c r="D279" t="s">
        <v>108</v>
      </c>
      <c r="E279">
        <v>1.79</v>
      </c>
      <c r="F279" cm="1">
        <f t="array" ref="F279">_xlfn.STDEV.S(_xlfn._xlws.FILTER(E:E, B:B=B279))</f>
        <v>0.33659368398908623</v>
      </c>
      <c r="G279">
        <f t="shared" si="12"/>
        <v>5.4378373839653387</v>
      </c>
      <c r="H279">
        <f t="shared" si="13"/>
        <v>2.0537489106318221</v>
      </c>
      <c r="I279">
        <v>14</v>
      </c>
      <c r="J279">
        <v>2</v>
      </c>
      <c r="K279">
        <f t="shared" si="14"/>
        <v>44.671810414047243</v>
      </c>
      <c r="L279">
        <v>35</v>
      </c>
    </row>
    <row r="280" spans="1:12" x14ac:dyDescent="0.35">
      <c r="A280">
        <v>30</v>
      </c>
      <c r="B280" t="s">
        <v>17</v>
      </c>
      <c r="C280">
        <v>2</v>
      </c>
      <c r="D280" t="s">
        <v>108</v>
      </c>
      <c r="E280">
        <v>1.38</v>
      </c>
      <c r="F280" cm="1">
        <f t="array" ref="F280">_xlfn.STDEV.S(_xlfn._xlws.FILTER(E:E, B:B=B280))</f>
        <v>0.1205498212767792</v>
      </c>
      <c r="G280">
        <f t="shared" si="12"/>
        <v>1.9475419651381964</v>
      </c>
      <c r="H280">
        <f t="shared" si="13"/>
        <v>2.0537489106318221</v>
      </c>
      <c r="I280">
        <v>14</v>
      </c>
      <c r="J280">
        <v>2</v>
      </c>
      <c r="K280">
        <f t="shared" si="14"/>
        <v>15.999048757249316</v>
      </c>
      <c r="L280">
        <v>28</v>
      </c>
    </row>
    <row r="281" spans="1:12" x14ac:dyDescent="0.35">
      <c r="A281">
        <v>31</v>
      </c>
      <c r="B281" t="s">
        <v>9</v>
      </c>
      <c r="C281">
        <v>2</v>
      </c>
      <c r="D281" t="s">
        <v>108</v>
      </c>
      <c r="E281">
        <v>4.3899999999999997</v>
      </c>
      <c r="F281" cm="1">
        <f t="array" ref="F281">_xlfn.STDEV.S(_xlfn._xlws.FILTER(E:E, B:B=B281))</f>
        <v>0.43126774441831917</v>
      </c>
      <c r="G281">
        <f t="shared" si="12"/>
        <v>6.9673436390814301</v>
      </c>
      <c r="H281">
        <f t="shared" si="13"/>
        <v>2.0537489106318221</v>
      </c>
      <c r="I281">
        <v>14</v>
      </c>
      <c r="J281">
        <v>2</v>
      </c>
      <c r="K281">
        <f t="shared" si="14"/>
        <v>57.236697635044166</v>
      </c>
      <c r="L281">
        <v>130</v>
      </c>
    </row>
    <row r="282" spans="1:12" x14ac:dyDescent="0.35">
      <c r="A282">
        <v>31</v>
      </c>
      <c r="B282" t="s">
        <v>10</v>
      </c>
      <c r="C282">
        <v>2</v>
      </c>
      <c r="D282" t="s">
        <v>108</v>
      </c>
      <c r="E282">
        <v>1914.55</v>
      </c>
      <c r="F282" cm="1">
        <f t="array" ref="F282">_xlfn.STDEV.S(_xlfn._xlws.FILTER(E:E, B:B=B282))</f>
        <v>124.33215882258757</v>
      </c>
      <c r="G282">
        <f t="shared" si="12"/>
        <v>2008.6474982593688</v>
      </c>
      <c r="H282">
        <f t="shared" si="13"/>
        <v>2.0537489106318221</v>
      </c>
      <c r="I282">
        <v>14</v>
      </c>
      <c r="J282">
        <v>2</v>
      </c>
      <c r="K282">
        <f t="shared" si="14"/>
        <v>16501.030445574055</v>
      </c>
      <c r="L282">
        <v>6635</v>
      </c>
    </row>
    <row r="283" spans="1:12" x14ac:dyDescent="0.35">
      <c r="A283">
        <v>31</v>
      </c>
      <c r="B283" t="s">
        <v>11</v>
      </c>
      <c r="C283">
        <v>2</v>
      </c>
      <c r="D283" t="s">
        <v>108</v>
      </c>
      <c r="E283">
        <v>36.29</v>
      </c>
      <c r="F283" cm="1">
        <f t="array" ref="F283">_xlfn.STDEV.S(_xlfn._xlws.FILTER(E:E, B:B=B283))</f>
        <v>4.6543326613120293</v>
      </c>
      <c r="G283">
        <f t="shared" si="12"/>
        <v>75.193045345182639</v>
      </c>
      <c r="H283">
        <f t="shared" si="13"/>
        <v>2.0537489106318221</v>
      </c>
      <c r="I283">
        <v>14</v>
      </c>
      <c r="J283">
        <v>2</v>
      </c>
      <c r="K283">
        <f t="shared" si="14"/>
        <v>617.71053985903222</v>
      </c>
      <c r="L283">
        <v>635</v>
      </c>
    </row>
    <row r="284" spans="1:12" x14ac:dyDescent="0.35">
      <c r="A284">
        <v>31</v>
      </c>
      <c r="B284" t="s">
        <v>12</v>
      </c>
      <c r="C284">
        <v>2</v>
      </c>
      <c r="D284" t="s">
        <v>108</v>
      </c>
      <c r="E284">
        <v>2014.7</v>
      </c>
      <c r="F284" cm="1">
        <f t="array" ref="F284">_xlfn.STDEV.S(_xlfn._xlws.FILTER(E:E, B:B=B284))</f>
        <v>141.95798352365239</v>
      </c>
      <c r="G284">
        <f t="shared" si="12"/>
        <v>2293.4014108900574</v>
      </c>
      <c r="H284">
        <f t="shared" si="13"/>
        <v>2.0537489106318221</v>
      </c>
      <c r="I284">
        <v>14</v>
      </c>
      <c r="J284">
        <v>2</v>
      </c>
      <c r="K284">
        <f t="shared" si="14"/>
        <v>18840.282597027755</v>
      </c>
      <c r="L284">
        <v>36745</v>
      </c>
    </row>
    <row r="285" spans="1:12" x14ac:dyDescent="0.35">
      <c r="A285">
        <v>31</v>
      </c>
      <c r="B285" t="s">
        <v>13</v>
      </c>
      <c r="C285">
        <v>2</v>
      </c>
      <c r="D285" t="s">
        <v>108</v>
      </c>
      <c r="E285">
        <v>11.29</v>
      </c>
      <c r="F285" cm="1">
        <f t="array" ref="F285">_xlfn.STDEV.S(_xlfn._xlws.FILTER(E:E, B:B=B285))</f>
        <v>1.8383482798079325</v>
      </c>
      <c r="G285">
        <f t="shared" si="12"/>
        <v>29.699425379033791</v>
      </c>
      <c r="H285">
        <f t="shared" si="13"/>
        <v>2.0537489106318221</v>
      </c>
      <c r="I285">
        <v>14</v>
      </c>
      <c r="J285">
        <v>2</v>
      </c>
      <c r="K285">
        <f t="shared" si="14"/>
        <v>243.98065007432695</v>
      </c>
      <c r="L285">
        <v>275</v>
      </c>
    </row>
    <row r="286" spans="1:12" x14ac:dyDescent="0.35">
      <c r="A286">
        <v>31</v>
      </c>
      <c r="B286" t="s">
        <v>14</v>
      </c>
      <c r="C286">
        <v>2</v>
      </c>
      <c r="D286" t="s">
        <v>108</v>
      </c>
      <c r="E286">
        <v>11.42</v>
      </c>
      <c r="F286" cm="1">
        <f t="array" ref="F286">_xlfn.STDEV.S(_xlfn._xlws.FILTER(E:E, B:B=B286))</f>
        <v>2.6532756080745252</v>
      </c>
      <c r="G286">
        <f t="shared" si="12"/>
        <v>42.864979284694002</v>
      </c>
      <c r="H286">
        <f t="shared" si="13"/>
        <v>2.0537489106318221</v>
      </c>
      <c r="I286">
        <v>14</v>
      </c>
      <c r="J286">
        <v>2</v>
      </c>
      <c r="K286">
        <f t="shared" si="14"/>
        <v>352.1356180407837</v>
      </c>
      <c r="L286">
        <v>198</v>
      </c>
    </row>
    <row r="287" spans="1:12" x14ac:dyDescent="0.35">
      <c r="A287">
        <v>31</v>
      </c>
      <c r="B287" t="s">
        <v>15</v>
      </c>
      <c r="C287">
        <v>2</v>
      </c>
      <c r="D287" t="s">
        <v>108</v>
      </c>
      <c r="E287">
        <v>592.33000000000004</v>
      </c>
      <c r="F287" cm="1">
        <f t="array" ref="F287">_xlfn.STDEV.S(_xlfn._xlws.FILTER(E:E, B:B=B287))</f>
        <v>55.266916802436704</v>
      </c>
      <c r="G287">
        <f t="shared" si="12"/>
        <v>892.86436608993813</v>
      </c>
      <c r="H287">
        <f t="shared" si="13"/>
        <v>2.0537489106318221</v>
      </c>
      <c r="I287">
        <v>14</v>
      </c>
      <c r="J287">
        <v>2</v>
      </c>
      <c r="K287">
        <f t="shared" si="14"/>
        <v>7334.8768767967313</v>
      </c>
      <c r="L287">
        <v>10875</v>
      </c>
    </row>
    <row r="288" spans="1:12" x14ac:dyDescent="0.35">
      <c r="A288">
        <v>31</v>
      </c>
      <c r="B288" t="s">
        <v>16</v>
      </c>
      <c r="C288">
        <v>2</v>
      </c>
      <c r="D288" t="s">
        <v>108</v>
      </c>
      <c r="E288">
        <v>1.79</v>
      </c>
      <c r="F288" cm="1">
        <f t="array" ref="F288">_xlfn.STDEV.S(_xlfn._xlws.FILTER(E:E, B:B=B288))</f>
        <v>0.33659368398908623</v>
      </c>
      <c r="G288">
        <f t="shared" si="12"/>
        <v>5.4378373839653387</v>
      </c>
      <c r="H288">
        <f t="shared" si="13"/>
        <v>2.0537489106318221</v>
      </c>
      <c r="I288">
        <v>14</v>
      </c>
      <c r="J288">
        <v>2</v>
      </c>
      <c r="K288">
        <f t="shared" si="14"/>
        <v>44.671810414047243</v>
      </c>
      <c r="L288">
        <v>35</v>
      </c>
    </row>
    <row r="289" spans="1:12" x14ac:dyDescent="0.35">
      <c r="A289">
        <v>31</v>
      </c>
      <c r="B289" t="s">
        <v>17</v>
      </c>
      <c r="C289">
        <v>2</v>
      </c>
      <c r="D289" t="s">
        <v>108</v>
      </c>
      <c r="E289">
        <v>1.38</v>
      </c>
      <c r="F289" cm="1">
        <f t="array" ref="F289">_xlfn.STDEV.S(_xlfn._xlws.FILTER(E:E, B:B=B289))</f>
        <v>0.1205498212767792</v>
      </c>
      <c r="G289">
        <f t="shared" si="12"/>
        <v>1.9475419651381964</v>
      </c>
      <c r="H289">
        <f t="shared" si="13"/>
        <v>2.0537489106318221</v>
      </c>
      <c r="I289">
        <v>14</v>
      </c>
      <c r="J289">
        <v>2</v>
      </c>
      <c r="K289">
        <f t="shared" si="14"/>
        <v>15.999048757249316</v>
      </c>
      <c r="L289">
        <v>28</v>
      </c>
    </row>
    <row r="290" spans="1:12" x14ac:dyDescent="0.35">
      <c r="A290">
        <v>32</v>
      </c>
      <c r="B290" t="s">
        <v>9</v>
      </c>
      <c r="C290">
        <v>2</v>
      </c>
      <c r="D290" t="s">
        <v>108</v>
      </c>
      <c r="E290">
        <v>4.3</v>
      </c>
      <c r="F290" cm="1">
        <f t="array" ref="F290">_xlfn.STDEV.S(_xlfn._xlws.FILTER(E:E, B:B=B290))</f>
        <v>0.43126774441831917</v>
      </c>
      <c r="G290">
        <f t="shared" si="12"/>
        <v>6.9673436390814301</v>
      </c>
      <c r="H290">
        <f t="shared" si="13"/>
        <v>2.0537489106318221</v>
      </c>
      <c r="I290">
        <v>14</v>
      </c>
      <c r="J290">
        <v>2</v>
      </c>
      <c r="K290">
        <f t="shared" si="14"/>
        <v>57.236697635044166</v>
      </c>
      <c r="L290">
        <v>127</v>
      </c>
    </row>
    <row r="291" spans="1:12" x14ac:dyDescent="0.35">
      <c r="A291">
        <v>32</v>
      </c>
      <c r="B291" t="s">
        <v>10</v>
      </c>
      <c r="C291">
        <v>2</v>
      </c>
      <c r="D291" t="s">
        <v>108</v>
      </c>
      <c r="E291">
        <v>1927.96</v>
      </c>
      <c r="F291" cm="1">
        <f t="array" ref="F291">_xlfn.STDEV.S(_xlfn._xlws.FILTER(E:E, B:B=B291))</f>
        <v>124.33215882258757</v>
      </c>
      <c r="G291">
        <f t="shared" si="12"/>
        <v>2008.6474982593688</v>
      </c>
      <c r="H291">
        <f t="shared" si="13"/>
        <v>2.0537489106318221</v>
      </c>
      <c r="I291">
        <v>14</v>
      </c>
      <c r="J291">
        <v>2</v>
      </c>
      <c r="K291">
        <f t="shared" si="14"/>
        <v>16501.030445574055</v>
      </c>
      <c r="L291">
        <v>11885</v>
      </c>
    </row>
    <row r="292" spans="1:12" x14ac:dyDescent="0.35">
      <c r="A292">
        <v>32</v>
      </c>
      <c r="B292" t="s">
        <v>11</v>
      </c>
      <c r="C292">
        <v>2</v>
      </c>
      <c r="D292" t="s">
        <v>108</v>
      </c>
      <c r="E292">
        <v>37.799999999999997</v>
      </c>
      <c r="F292" cm="1">
        <f t="array" ref="F292">_xlfn.STDEV.S(_xlfn._xlws.FILTER(E:E, B:B=B292))</f>
        <v>4.6543326613120293</v>
      </c>
      <c r="G292">
        <f t="shared" si="12"/>
        <v>75.193045345182639</v>
      </c>
      <c r="H292">
        <f t="shared" si="13"/>
        <v>2.0537489106318221</v>
      </c>
      <c r="I292">
        <v>14</v>
      </c>
      <c r="J292">
        <v>2</v>
      </c>
      <c r="K292">
        <f t="shared" si="14"/>
        <v>617.71053985903222</v>
      </c>
      <c r="L292">
        <v>905</v>
      </c>
    </row>
    <row r="293" spans="1:12" x14ac:dyDescent="0.35">
      <c r="A293">
        <v>32</v>
      </c>
      <c r="B293" t="s">
        <v>12</v>
      </c>
      <c r="C293">
        <v>2</v>
      </c>
      <c r="D293" t="s">
        <v>108</v>
      </c>
      <c r="E293">
        <v>2008.41</v>
      </c>
      <c r="F293" cm="1">
        <f t="array" ref="F293">_xlfn.STDEV.S(_xlfn._xlws.FILTER(E:E, B:B=B293))</f>
        <v>141.95798352365239</v>
      </c>
      <c r="G293">
        <f t="shared" si="12"/>
        <v>2293.4014108900574</v>
      </c>
      <c r="H293">
        <f t="shared" si="13"/>
        <v>2.0537489106318221</v>
      </c>
      <c r="I293">
        <v>14</v>
      </c>
      <c r="J293">
        <v>2</v>
      </c>
      <c r="K293">
        <f t="shared" si="14"/>
        <v>18840.282597027755</v>
      </c>
      <c r="L293">
        <v>37870</v>
      </c>
    </row>
    <row r="294" spans="1:12" x14ac:dyDescent="0.35">
      <c r="A294">
        <v>32</v>
      </c>
      <c r="B294" t="s">
        <v>13</v>
      </c>
      <c r="C294">
        <v>2</v>
      </c>
      <c r="D294" t="s">
        <v>108</v>
      </c>
      <c r="E294">
        <v>11.52</v>
      </c>
      <c r="F294" cm="1">
        <f t="array" ref="F294">_xlfn.STDEV.S(_xlfn._xlws.FILTER(E:E, B:B=B294))</f>
        <v>1.8383482798079325</v>
      </c>
      <c r="G294">
        <f t="shared" si="12"/>
        <v>29.699425379033791</v>
      </c>
      <c r="H294">
        <f t="shared" si="13"/>
        <v>2.0537489106318221</v>
      </c>
      <c r="I294">
        <v>14</v>
      </c>
      <c r="J294">
        <v>2</v>
      </c>
      <c r="K294">
        <f t="shared" si="14"/>
        <v>243.98065007432695</v>
      </c>
      <c r="L294">
        <v>260</v>
      </c>
    </row>
    <row r="295" spans="1:12" x14ac:dyDescent="0.35">
      <c r="A295">
        <v>32</v>
      </c>
      <c r="B295" t="s">
        <v>14</v>
      </c>
      <c r="C295">
        <v>2</v>
      </c>
      <c r="D295" t="s">
        <v>108</v>
      </c>
      <c r="E295">
        <v>11.56</v>
      </c>
      <c r="F295" cm="1">
        <f t="array" ref="F295">_xlfn.STDEV.S(_xlfn._xlws.FILTER(E:E, B:B=B295))</f>
        <v>2.6532756080745252</v>
      </c>
      <c r="G295">
        <f t="shared" si="12"/>
        <v>42.864979284694002</v>
      </c>
      <c r="H295">
        <f t="shared" si="13"/>
        <v>2.0537489106318221</v>
      </c>
      <c r="I295">
        <v>14</v>
      </c>
      <c r="J295">
        <v>2</v>
      </c>
      <c r="K295">
        <f t="shared" si="14"/>
        <v>352.1356180407837</v>
      </c>
      <c r="L295">
        <v>283</v>
      </c>
    </row>
    <row r="296" spans="1:12" x14ac:dyDescent="0.35">
      <c r="A296">
        <v>32</v>
      </c>
      <c r="B296" t="s">
        <v>15</v>
      </c>
      <c r="C296">
        <v>2</v>
      </c>
      <c r="D296" t="s">
        <v>108</v>
      </c>
      <c r="E296">
        <v>593.89</v>
      </c>
      <c r="F296" cm="1">
        <f t="array" ref="F296">_xlfn.STDEV.S(_xlfn._xlws.FILTER(E:E, B:B=B296))</f>
        <v>55.266916802436704</v>
      </c>
      <c r="G296">
        <f t="shared" si="12"/>
        <v>892.86436608993813</v>
      </c>
      <c r="H296">
        <f t="shared" si="13"/>
        <v>2.0537489106318221</v>
      </c>
      <c r="I296">
        <v>14</v>
      </c>
      <c r="J296">
        <v>2</v>
      </c>
      <c r="K296">
        <f t="shared" si="14"/>
        <v>7334.8768767967313</v>
      </c>
      <c r="L296">
        <v>11116</v>
      </c>
    </row>
    <row r="297" spans="1:12" x14ac:dyDescent="0.35">
      <c r="A297">
        <v>32</v>
      </c>
      <c r="B297" t="s">
        <v>16</v>
      </c>
      <c r="C297">
        <v>2</v>
      </c>
      <c r="D297" t="s">
        <v>108</v>
      </c>
      <c r="E297">
        <v>1.74</v>
      </c>
      <c r="F297" cm="1">
        <f t="array" ref="F297">_xlfn.STDEV.S(_xlfn._xlws.FILTER(E:E, B:B=B297))</f>
        <v>0.33659368398908623</v>
      </c>
      <c r="G297">
        <f t="shared" si="12"/>
        <v>5.4378373839653387</v>
      </c>
      <c r="H297">
        <f t="shared" si="13"/>
        <v>2.0537489106318221</v>
      </c>
      <c r="I297">
        <v>14</v>
      </c>
      <c r="J297">
        <v>2</v>
      </c>
      <c r="K297">
        <f t="shared" si="14"/>
        <v>44.671810414047243</v>
      </c>
      <c r="L297">
        <v>33</v>
      </c>
    </row>
    <row r="298" spans="1:12" x14ac:dyDescent="0.35">
      <c r="A298">
        <v>32</v>
      </c>
      <c r="B298" t="s">
        <v>17</v>
      </c>
      <c r="C298">
        <v>2</v>
      </c>
      <c r="D298" t="s">
        <v>108</v>
      </c>
      <c r="E298">
        <v>1.53</v>
      </c>
      <c r="F298" cm="1">
        <f t="array" ref="F298">_xlfn.STDEV.S(_xlfn._xlws.FILTER(E:E, B:B=B298))</f>
        <v>0.1205498212767792</v>
      </c>
      <c r="G298">
        <f t="shared" si="12"/>
        <v>1.9475419651381964</v>
      </c>
      <c r="H298">
        <f t="shared" si="13"/>
        <v>2.0537489106318221</v>
      </c>
      <c r="I298">
        <v>14</v>
      </c>
      <c r="J298">
        <v>2</v>
      </c>
      <c r="K298">
        <f t="shared" si="14"/>
        <v>15.999048757249316</v>
      </c>
      <c r="L298">
        <v>18</v>
      </c>
    </row>
    <row r="299" spans="1:12" x14ac:dyDescent="0.35">
      <c r="A299">
        <v>33</v>
      </c>
      <c r="B299" t="s">
        <v>9</v>
      </c>
      <c r="C299">
        <v>2</v>
      </c>
      <c r="D299" t="s">
        <v>108</v>
      </c>
      <c r="E299">
        <v>4.2699999999999996</v>
      </c>
      <c r="F299" cm="1">
        <f t="array" ref="F299">_xlfn.STDEV.S(_xlfn._xlws.FILTER(E:E, B:B=B299))</f>
        <v>0.43126774441831917</v>
      </c>
      <c r="G299">
        <f t="shared" si="12"/>
        <v>6.9673436390814301</v>
      </c>
      <c r="H299">
        <f t="shared" si="13"/>
        <v>2.0537489106318221</v>
      </c>
      <c r="I299">
        <v>14</v>
      </c>
      <c r="J299">
        <v>2</v>
      </c>
      <c r="K299">
        <f t="shared" si="14"/>
        <v>57.236697635044166</v>
      </c>
      <c r="L299">
        <v>119</v>
      </c>
    </row>
    <row r="300" spans="1:12" x14ac:dyDescent="0.35">
      <c r="A300">
        <v>33</v>
      </c>
      <c r="B300" t="s">
        <v>10</v>
      </c>
      <c r="C300">
        <v>2</v>
      </c>
      <c r="D300" t="s">
        <v>108</v>
      </c>
      <c r="E300">
        <v>1523.1</v>
      </c>
      <c r="F300" cm="1">
        <f t="array" ref="F300">_xlfn.STDEV.S(_xlfn._xlws.FILTER(E:E, B:B=B300))</f>
        <v>124.33215882258757</v>
      </c>
      <c r="G300">
        <f t="shared" si="12"/>
        <v>2008.6474982593688</v>
      </c>
      <c r="H300">
        <f t="shared" si="13"/>
        <v>2.0537489106318221</v>
      </c>
      <c r="I300">
        <v>14</v>
      </c>
      <c r="J300">
        <v>2</v>
      </c>
      <c r="K300">
        <f t="shared" si="14"/>
        <v>16501.030445574055</v>
      </c>
      <c r="L300">
        <v>7700</v>
      </c>
    </row>
    <row r="301" spans="1:12" x14ac:dyDescent="0.35">
      <c r="A301">
        <v>33</v>
      </c>
      <c r="B301" t="s">
        <v>11</v>
      </c>
      <c r="C301">
        <v>2</v>
      </c>
      <c r="D301" t="s">
        <v>108</v>
      </c>
      <c r="E301">
        <v>38.26</v>
      </c>
      <c r="F301" cm="1">
        <f t="array" ref="F301">_xlfn.STDEV.S(_xlfn._xlws.FILTER(E:E, B:B=B301))</f>
        <v>4.6543326613120293</v>
      </c>
      <c r="G301">
        <f t="shared" si="12"/>
        <v>75.193045345182639</v>
      </c>
      <c r="H301">
        <f t="shared" si="13"/>
        <v>2.0537489106318221</v>
      </c>
      <c r="I301">
        <v>14</v>
      </c>
      <c r="J301">
        <v>2</v>
      </c>
      <c r="K301">
        <f t="shared" si="14"/>
        <v>617.71053985903222</v>
      </c>
      <c r="L301">
        <v>895</v>
      </c>
    </row>
    <row r="302" spans="1:12" x14ac:dyDescent="0.35">
      <c r="A302">
        <v>33</v>
      </c>
      <c r="B302" t="s">
        <v>12</v>
      </c>
      <c r="C302">
        <v>2</v>
      </c>
      <c r="D302" t="s">
        <v>108</v>
      </c>
      <c r="E302">
        <v>1915.68</v>
      </c>
      <c r="F302" cm="1">
        <f t="array" ref="F302">_xlfn.STDEV.S(_xlfn._xlws.FILTER(E:E, B:B=B302))</f>
        <v>141.95798352365239</v>
      </c>
      <c r="G302">
        <f t="shared" si="12"/>
        <v>2293.4014108900574</v>
      </c>
      <c r="H302">
        <f t="shared" si="13"/>
        <v>2.0537489106318221</v>
      </c>
      <c r="I302">
        <v>14</v>
      </c>
      <c r="J302">
        <v>2</v>
      </c>
      <c r="K302">
        <f t="shared" si="14"/>
        <v>18840.282597027755</v>
      </c>
      <c r="L302">
        <v>37050</v>
      </c>
    </row>
    <row r="303" spans="1:12" x14ac:dyDescent="0.35">
      <c r="A303">
        <v>33</v>
      </c>
      <c r="B303" t="s">
        <v>13</v>
      </c>
      <c r="C303">
        <v>2</v>
      </c>
      <c r="D303" t="s">
        <v>108</v>
      </c>
      <c r="E303">
        <v>11.29</v>
      </c>
      <c r="F303" cm="1">
        <f t="array" ref="F303">_xlfn.STDEV.S(_xlfn._xlws.FILTER(E:E, B:B=B303))</f>
        <v>1.8383482798079325</v>
      </c>
      <c r="G303">
        <f t="shared" si="12"/>
        <v>29.699425379033791</v>
      </c>
      <c r="H303">
        <f t="shared" si="13"/>
        <v>2.0537489106318221</v>
      </c>
      <c r="I303">
        <v>14</v>
      </c>
      <c r="J303">
        <v>2</v>
      </c>
      <c r="K303">
        <f t="shared" si="14"/>
        <v>243.98065007432695</v>
      </c>
      <c r="L303">
        <v>280</v>
      </c>
    </row>
    <row r="304" spans="1:12" x14ac:dyDescent="0.35">
      <c r="A304">
        <v>33</v>
      </c>
      <c r="B304" t="s">
        <v>14</v>
      </c>
      <c r="C304">
        <v>2</v>
      </c>
      <c r="D304" t="s">
        <v>108</v>
      </c>
      <c r="E304">
        <v>11.09</v>
      </c>
      <c r="F304" cm="1">
        <f t="array" ref="F304">_xlfn.STDEV.S(_xlfn._xlws.FILTER(E:E, B:B=B304))</f>
        <v>2.6532756080745252</v>
      </c>
      <c r="G304">
        <f t="shared" si="12"/>
        <v>42.864979284694002</v>
      </c>
      <c r="H304">
        <f t="shared" si="13"/>
        <v>2.0537489106318221</v>
      </c>
      <c r="I304">
        <v>14</v>
      </c>
      <c r="J304">
        <v>2</v>
      </c>
      <c r="K304">
        <f t="shared" si="14"/>
        <v>352.1356180407837</v>
      </c>
      <c r="L304">
        <v>279</v>
      </c>
    </row>
    <row r="305" spans="1:12" x14ac:dyDescent="0.35">
      <c r="A305">
        <v>33</v>
      </c>
      <c r="B305" t="s">
        <v>15</v>
      </c>
      <c r="C305">
        <v>2</v>
      </c>
      <c r="D305" t="s">
        <v>108</v>
      </c>
      <c r="E305">
        <v>565.05999999999995</v>
      </c>
      <c r="F305" cm="1">
        <f t="array" ref="F305">_xlfn.STDEV.S(_xlfn._xlws.FILTER(E:E, B:B=B305))</f>
        <v>55.266916802436704</v>
      </c>
      <c r="G305">
        <f t="shared" si="12"/>
        <v>892.86436608993813</v>
      </c>
      <c r="H305">
        <f t="shared" si="13"/>
        <v>2.0537489106318221</v>
      </c>
      <c r="I305">
        <v>14</v>
      </c>
      <c r="J305">
        <v>2</v>
      </c>
      <c r="K305">
        <f t="shared" si="14"/>
        <v>7334.8768767967313</v>
      </c>
      <c r="L305">
        <v>11212</v>
      </c>
    </row>
    <row r="306" spans="1:12" x14ac:dyDescent="0.35">
      <c r="A306">
        <v>33</v>
      </c>
      <c r="B306" t="s">
        <v>16</v>
      </c>
      <c r="C306">
        <v>2</v>
      </c>
      <c r="D306" t="s">
        <v>108</v>
      </c>
      <c r="E306">
        <v>2.0499999999999998</v>
      </c>
      <c r="F306" cm="1">
        <f t="array" ref="F306">_xlfn.STDEV.S(_xlfn._xlws.FILTER(E:E, B:B=B306))</f>
        <v>0.33659368398908623</v>
      </c>
      <c r="G306">
        <f t="shared" si="12"/>
        <v>5.4378373839653387</v>
      </c>
      <c r="H306">
        <f t="shared" si="13"/>
        <v>2.0537489106318221</v>
      </c>
      <c r="I306">
        <v>14</v>
      </c>
      <c r="J306">
        <v>2</v>
      </c>
      <c r="K306">
        <f t="shared" si="14"/>
        <v>44.671810414047243</v>
      </c>
      <c r="L306">
        <v>32</v>
      </c>
    </row>
    <row r="307" spans="1:12" x14ac:dyDescent="0.35">
      <c r="A307">
        <v>33</v>
      </c>
      <c r="B307" t="s">
        <v>17</v>
      </c>
      <c r="C307">
        <v>2</v>
      </c>
      <c r="D307" t="s">
        <v>108</v>
      </c>
      <c r="E307">
        <v>1.47</v>
      </c>
      <c r="F307" cm="1">
        <f t="array" ref="F307">_xlfn.STDEV.S(_xlfn._xlws.FILTER(E:E, B:B=B307))</f>
        <v>0.1205498212767792</v>
      </c>
      <c r="G307">
        <f t="shared" si="12"/>
        <v>1.9475419651381964</v>
      </c>
      <c r="H307">
        <f t="shared" si="13"/>
        <v>2.0537489106318221</v>
      </c>
      <c r="I307">
        <v>14</v>
      </c>
      <c r="J307">
        <v>2</v>
      </c>
      <c r="K307">
        <f t="shared" si="14"/>
        <v>15.999048757249316</v>
      </c>
      <c r="L307">
        <v>18</v>
      </c>
    </row>
    <row r="308" spans="1:12" x14ac:dyDescent="0.35">
      <c r="A308">
        <v>34</v>
      </c>
      <c r="B308" t="s">
        <v>9</v>
      </c>
      <c r="C308">
        <v>2</v>
      </c>
      <c r="D308" t="s">
        <v>108</v>
      </c>
      <c r="E308">
        <v>4.33</v>
      </c>
      <c r="F308" cm="1">
        <f t="array" ref="F308">_xlfn.STDEV.S(_xlfn._xlws.FILTER(E:E, B:B=B308))</f>
        <v>0.43126774441831917</v>
      </c>
      <c r="G308">
        <f t="shared" si="12"/>
        <v>6.9673436390814301</v>
      </c>
      <c r="H308">
        <f t="shared" si="13"/>
        <v>2.0537489106318221</v>
      </c>
      <c r="I308">
        <v>14</v>
      </c>
      <c r="J308">
        <v>2</v>
      </c>
      <c r="K308">
        <f t="shared" si="14"/>
        <v>57.236697635044166</v>
      </c>
      <c r="L308">
        <v>115</v>
      </c>
    </row>
    <row r="309" spans="1:12" x14ac:dyDescent="0.35">
      <c r="A309">
        <v>34</v>
      </c>
      <c r="B309" t="s">
        <v>10</v>
      </c>
      <c r="C309">
        <v>2</v>
      </c>
      <c r="D309" t="s">
        <v>108</v>
      </c>
      <c r="E309">
        <v>1724.47</v>
      </c>
      <c r="F309" cm="1">
        <f t="array" ref="F309">_xlfn.STDEV.S(_xlfn._xlws.FILTER(E:E, B:B=B309))</f>
        <v>124.33215882258757</v>
      </c>
      <c r="G309">
        <f t="shared" si="12"/>
        <v>2008.6474982593688</v>
      </c>
      <c r="H309">
        <f t="shared" si="13"/>
        <v>2.0537489106318221</v>
      </c>
      <c r="I309">
        <v>14</v>
      </c>
      <c r="J309">
        <v>2</v>
      </c>
      <c r="K309">
        <f t="shared" si="14"/>
        <v>16501.030445574055</v>
      </c>
      <c r="L309">
        <v>6950</v>
      </c>
    </row>
    <row r="310" spans="1:12" x14ac:dyDescent="0.35">
      <c r="A310">
        <v>34</v>
      </c>
      <c r="B310" t="s">
        <v>11</v>
      </c>
      <c r="C310">
        <v>2</v>
      </c>
      <c r="D310" t="s">
        <v>108</v>
      </c>
      <c r="E310">
        <v>38.26</v>
      </c>
      <c r="F310" cm="1">
        <f t="array" ref="F310">_xlfn.STDEV.S(_xlfn._xlws.FILTER(E:E, B:B=B310))</f>
        <v>4.6543326613120293</v>
      </c>
      <c r="G310">
        <f t="shared" si="12"/>
        <v>75.193045345182639</v>
      </c>
      <c r="H310">
        <f t="shared" si="13"/>
        <v>2.0537489106318221</v>
      </c>
      <c r="I310">
        <v>14</v>
      </c>
      <c r="J310">
        <v>2</v>
      </c>
      <c r="K310">
        <f t="shared" si="14"/>
        <v>617.71053985903222</v>
      </c>
      <c r="L310">
        <v>885</v>
      </c>
    </row>
    <row r="311" spans="1:12" x14ac:dyDescent="0.35">
      <c r="A311">
        <v>34</v>
      </c>
      <c r="B311" t="s">
        <v>12</v>
      </c>
      <c r="C311">
        <v>2</v>
      </c>
      <c r="D311" t="s">
        <v>108</v>
      </c>
      <c r="E311">
        <v>1937.2</v>
      </c>
      <c r="F311" cm="1">
        <f t="array" ref="F311">_xlfn.STDEV.S(_xlfn._xlws.FILTER(E:E, B:B=B311))</f>
        <v>141.95798352365239</v>
      </c>
      <c r="G311">
        <f t="shared" si="12"/>
        <v>2293.4014108900574</v>
      </c>
      <c r="H311">
        <f t="shared" si="13"/>
        <v>2.0537489106318221</v>
      </c>
      <c r="I311">
        <v>14</v>
      </c>
      <c r="J311">
        <v>2</v>
      </c>
      <c r="K311">
        <f t="shared" si="14"/>
        <v>18840.282597027755</v>
      </c>
      <c r="L311">
        <v>35325</v>
      </c>
    </row>
    <row r="312" spans="1:12" x14ac:dyDescent="0.35">
      <c r="A312">
        <v>34</v>
      </c>
      <c r="B312" t="s">
        <v>13</v>
      </c>
      <c r="C312">
        <v>2</v>
      </c>
      <c r="D312" t="s">
        <v>108</v>
      </c>
      <c r="E312">
        <v>11.29</v>
      </c>
      <c r="F312" cm="1">
        <f t="array" ref="F312">_xlfn.STDEV.S(_xlfn._xlws.FILTER(E:E, B:B=B312))</f>
        <v>1.8383482798079325</v>
      </c>
      <c r="G312">
        <f t="shared" si="12"/>
        <v>29.699425379033791</v>
      </c>
      <c r="H312">
        <f t="shared" si="13"/>
        <v>2.0537489106318221</v>
      </c>
      <c r="I312">
        <v>14</v>
      </c>
      <c r="J312">
        <v>2</v>
      </c>
      <c r="K312">
        <f t="shared" si="14"/>
        <v>243.98065007432695</v>
      </c>
      <c r="L312">
        <v>275</v>
      </c>
    </row>
    <row r="313" spans="1:12" x14ac:dyDescent="0.35">
      <c r="A313">
        <v>34</v>
      </c>
      <c r="B313" t="s">
        <v>14</v>
      </c>
      <c r="C313">
        <v>2</v>
      </c>
      <c r="D313" t="s">
        <v>108</v>
      </c>
      <c r="E313">
        <v>11.12</v>
      </c>
      <c r="F313" cm="1">
        <f t="array" ref="F313">_xlfn.STDEV.S(_xlfn._xlws.FILTER(E:E, B:B=B313))</f>
        <v>2.6532756080745252</v>
      </c>
      <c r="G313">
        <f t="shared" si="12"/>
        <v>42.864979284694002</v>
      </c>
      <c r="H313">
        <f t="shared" si="13"/>
        <v>2.0537489106318221</v>
      </c>
      <c r="I313">
        <v>14</v>
      </c>
      <c r="J313">
        <v>2</v>
      </c>
      <c r="K313">
        <f t="shared" si="14"/>
        <v>352.1356180407837</v>
      </c>
      <c r="L313">
        <v>256</v>
      </c>
    </row>
    <row r="314" spans="1:12" x14ac:dyDescent="0.35">
      <c r="A314">
        <v>34</v>
      </c>
      <c r="B314" t="s">
        <v>15</v>
      </c>
      <c r="C314">
        <v>2</v>
      </c>
      <c r="D314" t="s">
        <v>108</v>
      </c>
      <c r="E314">
        <v>570.61</v>
      </c>
      <c r="F314" cm="1">
        <f t="array" ref="F314">_xlfn.STDEV.S(_xlfn._xlws.FILTER(E:E, B:B=B314))</f>
        <v>55.266916802436704</v>
      </c>
      <c r="G314">
        <f t="shared" si="12"/>
        <v>892.86436608993813</v>
      </c>
      <c r="H314">
        <f t="shared" si="13"/>
        <v>2.0537489106318221</v>
      </c>
      <c r="I314">
        <v>14</v>
      </c>
      <c r="J314">
        <v>2</v>
      </c>
      <c r="K314">
        <f t="shared" si="14"/>
        <v>7334.8768767967313</v>
      </c>
      <c r="L314">
        <v>10721</v>
      </c>
    </row>
    <row r="315" spans="1:12" x14ac:dyDescent="0.35">
      <c r="A315">
        <v>34</v>
      </c>
      <c r="B315" t="s">
        <v>16</v>
      </c>
      <c r="C315">
        <v>2</v>
      </c>
      <c r="D315" t="s">
        <v>108</v>
      </c>
      <c r="E315">
        <v>1.88</v>
      </c>
      <c r="F315" cm="1">
        <f t="array" ref="F315">_xlfn.STDEV.S(_xlfn._xlws.FILTER(E:E, B:B=B315))</f>
        <v>0.33659368398908623</v>
      </c>
      <c r="G315">
        <f t="shared" si="12"/>
        <v>5.4378373839653387</v>
      </c>
      <c r="H315">
        <f t="shared" si="13"/>
        <v>2.0537489106318221</v>
      </c>
      <c r="I315">
        <v>14</v>
      </c>
      <c r="J315">
        <v>2</v>
      </c>
      <c r="K315">
        <f t="shared" si="14"/>
        <v>44.671810414047243</v>
      </c>
      <c r="L315">
        <v>31</v>
      </c>
    </row>
    <row r="316" spans="1:12" x14ac:dyDescent="0.35">
      <c r="A316">
        <v>34</v>
      </c>
      <c r="B316" t="s">
        <v>17</v>
      </c>
      <c r="C316">
        <v>2</v>
      </c>
      <c r="D316" t="s">
        <v>108</v>
      </c>
      <c r="E316">
        <v>1.47</v>
      </c>
      <c r="F316" cm="1">
        <f t="array" ref="F316">_xlfn.STDEV.S(_xlfn._xlws.FILTER(E:E, B:B=B316))</f>
        <v>0.1205498212767792</v>
      </c>
      <c r="G316">
        <f t="shared" si="12"/>
        <v>1.9475419651381964</v>
      </c>
      <c r="H316">
        <f t="shared" si="13"/>
        <v>2.0537489106318221</v>
      </c>
      <c r="I316">
        <v>14</v>
      </c>
      <c r="J316">
        <v>2</v>
      </c>
      <c r="K316">
        <f t="shared" si="14"/>
        <v>15.999048757249316</v>
      </c>
      <c r="L316">
        <v>18</v>
      </c>
    </row>
    <row r="317" spans="1:12" x14ac:dyDescent="0.35">
      <c r="A317">
        <v>35</v>
      </c>
      <c r="B317" t="s">
        <v>9</v>
      </c>
      <c r="C317">
        <v>2</v>
      </c>
      <c r="D317" t="s">
        <v>108</v>
      </c>
      <c r="E317">
        <v>4.17</v>
      </c>
      <c r="F317" cm="1">
        <f t="array" ref="F317">_xlfn.STDEV.S(_xlfn._xlws.FILTER(E:E, B:B=B317))</f>
        <v>0.43126774441831917</v>
      </c>
      <c r="G317">
        <f t="shared" si="12"/>
        <v>6.9673436390814301</v>
      </c>
      <c r="H317">
        <f t="shared" si="13"/>
        <v>2.0537489106318221</v>
      </c>
      <c r="I317">
        <v>14</v>
      </c>
      <c r="J317">
        <v>2</v>
      </c>
      <c r="K317">
        <f t="shared" si="14"/>
        <v>57.236697635044166</v>
      </c>
      <c r="L317">
        <v>119</v>
      </c>
    </row>
    <row r="318" spans="1:12" x14ac:dyDescent="0.35">
      <c r="A318">
        <v>35</v>
      </c>
      <c r="B318" t="s">
        <v>10</v>
      </c>
      <c r="C318">
        <v>2</v>
      </c>
      <c r="D318" t="s">
        <v>108</v>
      </c>
      <c r="E318">
        <v>1756.6</v>
      </c>
      <c r="F318" cm="1">
        <f t="array" ref="F318">_xlfn.STDEV.S(_xlfn._xlws.FILTER(E:E, B:B=B318))</f>
        <v>124.33215882258757</v>
      </c>
      <c r="G318">
        <f t="shared" si="12"/>
        <v>2008.6474982593688</v>
      </c>
      <c r="H318">
        <f t="shared" si="13"/>
        <v>2.0537489106318221</v>
      </c>
      <c r="I318">
        <v>14</v>
      </c>
      <c r="J318">
        <v>2</v>
      </c>
      <c r="K318">
        <f t="shared" si="14"/>
        <v>16501.030445574055</v>
      </c>
      <c r="L318">
        <v>4060</v>
      </c>
    </row>
    <row r="319" spans="1:12" x14ac:dyDescent="0.35">
      <c r="A319">
        <v>35</v>
      </c>
      <c r="B319" t="s">
        <v>11</v>
      </c>
      <c r="C319">
        <v>2</v>
      </c>
      <c r="D319" t="s">
        <v>108</v>
      </c>
      <c r="E319">
        <v>38.79</v>
      </c>
      <c r="F319" cm="1">
        <f t="array" ref="F319">_xlfn.STDEV.S(_xlfn._xlws.FILTER(E:E, B:B=B319))</f>
        <v>4.6543326613120293</v>
      </c>
      <c r="G319">
        <f t="shared" si="12"/>
        <v>75.193045345182639</v>
      </c>
      <c r="H319">
        <f t="shared" si="13"/>
        <v>2.0537489106318221</v>
      </c>
      <c r="I319">
        <v>14</v>
      </c>
      <c r="J319">
        <v>2</v>
      </c>
      <c r="K319">
        <f t="shared" si="14"/>
        <v>617.71053985903222</v>
      </c>
      <c r="L319">
        <v>825</v>
      </c>
    </row>
    <row r="320" spans="1:12" x14ac:dyDescent="0.35">
      <c r="A320">
        <v>35</v>
      </c>
      <c r="B320" t="s">
        <v>12</v>
      </c>
      <c r="C320">
        <v>2</v>
      </c>
      <c r="D320" t="s">
        <v>108</v>
      </c>
      <c r="E320">
        <v>1949.77</v>
      </c>
      <c r="F320" cm="1">
        <f t="array" ref="F320">_xlfn.STDEV.S(_xlfn._xlws.FILTER(E:E, B:B=B320))</f>
        <v>141.95798352365239</v>
      </c>
      <c r="G320">
        <f t="shared" si="12"/>
        <v>2293.4014108900574</v>
      </c>
      <c r="H320">
        <f t="shared" si="13"/>
        <v>2.0537489106318221</v>
      </c>
      <c r="I320">
        <v>14</v>
      </c>
      <c r="J320">
        <v>2</v>
      </c>
      <c r="K320">
        <f t="shared" si="14"/>
        <v>18840.282597027755</v>
      </c>
      <c r="L320">
        <v>35300</v>
      </c>
    </row>
    <row r="321" spans="1:12" x14ac:dyDescent="0.35">
      <c r="A321">
        <v>35</v>
      </c>
      <c r="B321" t="s">
        <v>13</v>
      </c>
      <c r="C321">
        <v>2</v>
      </c>
      <c r="D321" t="s">
        <v>108</v>
      </c>
      <c r="E321">
        <v>11.52</v>
      </c>
      <c r="F321" cm="1">
        <f t="array" ref="F321">_xlfn.STDEV.S(_xlfn._xlws.FILTER(E:E, B:B=B321))</f>
        <v>1.8383482798079325</v>
      </c>
      <c r="G321">
        <f t="shared" si="12"/>
        <v>29.699425379033791</v>
      </c>
      <c r="H321">
        <f t="shared" si="13"/>
        <v>2.0537489106318221</v>
      </c>
      <c r="I321">
        <v>14</v>
      </c>
      <c r="J321">
        <v>2</v>
      </c>
      <c r="K321">
        <f t="shared" si="14"/>
        <v>243.98065007432695</v>
      </c>
      <c r="L321">
        <v>260</v>
      </c>
    </row>
    <row r="322" spans="1:12" x14ac:dyDescent="0.35">
      <c r="A322">
        <v>35</v>
      </c>
      <c r="B322" t="s">
        <v>14</v>
      </c>
      <c r="C322">
        <v>2</v>
      </c>
      <c r="D322" t="s">
        <v>108</v>
      </c>
      <c r="E322">
        <v>11.55</v>
      </c>
      <c r="F322" cm="1">
        <f t="array" ref="F322">_xlfn.STDEV.S(_xlfn._xlws.FILTER(E:E, B:B=B322))</f>
        <v>2.6532756080745252</v>
      </c>
      <c r="G322">
        <f t="shared" si="12"/>
        <v>42.864979284694002</v>
      </c>
      <c r="H322">
        <f t="shared" si="13"/>
        <v>2.0537489106318221</v>
      </c>
      <c r="I322">
        <v>14</v>
      </c>
      <c r="J322">
        <v>2</v>
      </c>
      <c r="K322">
        <f t="shared" si="14"/>
        <v>352.1356180407837</v>
      </c>
      <c r="L322">
        <v>234</v>
      </c>
    </row>
    <row r="323" spans="1:12" x14ac:dyDescent="0.35">
      <c r="A323">
        <v>35</v>
      </c>
      <c r="B323" t="s">
        <v>15</v>
      </c>
      <c r="C323">
        <v>2</v>
      </c>
      <c r="D323" t="s">
        <v>108</v>
      </c>
      <c r="E323">
        <v>576.16999999999996</v>
      </c>
      <c r="F323" cm="1">
        <f t="array" ref="F323">_xlfn.STDEV.S(_xlfn._xlws.FILTER(E:E, B:B=B323))</f>
        <v>55.266916802436704</v>
      </c>
      <c r="G323">
        <f t="shared" ref="G323:G386" si="15">F323*SQRT(261)</f>
        <v>892.86436608993813</v>
      </c>
      <c r="H323">
        <f t="shared" ref="H323:H386" si="16">_xlfn.NORM.S.INV(0.98)</f>
        <v>2.0537489106318221</v>
      </c>
      <c r="I323">
        <v>14</v>
      </c>
      <c r="J323">
        <v>2</v>
      </c>
      <c r="K323">
        <f t="shared" ref="K323:K386" si="17">H323*G323*SQRT(I323+J323)</f>
        <v>7334.8768767967313</v>
      </c>
      <c r="L323">
        <v>10826</v>
      </c>
    </row>
    <row r="324" spans="1:12" x14ac:dyDescent="0.35">
      <c r="A324">
        <v>35</v>
      </c>
      <c r="B324" t="s">
        <v>16</v>
      </c>
      <c r="C324">
        <v>2</v>
      </c>
      <c r="D324" t="s">
        <v>108</v>
      </c>
      <c r="E324">
        <v>2</v>
      </c>
      <c r="F324" cm="1">
        <f t="array" ref="F324">_xlfn.STDEV.S(_xlfn._xlws.FILTER(E:E, B:B=B324))</f>
        <v>0.33659368398908623</v>
      </c>
      <c r="G324">
        <f t="shared" si="15"/>
        <v>5.4378373839653387</v>
      </c>
      <c r="H324">
        <f t="shared" si="16"/>
        <v>2.0537489106318221</v>
      </c>
      <c r="I324">
        <v>14</v>
      </c>
      <c r="J324">
        <v>2</v>
      </c>
      <c r="K324">
        <f t="shared" si="17"/>
        <v>44.671810414047243</v>
      </c>
      <c r="L324">
        <v>40</v>
      </c>
    </row>
    <row r="325" spans="1:12" x14ac:dyDescent="0.35">
      <c r="A325">
        <v>35</v>
      </c>
      <c r="B325" t="s">
        <v>17</v>
      </c>
      <c r="C325">
        <v>2</v>
      </c>
      <c r="D325" t="s">
        <v>108</v>
      </c>
      <c r="E325">
        <v>1.5</v>
      </c>
      <c r="F325" cm="1">
        <f t="array" ref="F325">_xlfn.STDEV.S(_xlfn._xlws.FILTER(E:E, B:B=B325))</f>
        <v>0.1205498212767792</v>
      </c>
      <c r="G325">
        <f t="shared" si="15"/>
        <v>1.9475419651381964</v>
      </c>
      <c r="H325">
        <f t="shared" si="16"/>
        <v>2.0537489106318221</v>
      </c>
      <c r="I325">
        <v>14</v>
      </c>
      <c r="J325">
        <v>2</v>
      </c>
      <c r="K325">
        <f t="shared" si="17"/>
        <v>15.999048757249316</v>
      </c>
      <c r="L325">
        <v>34</v>
      </c>
    </row>
    <row r="326" spans="1:12" x14ac:dyDescent="0.35">
      <c r="A326">
        <v>36</v>
      </c>
      <c r="B326" t="s">
        <v>9</v>
      </c>
      <c r="C326">
        <v>2</v>
      </c>
      <c r="D326" t="s">
        <v>108</v>
      </c>
      <c r="E326">
        <v>4.26</v>
      </c>
      <c r="F326" cm="1">
        <f t="array" ref="F326">_xlfn.STDEV.S(_xlfn._xlws.FILTER(E:E, B:B=B326))</f>
        <v>0.43126774441831917</v>
      </c>
      <c r="G326">
        <f t="shared" si="15"/>
        <v>6.9673436390814301</v>
      </c>
      <c r="H326">
        <f t="shared" si="16"/>
        <v>2.0537489106318221</v>
      </c>
      <c r="I326">
        <v>14</v>
      </c>
      <c r="J326">
        <v>2</v>
      </c>
      <c r="K326">
        <f t="shared" si="17"/>
        <v>57.236697635044166</v>
      </c>
      <c r="L326">
        <v>118</v>
      </c>
    </row>
    <row r="327" spans="1:12" x14ac:dyDescent="0.35">
      <c r="A327">
        <v>36</v>
      </c>
      <c r="B327" t="s">
        <v>10</v>
      </c>
      <c r="C327">
        <v>2</v>
      </c>
      <c r="D327" t="s">
        <v>108</v>
      </c>
      <c r="E327">
        <v>1604.24</v>
      </c>
      <c r="F327" cm="1">
        <f t="array" ref="F327">_xlfn.STDEV.S(_xlfn._xlws.FILTER(E:E, B:B=B327))</f>
        <v>124.33215882258757</v>
      </c>
      <c r="G327">
        <f t="shared" si="15"/>
        <v>2008.6474982593688</v>
      </c>
      <c r="H327">
        <f t="shared" si="16"/>
        <v>2.0537489106318221</v>
      </c>
      <c r="I327">
        <v>14</v>
      </c>
      <c r="J327">
        <v>2</v>
      </c>
      <c r="K327">
        <f t="shared" si="17"/>
        <v>16501.030445574055</v>
      </c>
      <c r="L327">
        <v>7330</v>
      </c>
    </row>
    <row r="328" spans="1:12" x14ac:dyDescent="0.35">
      <c r="A328">
        <v>36</v>
      </c>
      <c r="B328" t="s">
        <v>11</v>
      </c>
      <c r="C328">
        <v>2</v>
      </c>
      <c r="D328" t="s">
        <v>108</v>
      </c>
      <c r="E328">
        <v>39.17</v>
      </c>
      <c r="F328" cm="1">
        <f t="array" ref="F328">_xlfn.STDEV.S(_xlfn._xlws.FILTER(E:E, B:B=B328))</f>
        <v>4.6543326613120293</v>
      </c>
      <c r="G328">
        <f t="shared" si="15"/>
        <v>75.193045345182639</v>
      </c>
      <c r="H328">
        <f t="shared" si="16"/>
        <v>2.0537489106318221</v>
      </c>
      <c r="I328">
        <v>14</v>
      </c>
      <c r="J328">
        <v>2</v>
      </c>
      <c r="K328">
        <f t="shared" si="17"/>
        <v>617.71053985903222</v>
      </c>
      <c r="L328">
        <v>965</v>
      </c>
    </row>
    <row r="329" spans="1:12" x14ac:dyDescent="0.35">
      <c r="A329">
        <v>36</v>
      </c>
      <c r="B329" t="s">
        <v>12</v>
      </c>
      <c r="C329">
        <v>2</v>
      </c>
      <c r="D329" t="s">
        <v>108</v>
      </c>
      <c r="E329">
        <v>1941.28</v>
      </c>
      <c r="F329" cm="1">
        <f t="array" ref="F329">_xlfn.STDEV.S(_xlfn._xlws.FILTER(E:E, B:B=B329))</f>
        <v>141.95798352365239</v>
      </c>
      <c r="G329">
        <f t="shared" si="15"/>
        <v>2293.4014108900574</v>
      </c>
      <c r="H329">
        <f t="shared" si="16"/>
        <v>2.0537489106318221</v>
      </c>
      <c r="I329">
        <v>14</v>
      </c>
      <c r="J329">
        <v>2</v>
      </c>
      <c r="K329">
        <f t="shared" si="17"/>
        <v>18840.282597027755</v>
      </c>
      <c r="L329">
        <v>36560</v>
      </c>
    </row>
    <row r="330" spans="1:12" x14ac:dyDescent="0.35">
      <c r="A330">
        <v>36</v>
      </c>
      <c r="B330" t="s">
        <v>13</v>
      </c>
      <c r="C330">
        <v>2</v>
      </c>
      <c r="D330" t="s">
        <v>108</v>
      </c>
      <c r="E330">
        <v>11.52</v>
      </c>
      <c r="F330" cm="1">
        <f t="array" ref="F330">_xlfn.STDEV.S(_xlfn._xlws.FILTER(E:E, B:B=B330))</f>
        <v>1.8383482798079325</v>
      </c>
      <c r="G330">
        <f t="shared" si="15"/>
        <v>29.699425379033791</v>
      </c>
      <c r="H330">
        <f t="shared" si="16"/>
        <v>2.0537489106318221</v>
      </c>
      <c r="I330">
        <v>14</v>
      </c>
      <c r="J330">
        <v>2</v>
      </c>
      <c r="K330">
        <f t="shared" si="17"/>
        <v>243.98065007432695</v>
      </c>
      <c r="L330">
        <v>280</v>
      </c>
    </row>
    <row r="331" spans="1:12" x14ac:dyDescent="0.35">
      <c r="A331">
        <v>36</v>
      </c>
      <c r="B331" t="s">
        <v>14</v>
      </c>
      <c r="C331">
        <v>2</v>
      </c>
      <c r="D331" t="s">
        <v>108</v>
      </c>
      <c r="E331">
        <v>11.61</v>
      </c>
      <c r="F331" cm="1">
        <f t="array" ref="F331">_xlfn.STDEV.S(_xlfn._xlws.FILTER(E:E, B:B=B331))</f>
        <v>2.6532756080745252</v>
      </c>
      <c r="G331">
        <f t="shared" si="15"/>
        <v>42.864979284694002</v>
      </c>
      <c r="H331">
        <f t="shared" si="16"/>
        <v>2.0537489106318221</v>
      </c>
      <c r="I331">
        <v>14</v>
      </c>
      <c r="J331">
        <v>2</v>
      </c>
      <c r="K331">
        <f t="shared" si="17"/>
        <v>352.1356180407837</v>
      </c>
      <c r="L331">
        <v>241</v>
      </c>
    </row>
    <row r="332" spans="1:12" x14ac:dyDescent="0.35">
      <c r="A332">
        <v>36</v>
      </c>
      <c r="B332" t="s">
        <v>15</v>
      </c>
      <c r="C332">
        <v>2</v>
      </c>
      <c r="D332" t="s">
        <v>108</v>
      </c>
      <c r="E332">
        <v>577.75</v>
      </c>
      <c r="F332" cm="1">
        <f t="array" ref="F332">_xlfn.STDEV.S(_xlfn._xlws.FILTER(E:E, B:B=B332))</f>
        <v>55.266916802436704</v>
      </c>
      <c r="G332">
        <f t="shared" si="15"/>
        <v>892.86436608993813</v>
      </c>
      <c r="H332">
        <f t="shared" si="16"/>
        <v>2.0537489106318221</v>
      </c>
      <c r="I332">
        <v>14</v>
      </c>
      <c r="J332">
        <v>2</v>
      </c>
      <c r="K332">
        <f t="shared" si="17"/>
        <v>7334.8768767967313</v>
      </c>
      <c r="L332">
        <v>11222</v>
      </c>
    </row>
    <row r="333" spans="1:12" x14ac:dyDescent="0.35">
      <c r="A333">
        <v>36</v>
      </c>
      <c r="B333" t="s">
        <v>16</v>
      </c>
      <c r="C333">
        <v>2</v>
      </c>
      <c r="D333" t="s">
        <v>108</v>
      </c>
      <c r="E333">
        <v>2</v>
      </c>
      <c r="F333" cm="1">
        <f t="array" ref="F333">_xlfn.STDEV.S(_xlfn._xlws.FILTER(E:E, B:B=B333))</f>
        <v>0.33659368398908623</v>
      </c>
      <c r="G333">
        <f t="shared" si="15"/>
        <v>5.4378373839653387</v>
      </c>
      <c r="H333">
        <f t="shared" si="16"/>
        <v>2.0537489106318221</v>
      </c>
      <c r="I333">
        <v>14</v>
      </c>
      <c r="J333">
        <v>2</v>
      </c>
      <c r="K333">
        <f t="shared" si="17"/>
        <v>44.671810414047243</v>
      </c>
      <c r="L333">
        <v>25</v>
      </c>
    </row>
    <row r="334" spans="1:12" x14ac:dyDescent="0.35">
      <c r="A334">
        <v>36</v>
      </c>
      <c r="B334" t="s">
        <v>17</v>
      </c>
      <c r="C334">
        <v>2</v>
      </c>
      <c r="D334" t="s">
        <v>108</v>
      </c>
      <c r="E334">
        <v>1.5</v>
      </c>
      <c r="F334" cm="1">
        <f t="array" ref="F334">_xlfn.STDEV.S(_xlfn._xlws.FILTER(E:E, B:B=B334))</f>
        <v>0.1205498212767792</v>
      </c>
      <c r="G334">
        <f t="shared" si="15"/>
        <v>1.9475419651381964</v>
      </c>
      <c r="H334">
        <f t="shared" si="16"/>
        <v>2.0537489106318221</v>
      </c>
      <c r="I334">
        <v>14</v>
      </c>
      <c r="J334">
        <v>2</v>
      </c>
      <c r="K334">
        <f t="shared" si="17"/>
        <v>15.999048757249316</v>
      </c>
      <c r="L334">
        <v>37</v>
      </c>
    </row>
    <row r="335" spans="1:12" x14ac:dyDescent="0.35">
      <c r="A335">
        <v>37</v>
      </c>
      <c r="B335" t="s">
        <v>9</v>
      </c>
      <c r="C335">
        <v>2</v>
      </c>
      <c r="D335" t="s">
        <v>108</v>
      </c>
      <c r="E335">
        <v>4.26</v>
      </c>
      <c r="F335" cm="1">
        <f t="array" ref="F335">_xlfn.STDEV.S(_xlfn._xlws.FILTER(E:E, B:B=B335))</f>
        <v>0.43126774441831917</v>
      </c>
      <c r="G335">
        <f t="shared" si="15"/>
        <v>6.9673436390814301</v>
      </c>
      <c r="H335">
        <f t="shared" si="16"/>
        <v>2.0537489106318221</v>
      </c>
      <c r="I335">
        <v>14</v>
      </c>
      <c r="J335">
        <v>2</v>
      </c>
      <c r="K335">
        <f t="shared" si="17"/>
        <v>57.236697635044166</v>
      </c>
      <c r="L335">
        <v>121</v>
      </c>
    </row>
    <row r="336" spans="1:12" x14ac:dyDescent="0.35">
      <c r="A336">
        <v>37</v>
      </c>
      <c r="B336" t="s">
        <v>10</v>
      </c>
      <c r="C336">
        <v>2</v>
      </c>
      <c r="D336" t="s">
        <v>108</v>
      </c>
      <c r="E336">
        <v>1892.57</v>
      </c>
      <c r="F336" cm="1">
        <f t="array" ref="F336">_xlfn.STDEV.S(_xlfn._xlws.FILTER(E:E, B:B=B336))</f>
        <v>124.33215882258757</v>
      </c>
      <c r="G336">
        <f t="shared" si="15"/>
        <v>2008.6474982593688</v>
      </c>
      <c r="H336">
        <f t="shared" si="16"/>
        <v>2.0537489106318221</v>
      </c>
      <c r="I336">
        <v>14</v>
      </c>
      <c r="J336">
        <v>2</v>
      </c>
      <c r="K336">
        <f t="shared" si="17"/>
        <v>16501.030445574055</v>
      </c>
      <c r="L336">
        <v>6645</v>
      </c>
    </row>
    <row r="337" spans="1:12" x14ac:dyDescent="0.35">
      <c r="A337">
        <v>37</v>
      </c>
      <c r="B337" t="s">
        <v>11</v>
      </c>
      <c r="C337">
        <v>2</v>
      </c>
      <c r="D337" t="s">
        <v>108</v>
      </c>
      <c r="E337">
        <v>32.58</v>
      </c>
      <c r="F337" cm="1">
        <f t="array" ref="F337">_xlfn.STDEV.S(_xlfn._xlws.FILTER(E:E, B:B=B337))</f>
        <v>4.6543326613120293</v>
      </c>
      <c r="G337">
        <f t="shared" si="15"/>
        <v>75.193045345182639</v>
      </c>
      <c r="H337">
        <f t="shared" si="16"/>
        <v>2.0537489106318221</v>
      </c>
      <c r="I337">
        <v>14</v>
      </c>
      <c r="J337">
        <v>2</v>
      </c>
      <c r="K337">
        <f t="shared" si="17"/>
        <v>617.71053985903222</v>
      </c>
      <c r="L337">
        <v>935</v>
      </c>
    </row>
    <row r="338" spans="1:12" x14ac:dyDescent="0.35">
      <c r="A338">
        <v>37</v>
      </c>
      <c r="B338" t="s">
        <v>12</v>
      </c>
      <c r="C338">
        <v>2</v>
      </c>
      <c r="D338" t="s">
        <v>108</v>
      </c>
      <c r="E338">
        <v>1897.04</v>
      </c>
      <c r="F338" cm="1">
        <f t="array" ref="F338">_xlfn.STDEV.S(_xlfn._xlws.FILTER(E:E, B:B=B338))</f>
        <v>141.95798352365239</v>
      </c>
      <c r="G338">
        <f t="shared" si="15"/>
        <v>2293.4014108900574</v>
      </c>
      <c r="H338">
        <f t="shared" si="16"/>
        <v>2.0537489106318221</v>
      </c>
      <c r="I338">
        <v>14</v>
      </c>
      <c r="J338">
        <v>2</v>
      </c>
      <c r="K338">
        <f t="shared" si="17"/>
        <v>18840.282597027755</v>
      </c>
      <c r="L338">
        <v>35350</v>
      </c>
    </row>
    <row r="339" spans="1:12" x14ac:dyDescent="0.35">
      <c r="A339">
        <v>37</v>
      </c>
      <c r="B339" t="s">
        <v>13</v>
      </c>
      <c r="C339">
        <v>2</v>
      </c>
      <c r="D339" t="s">
        <v>108</v>
      </c>
      <c r="E339">
        <v>11.52</v>
      </c>
      <c r="F339" cm="1">
        <f t="array" ref="F339">_xlfn.STDEV.S(_xlfn._xlws.FILTER(E:E, B:B=B339))</f>
        <v>1.8383482798079325</v>
      </c>
      <c r="G339">
        <f t="shared" si="15"/>
        <v>29.699425379033791</v>
      </c>
      <c r="H339">
        <f t="shared" si="16"/>
        <v>2.0537489106318221</v>
      </c>
      <c r="I339">
        <v>14</v>
      </c>
      <c r="J339">
        <v>2</v>
      </c>
      <c r="K339">
        <f t="shared" si="17"/>
        <v>243.98065007432695</v>
      </c>
      <c r="L339">
        <v>280</v>
      </c>
    </row>
    <row r="340" spans="1:12" x14ac:dyDescent="0.35">
      <c r="A340">
        <v>37</v>
      </c>
      <c r="B340" t="s">
        <v>14</v>
      </c>
      <c r="C340">
        <v>2</v>
      </c>
      <c r="D340" t="s">
        <v>108</v>
      </c>
      <c r="E340">
        <v>11.52</v>
      </c>
      <c r="F340" cm="1">
        <f t="array" ref="F340">_xlfn.STDEV.S(_xlfn._xlws.FILTER(E:E, B:B=B340))</f>
        <v>2.6532756080745252</v>
      </c>
      <c r="G340">
        <f t="shared" si="15"/>
        <v>42.864979284694002</v>
      </c>
      <c r="H340">
        <f t="shared" si="16"/>
        <v>2.0537489106318221</v>
      </c>
      <c r="I340">
        <v>14</v>
      </c>
      <c r="J340">
        <v>2</v>
      </c>
      <c r="K340">
        <f t="shared" si="17"/>
        <v>352.1356180407837</v>
      </c>
      <c r="L340">
        <v>197</v>
      </c>
    </row>
    <row r="341" spans="1:12" x14ac:dyDescent="0.35">
      <c r="A341">
        <v>37</v>
      </c>
      <c r="B341" t="s">
        <v>15</v>
      </c>
      <c r="C341">
        <v>2</v>
      </c>
      <c r="D341" t="s">
        <v>108</v>
      </c>
      <c r="E341">
        <v>565.65</v>
      </c>
      <c r="F341" cm="1">
        <f t="array" ref="F341">_xlfn.STDEV.S(_xlfn._xlws.FILTER(E:E, B:B=B341))</f>
        <v>55.266916802436704</v>
      </c>
      <c r="G341">
        <f t="shared" si="15"/>
        <v>892.86436608993813</v>
      </c>
      <c r="H341">
        <f t="shared" si="16"/>
        <v>2.0537489106318221</v>
      </c>
      <c r="I341">
        <v>14</v>
      </c>
      <c r="J341">
        <v>2</v>
      </c>
      <c r="K341">
        <f t="shared" si="17"/>
        <v>7334.8768767967313</v>
      </c>
      <c r="L341">
        <v>10932</v>
      </c>
    </row>
    <row r="342" spans="1:12" x14ac:dyDescent="0.35">
      <c r="A342">
        <v>37</v>
      </c>
      <c r="B342" t="s">
        <v>16</v>
      </c>
      <c r="C342">
        <v>2</v>
      </c>
      <c r="D342" t="s">
        <v>108</v>
      </c>
      <c r="E342">
        <v>2.02</v>
      </c>
      <c r="F342" cm="1">
        <f t="array" ref="F342">_xlfn.STDEV.S(_xlfn._xlws.FILTER(E:E, B:B=B342))</f>
        <v>0.33659368398908623</v>
      </c>
      <c r="G342">
        <f t="shared" si="15"/>
        <v>5.4378373839653387</v>
      </c>
      <c r="H342">
        <f t="shared" si="16"/>
        <v>2.0537489106318221</v>
      </c>
      <c r="I342">
        <v>14</v>
      </c>
      <c r="J342">
        <v>2</v>
      </c>
      <c r="K342">
        <f t="shared" si="17"/>
        <v>44.671810414047243</v>
      </c>
      <c r="L342">
        <v>24</v>
      </c>
    </row>
    <row r="343" spans="1:12" x14ac:dyDescent="0.35">
      <c r="A343">
        <v>37</v>
      </c>
      <c r="B343" t="s">
        <v>17</v>
      </c>
      <c r="C343">
        <v>2</v>
      </c>
      <c r="D343" t="s">
        <v>108</v>
      </c>
      <c r="E343">
        <v>1.57</v>
      </c>
      <c r="F343" cm="1">
        <f t="array" ref="F343">_xlfn.STDEV.S(_xlfn._xlws.FILTER(E:E, B:B=B343))</f>
        <v>0.1205498212767792</v>
      </c>
      <c r="G343">
        <f t="shared" si="15"/>
        <v>1.9475419651381964</v>
      </c>
      <c r="H343">
        <f t="shared" si="16"/>
        <v>2.0537489106318221</v>
      </c>
      <c r="I343">
        <v>14</v>
      </c>
      <c r="J343">
        <v>2</v>
      </c>
      <c r="K343">
        <f t="shared" si="17"/>
        <v>15.999048757249316</v>
      </c>
      <c r="L343">
        <v>32</v>
      </c>
    </row>
    <row r="344" spans="1:12" x14ac:dyDescent="0.35">
      <c r="A344">
        <v>38</v>
      </c>
      <c r="B344" t="s">
        <v>9</v>
      </c>
      <c r="C344">
        <v>2</v>
      </c>
      <c r="D344" t="s">
        <v>108</v>
      </c>
      <c r="E344">
        <v>4.26</v>
      </c>
      <c r="F344" cm="1">
        <f t="array" ref="F344">_xlfn.STDEV.S(_xlfn._xlws.FILTER(E:E, B:B=B344))</f>
        <v>0.43126774441831917</v>
      </c>
      <c r="G344">
        <f t="shared" si="15"/>
        <v>6.9673436390814301</v>
      </c>
      <c r="H344">
        <f t="shared" si="16"/>
        <v>2.0537489106318221</v>
      </c>
      <c r="I344">
        <v>14</v>
      </c>
      <c r="J344">
        <v>2</v>
      </c>
      <c r="K344">
        <f t="shared" si="17"/>
        <v>57.236697635044166</v>
      </c>
      <c r="L344">
        <v>126</v>
      </c>
    </row>
    <row r="345" spans="1:12" x14ac:dyDescent="0.35">
      <c r="A345">
        <v>38</v>
      </c>
      <c r="B345" t="s">
        <v>10</v>
      </c>
      <c r="C345">
        <v>2</v>
      </c>
      <c r="D345" t="s">
        <v>108</v>
      </c>
      <c r="E345">
        <v>1916.29</v>
      </c>
      <c r="F345" cm="1">
        <f t="array" ref="F345">_xlfn.STDEV.S(_xlfn._xlws.FILTER(E:E, B:B=B345))</f>
        <v>124.33215882258757</v>
      </c>
      <c r="G345">
        <f t="shared" si="15"/>
        <v>2008.6474982593688</v>
      </c>
      <c r="H345">
        <f t="shared" si="16"/>
        <v>2.0537489106318221</v>
      </c>
      <c r="I345">
        <v>14</v>
      </c>
      <c r="J345">
        <v>2</v>
      </c>
      <c r="K345">
        <f t="shared" si="17"/>
        <v>16501.030445574055</v>
      </c>
      <c r="L345">
        <v>12640</v>
      </c>
    </row>
    <row r="346" spans="1:12" x14ac:dyDescent="0.35">
      <c r="A346">
        <v>38</v>
      </c>
      <c r="B346" t="s">
        <v>11</v>
      </c>
      <c r="C346">
        <v>2</v>
      </c>
      <c r="D346" t="s">
        <v>108</v>
      </c>
      <c r="E346">
        <v>34.619999999999997</v>
      </c>
      <c r="F346" cm="1">
        <f t="array" ref="F346">_xlfn.STDEV.S(_xlfn._xlws.FILTER(E:E, B:B=B346))</f>
        <v>4.6543326613120293</v>
      </c>
      <c r="G346">
        <f t="shared" si="15"/>
        <v>75.193045345182639</v>
      </c>
      <c r="H346">
        <f t="shared" si="16"/>
        <v>2.0537489106318221</v>
      </c>
      <c r="I346">
        <v>14</v>
      </c>
      <c r="J346">
        <v>2</v>
      </c>
      <c r="K346">
        <f t="shared" si="17"/>
        <v>617.71053985903222</v>
      </c>
      <c r="L346">
        <v>930</v>
      </c>
    </row>
    <row r="347" spans="1:12" x14ac:dyDescent="0.35">
      <c r="A347">
        <v>38</v>
      </c>
      <c r="B347" t="s">
        <v>12</v>
      </c>
      <c r="C347">
        <v>2</v>
      </c>
      <c r="D347" t="s">
        <v>108</v>
      </c>
      <c r="E347">
        <v>1918.86</v>
      </c>
      <c r="F347" cm="1">
        <f t="array" ref="F347">_xlfn.STDEV.S(_xlfn._xlws.FILTER(E:E, B:B=B347))</f>
        <v>141.95798352365239</v>
      </c>
      <c r="G347">
        <f t="shared" si="15"/>
        <v>2293.4014108900574</v>
      </c>
      <c r="H347">
        <f t="shared" si="16"/>
        <v>2.0537489106318221</v>
      </c>
      <c r="I347">
        <v>14</v>
      </c>
      <c r="J347">
        <v>2</v>
      </c>
      <c r="K347">
        <f t="shared" si="17"/>
        <v>18840.282597027755</v>
      </c>
      <c r="L347">
        <v>36370</v>
      </c>
    </row>
    <row r="348" spans="1:12" x14ac:dyDescent="0.35">
      <c r="A348">
        <v>38</v>
      </c>
      <c r="B348" t="s">
        <v>13</v>
      </c>
      <c r="C348">
        <v>2</v>
      </c>
      <c r="D348" t="s">
        <v>108</v>
      </c>
      <c r="E348">
        <v>11.59</v>
      </c>
      <c r="F348" cm="1">
        <f t="array" ref="F348">_xlfn.STDEV.S(_xlfn._xlws.FILTER(E:E, B:B=B348))</f>
        <v>1.8383482798079325</v>
      </c>
      <c r="G348">
        <f t="shared" si="15"/>
        <v>29.699425379033791</v>
      </c>
      <c r="H348">
        <f t="shared" si="16"/>
        <v>2.0537489106318221</v>
      </c>
      <c r="I348">
        <v>14</v>
      </c>
      <c r="J348">
        <v>2</v>
      </c>
      <c r="K348">
        <f t="shared" si="17"/>
        <v>243.98065007432695</v>
      </c>
      <c r="L348">
        <v>285</v>
      </c>
    </row>
    <row r="349" spans="1:12" x14ac:dyDescent="0.35">
      <c r="A349">
        <v>38</v>
      </c>
      <c r="B349" t="s">
        <v>14</v>
      </c>
      <c r="C349">
        <v>2</v>
      </c>
      <c r="D349" t="s">
        <v>108</v>
      </c>
      <c r="E349">
        <v>11.88</v>
      </c>
      <c r="F349" cm="1">
        <f t="array" ref="F349">_xlfn.STDEV.S(_xlfn._xlws.FILTER(E:E, B:B=B349))</f>
        <v>2.6532756080745252</v>
      </c>
      <c r="G349">
        <f t="shared" si="15"/>
        <v>42.864979284694002</v>
      </c>
      <c r="H349">
        <f t="shared" si="16"/>
        <v>2.0537489106318221</v>
      </c>
      <c r="I349">
        <v>14</v>
      </c>
      <c r="J349">
        <v>2</v>
      </c>
      <c r="K349">
        <f t="shared" si="17"/>
        <v>352.1356180407837</v>
      </c>
      <c r="L349">
        <v>229</v>
      </c>
    </row>
    <row r="350" spans="1:12" x14ac:dyDescent="0.35">
      <c r="A350">
        <v>38</v>
      </c>
      <c r="B350" t="s">
        <v>15</v>
      </c>
      <c r="C350">
        <v>2</v>
      </c>
      <c r="D350" t="s">
        <v>108</v>
      </c>
      <c r="E350">
        <v>571.79999999999995</v>
      </c>
      <c r="F350" cm="1">
        <f t="array" ref="F350">_xlfn.STDEV.S(_xlfn._xlws.FILTER(E:E, B:B=B350))</f>
        <v>55.266916802436704</v>
      </c>
      <c r="G350">
        <f t="shared" si="15"/>
        <v>892.86436608993813</v>
      </c>
      <c r="H350">
        <f t="shared" si="16"/>
        <v>2.0537489106318221</v>
      </c>
      <c r="I350">
        <v>14</v>
      </c>
      <c r="J350">
        <v>2</v>
      </c>
      <c r="K350">
        <f t="shared" si="17"/>
        <v>7334.8768767967313</v>
      </c>
      <c r="L350">
        <v>10754</v>
      </c>
    </row>
    <row r="351" spans="1:12" x14ac:dyDescent="0.35">
      <c r="A351">
        <v>38</v>
      </c>
      <c r="B351" t="s">
        <v>16</v>
      </c>
      <c r="C351">
        <v>2</v>
      </c>
      <c r="D351" t="s">
        <v>108</v>
      </c>
      <c r="E351">
        <v>2</v>
      </c>
      <c r="F351" cm="1">
        <f t="array" ref="F351">_xlfn.STDEV.S(_xlfn._xlws.FILTER(E:E, B:B=B351))</f>
        <v>0.33659368398908623</v>
      </c>
      <c r="G351">
        <f t="shared" si="15"/>
        <v>5.4378373839653387</v>
      </c>
      <c r="H351">
        <f t="shared" si="16"/>
        <v>2.0537489106318221</v>
      </c>
      <c r="I351">
        <v>14</v>
      </c>
      <c r="J351">
        <v>2</v>
      </c>
      <c r="K351">
        <f t="shared" si="17"/>
        <v>44.671810414047243</v>
      </c>
      <c r="L351">
        <v>45</v>
      </c>
    </row>
    <row r="352" spans="1:12" x14ac:dyDescent="0.35">
      <c r="A352">
        <v>38</v>
      </c>
      <c r="B352" t="s">
        <v>17</v>
      </c>
      <c r="C352">
        <v>2</v>
      </c>
      <c r="D352" t="s">
        <v>108</v>
      </c>
      <c r="E352">
        <v>1.57</v>
      </c>
      <c r="F352" cm="1">
        <f t="array" ref="F352">_xlfn.STDEV.S(_xlfn._xlws.FILTER(E:E, B:B=B352))</f>
        <v>0.1205498212767792</v>
      </c>
      <c r="G352">
        <f t="shared" si="15"/>
        <v>1.9475419651381964</v>
      </c>
      <c r="H352">
        <f t="shared" si="16"/>
        <v>2.0537489106318221</v>
      </c>
      <c r="I352">
        <v>14</v>
      </c>
      <c r="J352">
        <v>2</v>
      </c>
      <c r="K352">
        <f t="shared" si="17"/>
        <v>15.999048757249316</v>
      </c>
      <c r="L352">
        <v>39</v>
      </c>
    </row>
    <row r="353" spans="1:12" x14ac:dyDescent="0.35">
      <c r="A353">
        <v>39</v>
      </c>
      <c r="B353" t="s">
        <v>9</v>
      </c>
      <c r="C353">
        <v>2</v>
      </c>
      <c r="D353" t="s">
        <v>108</v>
      </c>
      <c r="E353">
        <v>4.2</v>
      </c>
      <c r="F353" cm="1">
        <f t="array" ref="F353">_xlfn.STDEV.S(_xlfn._xlws.FILTER(E:E, B:B=B353))</f>
        <v>0.43126774441831917</v>
      </c>
      <c r="G353">
        <f t="shared" si="15"/>
        <v>6.9673436390814301</v>
      </c>
      <c r="H353">
        <f t="shared" si="16"/>
        <v>2.0537489106318221</v>
      </c>
      <c r="I353">
        <v>14</v>
      </c>
      <c r="J353">
        <v>2</v>
      </c>
      <c r="K353">
        <f t="shared" si="17"/>
        <v>57.236697635044166</v>
      </c>
      <c r="L353">
        <v>124</v>
      </c>
    </row>
    <row r="354" spans="1:12" x14ac:dyDescent="0.35">
      <c r="A354">
        <v>39</v>
      </c>
      <c r="B354" t="s">
        <v>10</v>
      </c>
      <c r="C354">
        <v>2</v>
      </c>
      <c r="D354" t="s">
        <v>108</v>
      </c>
      <c r="E354">
        <v>1829.85</v>
      </c>
      <c r="F354" cm="1">
        <f t="array" ref="F354">_xlfn.STDEV.S(_xlfn._xlws.FILTER(E:E, B:B=B354))</f>
        <v>124.33215882258757</v>
      </c>
      <c r="G354">
        <f t="shared" si="15"/>
        <v>2008.6474982593688</v>
      </c>
      <c r="H354">
        <f t="shared" si="16"/>
        <v>2.0537489106318221</v>
      </c>
      <c r="I354">
        <v>14</v>
      </c>
      <c r="J354">
        <v>2</v>
      </c>
      <c r="K354">
        <f t="shared" si="17"/>
        <v>16501.030445574055</v>
      </c>
      <c r="L354">
        <v>12015</v>
      </c>
    </row>
    <row r="355" spans="1:12" x14ac:dyDescent="0.35">
      <c r="A355">
        <v>39</v>
      </c>
      <c r="B355" t="s">
        <v>11</v>
      </c>
      <c r="C355">
        <v>2</v>
      </c>
      <c r="D355" t="s">
        <v>108</v>
      </c>
      <c r="E355">
        <v>32.200000000000003</v>
      </c>
      <c r="F355" cm="1">
        <f t="array" ref="F355">_xlfn.STDEV.S(_xlfn._xlws.FILTER(E:E, B:B=B355))</f>
        <v>4.6543326613120293</v>
      </c>
      <c r="G355">
        <f t="shared" si="15"/>
        <v>75.193045345182639</v>
      </c>
      <c r="H355">
        <f t="shared" si="16"/>
        <v>2.0537489106318221</v>
      </c>
      <c r="I355">
        <v>14</v>
      </c>
      <c r="J355">
        <v>2</v>
      </c>
      <c r="K355">
        <f t="shared" si="17"/>
        <v>617.71053985903222</v>
      </c>
      <c r="L355">
        <v>855</v>
      </c>
    </row>
    <row r="356" spans="1:12" x14ac:dyDescent="0.35">
      <c r="A356">
        <v>39</v>
      </c>
      <c r="B356" t="s">
        <v>12</v>
      </c>
      <c r="C356">
        <v>2</v>
      </c>
      <c r="D356" t="s">
        <v>108</v>
      </c>
      <c r="E356">
        <v>1928.26</v>
      </c>
      <c r="F356" cm="1">
        <f t="array" ref="F356">_xlfn.STDEV.S(_xlfn._xlws.FILTER(E:E, B:B=B356))</f>
        <v>141.95798352365239</v>
      </c>
      <c r="G356">
        <f t="shared" si="15"/>
        <v>2293.4014108900574</v>
      </c>
      <c r="H356">
        <f t="shared" si="16"/>
        <v>2.0537489106318221</v>
      </c>
      <c r="I356">
        <v>14</v>
      </c>
      <c r="J356">
        <v>2</v>
      </c>
      <c r="K356">
        <f t="shared" si="17"/>
        <v>18840.282597027755</v>
      </c>
      <c r="L356">
        <v>34750</v>
      </c>
    </row>
    <row r="357" spans="1:12" x14ac:dyDescent="0.35">
      <c r="A357">
        <v>39</v>
      </c>
      <c r="B357" t="s">
        <v>13</v>
      </c>
      <c r="C357">
        <v>2</v>
      </c>
      <c r="D357" t="s">
        <v>108</v>
      </c>
      <c r="E357">
        <v>11.59</v>
      </c>
      <c r="F357" cm="1">
        <f t="array" ref="F357">_xlfn.STDEV.S(_xlfn._xlws.FILTER(E:E, B:B=B357))</f>
        <v>1.8383482798079325</v>
      </c>
      <c r="G357">
        <f t="shared" si="15"/>
        <v>29.699425379033791</v>
      </c>
      <c r="H357">
        <f t="shared" si="16"/>
        <v>2.0537489106318221</v>
      </c>
      <c r="I357">
        <v>14</v>
      </c>
      <c r="J357">
        <v>2</v>
      </c>
      <c r="K357">
        <f t="shared" si="17"/>
        <v>243.98065007432695</v>
      </c>
      <c r="L357">
        <v>280</v>
      </c>
    </row>
    <row r="358" spans="1:12" x14ac:dyDescent="0.35">
      <c r="A358">
        <v>39</v>
      </c>
      <c r="B358" t="s">
        <v>14</v>
      </c>
      <c r="C358">
        <v>2</v>
      </c>
      <c r="D358" t="s">
        <v>108</v>
      </c>
      <c r="E358">
        <v>11.96</v>
      </c>
      <c r="F358" cm="1">
        <f t="array" ref="F358">_xlfn.STDEV.S(_xlfn._xlws.FILTER(E:E, B:B=B358))</f>
        <v>2.6532756080745252</v>
      </c>
      <c r="G358">
        <f t="shared" si="15"/>
        <v>42.864979284694002</v>
      </c>
      <c r="H358">
        <f t="shared" si="16"/>
        <v>2.0537489106318221</v>
      </c>
      <c r="I358">
        <v>14</v>
      </c>
      <c r="J358">
        <v>2</v>
      </c>
      <c r="K358">
        <f t="shared" si="17"/>
        <v>352.1356180407837</v>
      </c>
      <c r="L358">
        <v>222</v>
      </c>
    </row>
    <row r="359" spans="1:12" x14ac:dyDescent="0.35">
      <c r="A359">
        <v>39</v>
      </c>
      <c r="B359" t="s">
        <v>15</v>
      </c>
      <c r="C359">
        <v>2</v>
      </c>
      <c r="D359" t="s">
        <v>108</v>
      </c>
      <c r="E359">
        <v>597.75</v>
      </c>
      <c r="F359" cm="1">
        <f t="array" ref="F359">_xlfn.STDEV.S(_xlfn._xlws.FILTER(E:E, B:B=B359))</f>
        <v>55.266916802436704</v>
      </c>
      <c r="G359">
        <f t="shared" si="15"/>
        <v>892.86436608993813</v>
      </c>
      <c r="H359">
        <f t="shared" si="16"/>
        <v>2.0537489106318221</v>
      </c>
      <c r="I359">
        <v>14</v>
      </c>
      <c r="J359">
        <v>2</v>
      </c>
      <c r="K359">
        <f t="shared" si="17"/>
        <v>7334.8768767967313</v>
      </c>
      <c r="L359">
        <v>10317</v>
      </c>
    </row>
    <row r="360" spans="1:12" x14ac:dyDescent="0.35">
      <c r="A360">
        <v>39</v>
      </c>
      <c r="B360" t="s">
        <v>16</v>
      </c>
      <c r="C360">
        <v>2</v>
      </c>
      <c r="D360" t="s">
        <v>108</v>
      </c>
      <c r="E360">
        <v>2.0299999999999998</v>
      </c>
      <c r="F360" cm="1">
        <f t="array" ref="F360">_xlfn.STDEV.S(_xlfn._xlws.FILTER(E:E, B:B=B360))</f>
        <v>0.33659368398908623</v>
      </c>
      <c r="G360">
        <f t="shared" si="15"/>
        <v>5.4378373839653387</v>
      </c>
      <c r="H360">
        <f t="shared" si="16"/>
        <v>2.0537489106318221</v>
      </c>
      <c r="I360">
        <v>14</v>
      </c>
      <c r="J360">
        <v>2</v>
      </c>
      <c r="K360">
        <f t="shared" si="17"/>
        <v>44.671810414047243</v>
      </c>
      <c r="L360">
        <v>45</v>
      </c>
    </row>
    <row r="361" spans="1:12" x14ac:dyDescent="0.35">
      <c r="A361">
        <v>39</v>
      </c>
      <c r="B361" t="s">
        <v>17</v>
      </c>
      <c r="C361">
        <v>2</v>
      </c>
      <c r="D361" t="s">
        <v>108</v>
      </c>
      <c r="E361">
        <v>1.54</v>
      </c>
      <c r="F361" cm="1">
        <f t="array" ref="F361">_xlfn.STDEV.S(_xlfn._xlws.FILTER(E:E, B:B=B361))</f>
        <v>0.1205498212767792</v>
      </c>
      <c r="G361">
        <f t="shared" si="15"/>
        <v>1.9475419651381964</v>
      </c>
      <c r="H361">
        <f t="shared" si="16"/>
        <v>2.0537489106318221</v>
      </c>
      <c r="I361">
        <v>14</v>
      </c>
      <c r="J361">
        <v>2</v>
      </c>
      <c r="K361">
        <f t="shared" si="17"/>
        <v>15.999048757249316</v>
      </c>
      <c r="L361">
        <v>39</v>
      </c>
    </row>
    <row r="362" spans="1:12" x14ac:dyDescent="0.35">
      <c r="A362">
        <v>40</v>
      </c>
      <c r="B362" t="s">
        <v>9</v>
      </c>
      <c r="C362">
        <v>2</v>
      </c>
      <c r="D362" t="s">
        <v>108</v>
      </c>
      <c r="E362">
        <v>4.21</v>
      </c>
      <c r="F362" cm="1">
        <f t="array" ref="F362">_xlfn.STDEV.S(_xlfn._xlws.FILTER(E:E, B:B=B362))</f>
        <v>0.43126774441831917</v>
      </c>
      <c r="G362">
        <f t="shared" si="15"/>
        <v>6.9673436390814301</v>
      </c>
      <c r="H362">
        <f t="shared" si="16"/>
        <v>2.0537489106318221</v>
      </c>
      <c r="I362">
        <v>14</v>
      </c>
      <c r="J362">
        <v>2</v>
      </c>
      <c r="K362">
        <f t="shared" si="17"/>
        <v>57.236697635044166</v>
      </c>
      <c r="L362">
        <v>125</v>
      </c>
    </row>
    <row r="363" spans="1:12" x14ac:dyDescent="0.35">
      <c r="A363">
        <v>40</v>
      </c>
      <c r="B363" t="s">
        <v>10</v>
      </c>
      <c r="C363">
        <v>2</v>
      </c>
      <c r="D363" t="s">
        <v>108</v>
      </c>
      <c r="E363">
        <v>1839.24</v>
      </c>
      <c r="F363" cm="1">
        <f t="array" ref="F363">_xlfn.STDEV.S(_xlfn._xlws.FILTER(E:E, B:B=B363))</f>
        <v>124.33215882258757</v>
      </c>
      <c r="G363">
        <f t="shared" si="15"/>
        <v>2008.6474982593688</v>
      </c>
      <c r="H363">
        <f t="shared" si="16"/>
        <v>2.0537489106318221</v>
      </c>
      <c r="I363">
        <v>14</v>
      </c>
      <c r="J363">
        <v>2</v>
      </c>
      <c r="K363">
        <f t="shared" si="17"/>
        <v>16501.030445574055</v>
      </c>
      <c r="L363">
        <v>16940</v>
      </c>
    </row>
    <row r="364" spans="1:12" x14ac:dyDescent="0.35">
      <c r="A364">
        <v>40</v>
      </c>
      <c r="B364" t="s">
        <v>11</v>
      </c>
      <c r="C364">
        <v>2</v>
      </c>
      <c r="D364" t="s">
        <v>108</v>
      </c>
      <c r="E364">
        <v>33.71</v>
      </c>
      <c r="F364" cm="1">
        <f t="array" ref="F364">_xlfn.STDEV.S(_xlfn._xlws.FILTER(E:E, B:B=B364))</f>
        <v>4.6543326613120293</v>
      </c>
      <c r="G364">
        <f t="shared" si="15"/>
        <v>75.193045345182639</v>
      </c>
      <c r="H364">
        <f t="shared" si="16"/>
        <v>2.0537489106318221</v>
      </c>
      <c r="I364">
        <v>14</v>
      </c>
      <c r="J364">
        <v>2</v>
      </c>
      <c r="K364">
        <f t="shared" si="17"/>
        <v>617.71053985903222</v>
      </c>
      <c r="L364">
        <v>805</v>
      </c>
    </row>
    <row r="365" spans="1:12" x14ac:dyDescent="0.35">
      <c r="A365">
        <v>40</v>
      </c>
      <c r="B365" t="s">
        <v>12</v>
      </c>
      <c r="C365">
        <v>2</v>
      </c>
      <c r="D365" t="s">
        <v>108</v>
      </c>
      <c r="E365">
        <v>1900.3</v>
      </c>
      <c r="F365" cm="1">
        <f t="array" ref="F365">_xlfn.STDEV.S(_xlfn._xlws.FILTER(E:E, B:B=B365))</f>
        <v>141.95798352365239</v>
      </c>
      <c r="G365">
        <f t="shared" si="15"/>
        <v>2293.4014108900574</v>
      </c>
      <c r="H365">
        <f t="shared" si="16"/>
        <v>2.0537489106318221</v>
      </c>
      <c r="I365">
        <v>14</v>
      </c>
      <c r="J365">
        <v>2</v>
      </c>
      <c r="K365">
        <f t="shared" si="17"/>
        <v>18840.282597027755</v>
      </c>
      <c r="L365">
        <v>36965</v>
      </c>
    </row>
    <row r="366" spans="1:12" x14ac:dyDescent="0.35">
      <c r="A366">
        <v>40</v>
      </c>
      <c r="B366" t="s">
        <v>13</v>
      </c>
      <c r="C366">
        <v>2</v>
      </c>
      <c r="D366" t="s">
        <v>108</v>
      </c>
      <c r="E366">
        <v>11.36</v>
      </c>
      <c r="F366" cm="1">
        <f t="array" ref="F366">_xlfn.STDEV.S(_xlfn._xlws.FILTER(E:E, B:B=B366))</f>
        <v>1.8383482798079325</v>
      </c>
      <c r="G366">
        <f t="shared" si="15"/>
        <v>29.699425379033791</v>
      </c>
      <c r="H366">
        <f t="shared" si="16"/>
        <v>2.0537489106318221</v>
      </c>
      <c r="I366">
        <v>14</v>
      </c>
      <c r="J366">
        <v>2</v>
      </c>
      <c r="K366">
        <f t="shared" si="17"/>
        <v>243.98065007432695</v>
      </c>
      <c r="L366">
        <v>265</v>
      </c>
    </row>
    <row r="367" spans="1:12" x14ac:dyDescent="0.35">
      <c r="A367">
        <v>40</v>
      </c>
      <c r="B367" t="s">
        <v>14</v>
      </c>
      <c r="C367">
        <v>2</v>
      </c>
      <c r="D367" t="s">
        <v>108</v>
      </c>
      <c r="E367">
        <v>11.97</v>
      </c>
      <c r="F367" cm="1">
        <f t="array" ref="F367">_xlfn.STDEV.S(_xlfn._xlws.FILTER(E:E, B:B=B367))</f>
        <v>2.6532756080745252</v>
      </c>
      <c r="G367">
        <f t="shared" si="15"/>
        <v>42.864979284694002</v>
      </c>
      <c r="H367">
        <f t="shared" si="16"/>
        <v>2.0537489106318221</v>
      </c>
      <c r="I367">
        <v>14</v>
      </c>
      <c r="J367">
        <v>2</v>
      </c>
      <c r="K367">
        <f t="shared" si="17"/>
        <v>352.1356180407837</v>
      </c>
      <c r="L367">
        <v>213</v>
      </c>
    </row>
    <row r="368" spans="1:12" x14ac:dyDescent="0.35">
      <c r="A368">
        <v>40</v>
      </c>
      <c r="B368" t="s">
        <v>15</v>
      </c>
      <c r="C368">
        <v>2</v>
      </c>
      <c r="D368" t="s">
        <v>108</v>
      </c>
      <c r="E368">
        <v>605.24</v>
      </c>
      <c r="F368" cm="1">
        <f t="array" ref="F368">_xlfn.STDEV.S(_xlfn._xlws.FILTER(E:E, B:B=B368))</f>
        <v>55.266916802436704</v>
      </c>
      <c r="G368">
        <f t="shared" si="15"/>
        <v>892.86436608993813</v>
      </c>
      <c r="H368">
        <f t="shared" si="16"/>
        <v>2.0537489106318221</v>
      </c>
      <c r="I368">
        <v>14</v>
      </c>
      <c r="J368">
        <v>2</v>
      </c>
      <c r="K368">
        <f t="shared" si="17"/>
        <v>7334.8768767967313</v>
      </c>
      <c r="L368">
        <v>11142</v>
      </c>
    </row>
    <row r="369" spans="1:12" x14ac:dyDescent="0.35">
      <c r="A369">
        <v>40</v>
      </c>
      <c r="B369" t="s">
        <v>16</v>
      </c>
      <c r="C369">
        <v>2</v>
      </c>
      <c r="D369" t="s">
        <v>108</v>
      </c>
      <c r="E369">
        <v>2.0299999999999998</v>
      </c>
      <c r="F369" cm="1">
        <f t="array" ref="F369">_xlfn.STDEV.S(_xlfn._xlws.FILTER(E:E, B:B=B369))</f>
        <v>0.33659368398908623</v>
      </c>
      <c r="G369">
        <f t="shared" si="15"/>
        <v>5.4378373839653387</v>
      </c>
      <c r="H369">
        <f t="shared" si="16"/>
        <v>2.0537489106318221</v>
      </c>
      <c r="I369">
        <v>14</v>
      </c>
      <c r="J369">
        <v>2</v>
      </c>
      <c r="K369">
        <f t="shared" si="17"/>
        <v>44.671810414047243</v>
      </c>
      <c r="L369">
        <v>49</v>
      </c>
    </row>
    <row r="370" spans="1:12" x14ac:dyDescent="0.35">
      <c r="A370">
        <v>40</v>
      </c>
      <c r="B370" t="s">
        <v>17</v>
      </c>
      <c r="C370">
        <v>2</v>
      </c>
      <c r="D370" t="s">
        <v>108</v>
      </c>
      <c r="E370">
        <v>1.48</v>
      </c>
      <c r="F370" cm="1">
        <f t="array" ref="F370">_xlfn.STDEV.S(_xlfn._xlws.FILTER(E:E, B:B=B370))</f>
        <v>0.1205498212767792</v>
      </c>
      <c r="G370">
        <f t="shared" si="15"/>
        <v>1.9475419651381964</v>
      </c>
      <c r="H370">
        <f t="shared" si="16"/>
        <v>2.0537489106318221</v>
      </c>
      <c r="I370">
        <v>14</v>
      </c>
      <c r="J370">
        <v>2</v>
      </c>
      <c r="K370">
        <f t="shared" si="17"/>
        <v>15.999048757249316</v>
      </c>
      <c r="L370">
        <v>39</v>
      </c>
    </row>
    <row r="371" spans="1:12" x14ac:dyDescent="0.35">
      <c r="A371">
        <v>41</v>
      </c>
      <c r="B371" t="s">
        <v>9</v>
      </c>
      <c r="C371">
        <v>2</v>
      </c>
      <c r="D371" t="s">
        <v>108</v>
      </c>
      <c r="E371">
        <v>4.24</v>
      </c>
      <c r="F371" cm="1">
        <f t="array" ref="F371">_xlfn.STDEV.S(_xlfn._xlws.FILTER(E:E, B:B=B371))</f>
        <v>0.43126774441831917</v>
      </c>
      <c r="G371">
        <f t="shared" si="15"/>
        <v>6.9673436390814301</v>
      </c>
      <c r="H371">
        <f t="shared" si="16"/>
        <v>2.0537489106318221</v>
      </c>
      <c r="I371">
        <v>14</v>
      </c>
      <c r="J371">
        <v>2</v>
      </c>
      <c r="K371">
        <f t="shared" si="17"/>
        <v>57.236697635044166</v>
      </c>
      <c r="L371">
        <v>111</v>
      </c>
    </row>
    <row r="372" spans="1:12" x14ac:dyDescent="0.35">
      <c r="A372">
        <v>41</v>
      </c>
      <c r="B372" t="s">
        <v>10</v>
      </c>
      <c r="C372">
        <v>2</v>
      </c>
      <c r="D372" t="s">
        <v>108</v>
      </c>
      <c r="E372">
        <v>1859.17</v>
      </c>
      <c r="F372" cm="1">
        <f t="array" ref="F372">_xlfn.STDEV.S(_xlfn._xlws.FILTER(E:E, B:B=B372))</f>
        <v>124.33215882258757</v>
      </c>
      <c r="G372">
        <f t="shared" si="15"/>
        <v>2008.6474982593688</v>
      </c>
      <c r="H372">
        <f t="shared" si="16"/>
        <v>2.0537489106318221</v>
      </c>
      <c r="I372">
        <v>14</v>
      </c>
      <c r="J372">
        <v>2</v>
      </c>
      <c r="K372">
        <f t="shared" si="17"/>
        <v>16501.030445574055</v>
      </c>
      <c r="L372">
        <v>15840</v>
      </c>
    </row>
    <row r="373" spans="1:12" x14ac:dyDescent="0.35">
      <c r="A373">
        <v>41</v>
      </c>
      <c r="B373" t="s">
        <v>11</v>
      </c>
      <c r="C373">
        <v>2</v>
      </c>
      <c r="D373" t="s">
        <v>108</v>
      </c>
      <c r="E373">
        <v>33.71</v>
      </c>
      <c r="F373" cm="1">
        <f t="array" ref="F373">_xlfn.STDEV.S(_xlfn._xlws.FILTER(E:E, B:B=B373))</f>
        <v>4.6543326613120293</v>
      </c>
      <c r="G373">
        <f t="shared" si="15"/>
        <v>75.193045345182639</v>
      </c>
      <c r="H373">
        <f t="shared" si="16"/>
        <v>2.0537489106318221</v>
      </c>
      <c r="I373">
        <v>14</v>
      </c>
      <c r="J373">
        <v>2</v>
      </c>
      <c r="K373">
        <f t="shared" si="17"/>
        <v>617.71053985903222</v>
      </c>
      <c r="L373">
        <v>805</v>
      </c>
    </row>
    <row r="374" spans="1:12" x14ac:dyDescent="0.35">
      <c r="A374">
        <v>41</v>
      </c>
      <c r="B374" t="s">
        <v>12</v>
      </c>
      <c r="C374">
        <v>2</v>
      </c>
      <c r="D374" t="s">
        <v>108</v>
      </c>
      <c r="E374">
        <v>1897.57</v>
      </c>
      <c r="F374" cm="1">
        <f t="array" ref="F374">_xlfn.STDEV.S(_xlfn._xlws.FILTER(E:E, B:B=B374))</f>
        <v>141.95798352365239</v>
      </c>
      <c r="G374">
        <f t="shared" si="15"/>
        <v>2293.4014108900574</v>
      </c>
      <c r="H374">
        <f t="shared" si="16"/>
        <v>2.0537489106318221</v>
      </c>
      <c r="I374">
        <v>14</v>
      </c>
      <c r="J374">
        <v>2</v>
      </c>
      <c r="K374">
        <f t="shared" si="17"/>
        <v>18840.282597027755</v>
      </c>
      <c r="L374">
        <v>35615</v>
      </c>
    </row>
    <row r="375" spans="1:12" x14ac:dyDescent="0.35">
      <c r="A375">
        <v>41</v>
      </c>
      <c r="B375" t="s">
        <v>13</v>
      </c>
      <c r="C375">
        <v>2</v>
      </c>
      <c r="D375" t="s">
        <v>108</v>
      </c>
      <c r="E375">
        <v>11.52</v>
      </c>
      <c r="F375" cm="1">
        <f t="array" ref="F375">_xlfn.STDEV.S(_xlfn._xlws.FILTER(E:E, B:B=B375))</f>
        <v>1.8383482798079325</v>
      </c>
      <c r="G375">
        <f t="shared" si="15"/>
        <v>29.699425379033791</v>
      </c>
      <c r="H375">
        <f t="shared" si="16"/>
        <v>2.0537489106318221</v>
      </c>
      <c r="I375">
        <v>14</v>
      </c>
      <c r="J375">
        <v>2</v>
      </c>
      <c r="K375">
        <f t="shared" si="17"/>
        <v>243.98065007432695</v>
      </c>
      <c r="L375">
        <v>250</v>
      </c>
    </row>
    <row r="376" spans="1:12" x14ac:dyDescent="0.35">
      <c r="A376">
        <v>41</v>
      </c>
      <c r="B376" t="s">
        <v>14</v>
      </c>
      <c r="C376">
        <v>2</v>
      </c>
      <c r="D376" t="s">
        <v>108</v>
      </c>
      <c r="E376">
        <v>12.02</v>
      </c>
      <c r="F376" cm="1">
        <f t="array" ref="F376">_xlfn.STDEV.S(_xlfn._xlws.FILTER(E:E, B:B=B376))</f>
        <v>2.6532756080745252</v>
      </c>
      <c r="G376">
        <f t="shared" si="15"/>
        <v>42.864979284694002</v>
      </c>
      <c r="H376">
        <f t="shared" si="16"/>
        <v>2.0537489106318221</v>
      </c>
      <c r="I376">
        <v>14</v>
      </c>
      <c r="J376">
        <v>2</v>
      </c>
      <c r="K376">
        <f t="shared" si="17"/>
        <v>352.1356180407837</v>
      </c>
      <c r="L376">
        <v>91</v>
      </c>
    </row>
    <row r="377" spans="1:12" x14ac:dyDescent="0.35">
      <c r="A377">
        <v>41</v>
      </c>
      <c r="B377" t="s">
        <v>15</v>
      </c>
      <c r="C377">
        <v>2</v>
      </c>
      <c r="D377" t="s">
        <v>108</v>
      </c>
      <c r="E377">
        <v>672.76</v>
      </c>
      <c r="F377" cm="1">
        <f t="array" ref="F377">_xlfn.STDEV.S(_xlfn._xlws.FILTER(E:E, B:B=B377))</f>
        <v>55.266916802436704</v>
      </c>
      <c r="G377">
        <f t="shared" si="15"/>
        <v>892.86436608993813</v>
      </c>
      <c r="H377">
        <f t="shared" si="16"/>
        <v>2.0537489106318221</v>
      </c>
      <c r="I377">
        <v>14</v>
      </c>
      <c r="J377">
        <v>2</v>
      </c>
      <c r="K377">
        <f t="shared" si="17"/>
        <v>7334.8768767967313</v>
      </c>
      <c r="L377">
        <v>11058</v>
      </c>
    </row>
    <row r="378" spans="1:12" x14ac:dyDescent="0.35">
      <c r="A378">
        <v>41</v>
      </c>
      <c r="B378" t="s">
        <v>16</v>
      </c>
      <c r="C378">
        <v>2</v>
      </c>
      <c r="D378" t="s">
        <v>108</v>
      </c>
      <c r="E378">
        <v>1.95</v>
      </c>
      <c r="F378" cm="1">
        <f t="array" ref="F378">_xlfn.STDEV.S(_xlfn._xlws.FILTER(E:E, B:B=B378))</f>
        <v>0.33659368398908623</v>
      </c>
      <c r="G378">
        <f t="shared" si="15"/>
        <v>5.4378373839653387</v>
      </c>
      <c r="H378">
        <f t="shared" si="16"/>
        <v>2.0537489106318221</v>
      </c>
      <c r="I378">
        <v>14</v>
      </c>
      <c r="J378">
        <v>2</v>
      </c>
      <c r="K378">
        <f t="shared" si="17"/>
        <v>44.671810414047243</v>
      </c>
      <c r="L378">
        <v>49</v>
      </c>
    </row>
    <row r="379" spans="1:12" x14ac:dyDescent="0.35">
      <c r="A379">
        <v>41</v>
      </c>
      <c r="B379" t="s">
        <v>17</v>
      </c>
      <c r="C379">
        <v>2</v>
      </c>
      <c r="D379" t="s">
        <v>108</v>
      </c>
      <c r="E379">
        <v>1.33</v>
      </c>
      <c r="F379" cm="1">
        <f t="array" ref="F379">_xlfn.STDEV.S(_xlfn._xlws.FILTER(E:E, B:B=B379))</f>
        <v>0.1205498212767792</v>
      </c>
      <c r="G379">
        <f t="shared" si="15"/>
        <v>1.9475419651381964</v>
      </c>
      <c r="H379">
        <f t="shared" si="16"/>
        <v>2.0537489106318221</v>
      </c>
      <c r="I379">
        <v>14</v>
      </c>
      <c r="J379">
        <v>2</v>
      </c>
      <c r="K379">
        <f t="shared" si="17"/>
        <v>15.999048757249316</v>
      </c>
      <c r="L379">
        <v>39</v>
      </c>
    </row>
    <row r="380" spans="1:12" x14ac:dyDescent="0.35">
      <c r="A380">
        <v>42</v>
      </c>
      <c r="B380" t="s">
        <v>9</v>
      </c>
      <c r="C380">
        <v>2</v>
      </c>
      <c r="D380" t="s">
        <v>108</v>
      </c>
      <c r="E380">
        <v>4.32</v>
      </c>
      <c r="F380" cm="1">
        <f t="array" ref="F380">_xlfn.STDEV.S(_xlfn._xlws.FILTER(E:E, B:B=B380))</f>
        <v>0.43126774441831917</v>
      </c>
      <c r="G380">
        <f t="shared" si="15"/>
        <v>6.9673436390814301</v>
      </c>
      <c r="H380">
        <f t="shared" si="16"/>
        <v>2.0537489106318221</v>
      </c>
      <c r="I380">
        <v>14</v>
      </c>
      <c r="J380">
        <v>2</v>
      </c>
      <c r="K380">
        <f t="shared" si="17"/>
        <v>57.236697635044166</v>
      </c>
      <c r="L380">
        <v>120</v>
      </c>
    </row>
    <row r="381" spans="1:12" x14ac:dyDescent="0.35">
      <c r="A381">
        <v>42</v>
      </c>
      <c r="B381" t="s">
        <v>10</v>
      </c>
      <c r="C381">
        <v>2</v>
      </c>
      <c r="D381" t="s">
        <v>108</v>
      </c>
      <c r="E381">
        <v>1849.84</v>
      </c>
      <c r="F381" cm="1">
        <f t="array" ref="F381">_xlfn.STDEV.S(_xlfn._xlws.FILTER(E:E, B:B=B381))</f>
        <v>124.33215882258757</v>
      </c>
      <c r="G381">
        <f t="shared" si="15"/>
        <v>2008.6474982593688</v>
      </c>
      <c r="H381">
        <f t="shared" si="16"/>
        <v>2.0537489106318221</v>
      </c>
      <c r="I381">
        <v>14</v>
      </c>
      <c r="J381">
        <v>2</v>
      </c>
      <c r="K381">
        <f t="shared" si="17"/>
        <v>16501.030445574055</v>
      </c>
      <c r="L381">
        <v>20465</v>
      </c>
    </row>
    <row r="382" spans="1:12" x14ac:dyDescent="0.35">
      <c r="A382">
        <v>42</v>
      </c>
      <c r="B382" t="s">
        <v>11</v>
      </c>
      <c r="C382">
        <v>2</v>
      </c>
      <c r="D382" t="s">
        <v>108</v>
      </c>
      <c r="E382">
        <v>33.64</v>
      </c>
      <c r="F382" cm="1">
        <f t="array" ref="F382">_xlfn.STDEV.S(_xlfn._xlws.FILTER(E:E, B:B=B382))</f>
        <v>4.6543326613120293</v>
      </c>
      <c r="G382">
        <f t="shared" si="15"/>
        <v>75.193045345182639</v>
      </c>
      <c r="H382">
        <f t="shared" si="16"/>
        <v>2.0537489106318221</v>
      </c>
      <c r="I382">
        <v>14</v>
      </c>
      <c r="J382">
        <v>2</v>
      </c>
      <c r="K382">
        <f t="shared" si="17"/>
        <v>617.71053985903222</v>
      </c>
      <c r="L382">
        <v>815</v>
      </c>
    </row>
    <row r="383" spans="1:12" x14ac:dyDescent="0.35">
      <c r="A383">
        <v>42</v>
      </c>
      <c r="B383" t="s">
        <v>12</v>
      </c>
      <c r="C383">
        <v>2</v>
      </c>
      <c r="D383" t="s">
        <v>108</v>
      </c>
      <c r="E383">
        <v>1905</v>
      </c>
      <c r="F383" cm="1">
        <f t="array" ref="F383">_xlfn.STDEV.S(_xlfn._xlws.FILTER(E:E, B:B=B383))</f>
        <v>141.95798352365239</v>
      </c>
      <c r="G383">
        <f t="shared" si="15"/>
        <v>2293.4014108900574</v>
      </c>
      <c r="H383">
        <f t="shared" si="16"/>
        <v>2.0537489106318221</v>
      </c>
      <c r="I383">
        <v>14</v>
      </c>
      <c r="J383">
        <v>2</v>
      </c>
      <c r="K383">
        <f t="shared" si="17"/>
        <v>18840.282597027755</v>
      </c>
      <c r="L383">
        <v>34155</v>
      </c>
    </row>
    <row r="384" spans="1:12" x14ac:dyDescent="0.35">
      <c r="A384">
        <v>42</v>
      </c>
      <c r="B384" t="s">
        <v>13</v>
      </c>
      <c r="C384">
        <v>2</v>
      </c>
      <c r="D384" t="s">
        <v>108</v>
      </c>
      <c r="E384">
        <v>10.3</v>
      </c>
      <c r="F384" cm="1">
        <f t="array" ref="F384">_xlfn.STDEV.S(_xlfn._xlws.FILTER(E:E, B:B=B384))</f>
        <v>1.8383482798079325</v>
      </c>
      <c r="G384">
        <f t="shared" si="15"/>
        <v>29.699425379033791</v>
      </c>
      <c r="H384">
        <f t="shared" si="16"/>
        <v>2.0537489106318221</v>
      </c>
      <c r="I384">
        <v>14</v>
      </c>
      <c r="J384">
        <v>2</v>
      </c>
      <c r="K384">
        <f t="shared" si="17"/>
        <v>243.98065007432695</v>
      </c>
      <c r="L384">
        <v>275</v>
      </c>
    </row>
    <row r="385" spans="1:12" x14ac:dyDescent="0.35">
      <c r="A385">
        <v>42</v>
      </c>
      <c r="B385" t="s">
        <v>14</v>
      </c>
      <c r="C385">
        <v>2</v>
      </c>
      <c r="D385" t="s">
        <v>108</v>
      </c>
      <c r="E385">
        <v>12.41</v>
      </c>
      <c r="F385" cm="1">
        <f t="array" ref="F385">_xlfn.STDEV.S(_xlfn._xlws.FILTER(E:E, B:B=B385))</f>
        <v>2.6532756080745252</v>
      </c>
      <c r="G385">
        <f t="shared" si="15"/>
        <v>42.864979284694002</v>
      </c>
      <c r="H385">
        <f t="shared" si="16"/>
        <v>2.0537489106318221</v>
      </c>
      <c r="I385">
        <v>14</v>
      </c>
      <c r="J385">
        <v>2</v>
      </c>
      <c r="K385">
        <f t="shared" si="17"/>
        <v>352.1356180407837</v>
      </c>
      <c r="L385">
        <v>61</v>
      </c>
    </row>
    <row r="386" spans="1:12" x14ac:dyDescent="0.35">
      <c r="A386">
        <v>42</v>
      </c>
      <c r="B386" t="s">
        <v>15</v>
      </c>
      <c r="C386">
        <v>2</v>
      </c>
      <c r="D386" t="s">
        <v>108</v>
      </c>
      <c r="E386">
        <v>699.65</v>
      </c>
      <c r="F386" cm="1">
        <f t="array" ref="F386">_xlfn.STDEV.S(_xlfn._xlws.FILTER(E:E, B:B=B386))</f>
        <v>55.266916802436704</v>
      </c>
      <c r="G386">
        <f t="shared" si="15"/>
        <v>892.86436608993813</v>
      </c>
      <c r="H386">
        <f t="shared" si="16"/>
        <v>2.0537489106318221</v>
      </c>
      <c r="I386">
        <v>14</v>
      </c>
      <c r="J386">
        <v>2</v>
      </c>
      <c r="K386">
        <f t="shared" si="17"/>
        <v>7334.8768767967313</v>
      </c>
      <c r="L386">
        <v>11542</v>
      </c>
    </row>
    <row r="387" spans="1:12" x14ac:dyDescent="0.35">
      <c r="A387">
        <v>42</v>
      </c>
      <c r="B387" t="s">
        <v>16</v>
      </c>
      <c r="C387">
        <v>2</v>
      </c>
      <c r="D387" t="s">
        <v>108</v>
      </c>
      <c r="E387">
        <v>1.95</v>
      </c>
      <c r="F387" cm="1">
        <f t="array" ref="F387">_xlfn.STDEV.S(_xlfn._xlws.FILTER(E:E, B:B=B387))</f>
        <v>0.33659368398908623</v>
      </c>
      <c r="G387">
        <f t="shared" ref="G387:G450" si="18">F387*SQRT(261)</f>
        <v>5.4378373839653387</v>
      </c>
      <c r="H387">
        <f t="shared" ref="H387:H450" si="19">_xlfn.NORM.S.INV(0.98)</f>
        <v>2.0537489106318221</v>
      </c>
      <c r="I387">
        <v>14</v>
      </c>
      <c r="J387">
        <v>2</v>
      </c>
      <c r="K387">
        <f t="shared" ref="K387:K450" si="20">H387*G387*SQRT(I387+J387)</f>
        <v>44.671810414047243</v>
      </c>
      <c r="L387">
        <v>44</v>
      </c>
    </row>
    <row r="388" spans="1:12" x14ac:dyDescent="0.35">
      <c r="A388">
        <v>42</v>
      </c>
      <c r="B388" t="s">
        <v>17</v>
      </c>
      <c r="C388">
        <v>2</v>
      </c>
      <c r="D388" t="s">
        <v>108</v>
      </c>
      <c r="E388">
        <v>1.56</v>
      </c>
      <c r="F388" cm="1">
        <f t="array" ref="F388">_xlfn.STDEV.S(_xlfn._xlws.FILTER(E:E, B:B=B388))</f>
        <v>0.1205498212767792</v>
      </c>
      <c r="G388">
        <f t="shared" si="18"/>
        <v>1.9475419651381964</v>
      </c>
      <c r="H388">
        <f t="shared" si="19"/>
        <v>2.0537489106318221</v>
      </c>
      <c r="I388">
        <v>14</v>
      </c>
      <c r="J388">
        <v>2</v>
      </c>
      <c r="K388">
        <f t="shared" si="20"/>
        <v>15.999048757249316</v>
      </c>
      <c r="L388">
        <v>34</v>
      </c>
    </row>
    <row r="389" spans="1:12" x14ac:dyDescent="0.35">
      <c r="A389">
        <v>43</v>
      </c>
      <c r="B389" t="s">
        <v>9</v>
      </c>
      <c r="C389">
        <v>2</v>
      </c>
      <c r="D389" t="s">
        <v>108</v>
      </c>
      <c r="E389">
        <v>4.32</v>
      </c>
      <c r="F389" cm="1">
        <f t="array" ref="F389">_xlfn.STDEV.S(_xlfn._xlws.FILTER(E:E, B:B=B389))</f>
        <v>0.43126774441831917</v>
      </c>
      <c r="G389">
        <f t="shared" si="18"/>
        <v>6.9673436390814301</v>
      </c>
      <c r="H389">
        <f t="shared" si="19"/>
        <v>2.0537489106318221</v>
      </c>
      <c r="I389">
        <v>14</v>
      </c>
      <c r="J389">
        <v>2</v>
      </c>
      <c r="K389">
        <f t="shared" si="20"/>
        <v>57.236697635044166</v>
      </c>
      <c r="L389">
        <v>120</v>
      </c>
    </row>
    <row r="390" spans="1:12" x14ac:dyDescent="0.35">
      <c r="A390">
        <v>43</v>
      </c>
      <c r="B390" t="s">
        <v>10</v>
      </c>
      <c r="C390">
        <v>2</v>
      </c>
      <c r="D390" t="s">
        <v>108</v>
      </c>
      <c r="E390">
        <v>1841.28</v>
      </c>
      <c r="F390" cm="1">
        <f t="array" ref="F390">_xlfn.STDEV.S(_xlfn._xlws.FILTER(E:E, B:B=B390))</f>
        <v>124.33215882258757</v>
      </c>
      <c r="G390">
        <f t="shared" si="18"/>
        <v>2008.6474982593688</v>
      </c>
      <c r="H390">
        <f t="shared" si="19"/>
        <v>2.0537489106318221</v>
      </c>
      <c r="I390">
        <v>14</v>
      </c>
      <c r="J390">
        <v>2</v>
      </c>
      <c r="K390">
        <f t="shared" si="20"/>
        <v>16501.030445574055</v>
      </c>
      <c r="L390">
        <v>20475</v>
      </c>
    </row>
    <row r="391" spans="1:12" x14ac:dyDescent="0.35">
      <c r="A391">
        <v>43</v>
      </c>
      <c r="B391" t="s">
        <v>11</v>
      </c>
      <c r="C391">
        <v>2</v>
      </c>
      <c r="D391" t="s">
        <v>108</v>
      </c>
      <c r="E391">
        <v>33.64</v>
      </c>
      <c r="F391" cm="1">
        <f t="array" ref="F391">_xlfn.STDEV.S(_xlfn._xlws.FILTER(E:E, B:B=B391))</f>
        <v>4.6543326613120293</v>
      </c>
      <c r="G391">
        <f t="shared" si="18"/>
        <v>75.193045345182639</v>
      </c>
      <c r="H391">
        <f t="shared" si="19"/>
        <v>2.0537489106318221</v>
      </c>
      <c r="I391">
        <v>14</v>
      </c>
      <c r="J391">
        <v>2</v>
      </c>
      <c r="K391">
        <f t="shared" si="20"/>
        <v>617.71053985903222</v>
      </c>
      <c r="L391">
        <v>815</v>
      </c>
    </row>
    <row r="392" spans="1:12" x14ac:dyDescent="0.35">
      <c r="A392">
        <v>43</v>
      </c>
      <c r="B392" t="s">
        <v>12</v>
      </c>
      <c r="C392">
        <v>2</v>
      </c>
      <c r="D392" t="s">
        <v>108</v>
      </c>
      <c r="E392">
        <v>1881.82</v>
      </c>
      <c r="F392" cm="1">
        <f t="array" ref="F392">_xlfn.STDEV.S(_xlfn._xlws.FILTER(E:E, B:B=B392))</f>
        <v>141.95798352365239</v>
      </c>
      <c r="G392">
        <f t="shared" si="18"/>
        <v>2293.4014108900574</v>
      </c>
      <c r="H392">
        <f t="shared" si="19"/>
        <v>2.0537489106318221</v>
      </c>
      <c r="I392">
        <v>14</v>
      </c>
      <c r="J392">
        <v>2</v>
      </c>
      <c r="K392">
        <f t="shared" si="20"/>
        <v>18840.282597027755</v>
      </c>
      <c r="L392">
        <v>34310</v>
      </c>
    </row>
    <row r="393" spans="1:12" x14ac:dyDescent="0.35">
      <c r="A393">
        <v>43</v>
      </c>
      <c r="B393" t="s">
        <v>13</v>
      </c>
      <c r="C393">
        <v>2</v>
      </c>
      <c r="D393" t="s">
        <v>108</v>
      </c>
      <c r="E393">
        <v>9.6199999999999992</v>
      </c>
      <c r="F393" cm="1">
        <f t="array" ref="F393">_xlfn.STDEV.S(_xlfn._xlws.FILTER(E:E, B:B=B393))</f>
        <v>1.8383482798079325</v>
      </c>
      <c r="G393">
        <f t="shared" si="18"/>
        <v>29.699425379033791</v>
      </c>
      <c r="H393">
        <f t="shared" si="19"/>
        <v>2.0537489106318221</v>
      </c>
      <c r="I393">
        <v>14</v>
      </c>
      <c r="J393">
        <v>2</v>
      </c>
      <c r="K393">
        <f t="shared" si="20"/>
        <v>243.98065007432695</v>
      </c>
      <c r="L393">
        <v>275</v>
      </c>
    </row>
    <row r="394" spans="1:12" x14ac:dyDescent="0.35">
      <c r="A394">
        <v>43</v>
      </c>
      <c r="B394" t="s">
        <v>14</v>
      </c>
      <c r="C394">
        <v>2</v>
      </c>
      <c r="D394" t="s">
        <v>108</v>
      </c>
      <c r="E394">
        <v>12.27</v>
      </c>
      <c r="F394" cm="1">
        <f t="array" ref="F394">_xlfn.STDEV.S(_xlfn._xlws.FILTER(E:E, B:B=B394))</f>
        <v>2.6532756080745252</v>
      </c>
      <c r="G394">
        <f t="shared" si="18"/>
        <v>42.864979284694002</v>
      </c>
      <c r="H394">
        <f t="shared" si="19"/>
        <v>2.0537489106318221</v>
      </c>
      <c r="I394">
        <v>14</v>
      </c>
      <c r="J394">
        <v>2</v>
      </c>
      <c r="K394">
        <f t="shared" si="20"/>
        <v>352.1356180407837</v>
      </c>
      <c r="L394">
        <v>76</v>
      </c>
    </row>
    <row r="395" spans="1:12" x14ac:dyDescent="0.35">
      <c r="A395">
        <v>43</v>
      </c>
      <c r="B395" t="s">
        <v>15</v>
      </c>
      <c r="C395">
        <v>2</v>
      </c>
      <c r="D395" t="s">
        <v>108</v>
      </c>
      <c r="E395">
        <v>696.82</v>
      </c>
      <c r="F395" cm="1">
        <f t="array" ref="F395">_xlfn.STDEV.S(_xlfn._xlws.FILTER(E:E, B:B=B395))</f>
        <v>55.266916802436704</v>
      </c>
      <c r="G395">
        <f t="shared" si="18"/>
        <v>892.86436608993813</v>
      </c>
      <c r="H395">
        <f t="shared" si="19"/>
        <v>2.0537489106318221</v>
      </c>
      <c r="I395">
        <v>14</v>
      </c>
      <c r="J395">
        <v>2</v>
      </c>
      <c r="K395">
        <f t="shared" si="20"/>
        <v>7334.8768767967313</v>
      </c>
      <c r="L395">
        <v>11655</v>
      </c>
    </row>
    <row r="396" spans="1:12" x14ac:dyDescent="0.35">
      <c r="A396">
        <v>43</v>
      </c>
      <c r="B396" t="s">
        <v>16</v>
      </c>
      <c r="C396">
        <v>2</v>
      </c>
      <c r="D396" t="s">
        <v>108</v>
      </c>
      <c r="E396">
        <v>1.95</v>
      </c>
      <c r="F396" cm="1">
        <f t="array" ref="F396">_xlfn.STDEV.S(_xlfn._xlws.FILTER(E:E, B:B=B396))</f>
        <v>0.33659368398908623</v>
      </c>
      <c r="G396">
        <f t="shared" si="18"/>
        <v>5.4378373839653387</v>
      </c>
      <c r="H396">
        <f t="shared" si="19"/>
        <v>2.0537489106318221</v>
      </c>
      <c r="I396">
        <v>14</v>
      </c>
      <c r="J396">
        <v>2</v>
      </c>
      <c r="K396">
        <f t="shared" si="20"/>
        <v>44.671810414047243</v>
      </c>
      <c r="L396">
        <v>44</v>
      </c>
    </row>
    <row r="397" spans="1:12" x14ac:dyDescent="0.35">
      <c r="A397">
        <v>43</v>
      </c>
      <c r="B397" t="s">
        <v>17</v>
      </c>
      <c r="C397">
        <v>2</v>
      </c>
      <c r="D397" t="s">
        <v>108</v>
      </c>
      <c r="E397">
        <v>1.55</v>
      </c>
      <c r="F397" cm="1">
        <f t="array" ref="F397">_xlfn.STDEV.S(_xlfn._xlws.FILTER(E:E, B:B=B397))</f>
        <v>0.1205498212767792</v>
      </c>
      <c r="G397">
        <f t="shared" si="18"/>
        <v>1.9475419651381964</v>
      </c>
      <c r="H397">
        <f t="shared" si="19"/>
        <v>2.0537489106318221</v>
      </c>
      <c r="I397">
        <v>14</v>
      </c>
      <c r="J397">
        <v>2</v>
      </c>
      <c r="K397">
        <f t="shared" si="20"/>
        <v>15.999048757249316</v>
      </c>
      <c r="L397">
        <v>34</v>
      </c>
    </row>
    <row r="398" spans="1:12" x14ac:dyDescent="0.35">
      <c r="A398">
        <v>44</v>
      </c>
      <c r="B398" t="s">
        <v>9</v>
      </c>
      <c r="C398">
        <v>2</v>
      </c>
      <c r="D398" t="s">
        <v>108</v>
      </c>
      <c r="E398">
        <v>4.21</v>
      </c>
      <c r="F398" cm="1">
        <f t="array" ref="F398">_xlfn.STDEV.S(_xlfn._xlws.FILTER(E:E, B:B=B398))</f>
        <v>0.43126774441831917</v>
      </c>
      <c r="G398">
        <f t="shared" si="18"/>
        <v>6.9673436390814301</v>
      </c>
      <c r="H398">
        <f t="shared" si="19"/>
        <v>2.0537489106318221</v>
      </c>
      <c r="I398">
        <v>14</v>
      </c>
      <c r="J398">
        <v>2</v>
      </c>
      <c r="K398">
        <f t="shared" si="20"/>
        <v>57.236697635044166</v>
      </c>
      <c r="L398">
        <v>122</v>
      </c>
    </row>
    <row r="399" spans="1:12" x14ac:dyDescent="0.35">
      <c r="A399">
        <v>44</v>
      </c>
      <c r="B399" t="s">
        <v>10</v>
      </c>
      <c r="C399">
        <v>2</v>
      </c>
      <c r="D399" t="s">
        <v>108</v>
      </c>
      <c r="E399">
        <v>1961.89</v>
      </c>
      <c r="F399" cm="1">
        <f t="array" ref="F399">_xlfn.STDEV.S(_xlfn._xlws.FILTER(E:E, B:B=B399))</f>
        <v>124.33215882258757</v>
      </c>
      <c r="G399">
        <f t="shared" si="18"/>
        <v>2008.6474982593688</v>
      </c>
      <c r="H399">
        <f t="shared" si="19"/>
        <v>2.0537489106318221</v>
      </c>
      <c r="I399">
        <v>14</v>
      </c>
      <c r="J399">
        <v>2</v>
      </c>
      <c r="K399">
        <f t="shared" si="20"/>
        <v>16501.030445574055</v>
      </c>
      <c r="L399">
        <v>21940</v>
      </c>
    </row>
    <row r="400" spans="1:12" x14ac:dyDescent="0.35">
      <c r="A400">
        <v>44</v>
      </c>
      <c r="B400" t="s">
        <v>11</v>
      </c>
      <c r="C400">
        <v>2</v>
      </c>
      <c r="D400" t="s">
        <v>108</v>
      </c>
      <c r="E400">
        <v>38.03</v>
      </c>
      <c r="F400" cm="1">
        <f t="array" ref="F400">_xlfn.STDEV.S(_xlfn._xlws.FILTER(E:E, B:B=B400))</f>
        <v>4.6543326613120293</v>
      </c>
      <c r="G400">
        <f t="shared" si="18"/>
        <v>75.193045345182639</v>
      </c>
      <c r="H400">
        <f t="shared" si="19"/>
        <v>2.0537489106318221</v>
      </c>
      <c r="I400">
        <v>14</v>
      </c>
      <c r="J400">
        <v>2</v>
      </c>
      <c r="K400">
        <f t="shared" si="20"/>
        <v>617.71053985903222</v>
      </c>
      <c r="L400">
        <v>645</v>
      </c>
    </row>
    <row r="401" spans="1:12" x14ac:dyDescent="0.35">
      <c r="A401">
        <v>44</v>
      </c>
      <c r="B401" t="s">
        <v>12</v>
      </c>
      <c r="C401">
        <v>2</v>
      </c>
      <c r="D401" t="s">
        <v>108</v>
      </c>
      <c r="E401">
        <v>1984.78</v>
      </c>
      <c r="F401" cm="1">
        <f t="array" ref="F401">_xlfn.STDEV.S(_xlfn._xlws.FILTER(E:E, B:B=B401))</f>
        <v>141.95798352365239</v>
      </c>
      <c r="G401">
        <f t="shared" si="18"/>
        <v>2293.4014108900574</v>
      </c>
      <c r="H401">
        <f t="shared" si="19"/>
        <v>2.0537489106318221</v>
      </c>
      <c r="I401">
        <v>14</v>
      </c>
      <c r="J401">
        <v>2</v>
      </c>
      <c r="K401">
        <f t="shared" si="20"/>
        <v>18840.282597027755</v>
      </c>
      <c r="L401">
        <v>32740</v>
      </c>
    </row>
    <row r="402" spans="1:12" x14ac:dyDescent="0.35">
      <c r="A402">
        <v>44</v>
      </c>
      <c r="B402" t="s">
        <v>13</v>
      </c>
      <c r="C402">
        <v>2</v>
      </c>
      <c r="D402" t="s">
        <v>108</v>
      </c>
      <c r="E402">
        <v>10.15</v>
      </c>
      <c r="F402" cm="1">
        <f t="array" ref="F402">_xlfn.STDEV.S(_xlfn._xlws.FILTER(E:E, B:B=B402))</f>
        <v>1.8383482798079325</v>
      </c>
      <c r="G402">
        <f t="shared" si="18"/>
        <v>29.699425379033791</v>
      </c>
      <c r="H402">
        <f t="shared" si="19"/>
        <v>2.0537489106318221</v>
      </c>
      <c r="I402">
        <v>14</v>
      </c>
      <c r="J402">
        <v>2</v>
      </c>
      <c r="K402">
        <f t="shared" si="20"/>
        <v>243.98065007432695</v>
      </c>
      <c r="L402">
        <v>220</v>
      </c>
    </row>
    <row r="403" spans="1:12" x14ac:dyDescent="0.35">
      <c r="A403">
        <v>44</v>
      </c>
      <c r="B403" t="s">
        <v>14</v>
      </c>
      <c r="C403">
        <v>2</v>
      </c>
      <c r="D403" t="s">
        <v>108</v>
      </c>
      <c r="E403">
        <v>16.82</v>
      </c>
      <c r="F403" cm="1">
        <f t="array" ref="F403">_xlfn.STDEV.S(_xlfn._xlws.FILTER(E:E, B:B=B403))</f>
        <v>2.6532756080745252</v>
      </c>
      <c r="G403">
        <f t="shared" si="18"/>
        <v>42.864979284694002</v>
      </c>
      <c r="H403">
        <f t="shared" si="19"/>
        <v>2.0537489106318221</v>
      </c>
      <c r="I403">
        <v>14</v>
      </c>
      <c r="J403">
        <v>2</v>
      </c>
      <c r="K403">
        <f t="shared" si="20"/>
        <v>352.1356180407837</v>
      </c>
      <c r="L403">
        <v>-74</v>
      </c>
    </row>
    <row r="404" spans="1:12" x14ac:dyDescent="0.35">
      <c r="A404">
        <v>44</v>
      </c>
      <c r="B404" t="s">
        <v>15</v>
      </c>
      <c r="C404">
        <v>2</v>
      </c>
      <c r="D404" t="s">
        <v>108</v>
      </c>
      <c r="E404">
        <v>682.41</v>
      </c>
      <c r="F404" cm="1">
        <f t="array" ref="F404">_xlfn.STDEV.S(_xlfn._xlws.FILTER(E:E, B:B=B404))</f>
        <v>55.266916802436704</v>
      </c>
      <c r="G404">
        <f t="shared" si="18"/>
        <v>892.86436608993813</v>
      </c>
      <c r="H404">
        <f t="shared" si="19"/>
        <v>2.0537489106318221</v>
      </c>
      <c r="I404">
        <v>14</v>
      </c>
      <c r="J404">
        <v>2</v>
      </c>
      <c r="K404">
        <f t="shared" si="20"/>
        <v>7334.8768767967313</v>
      </c>
      <c r="L404">
        <v>10472</v>
      </c>
    </row>
    <row r="405" spans="1:12" x14ac:dyDescent="0.35">
      <c r="A405">
        <v>44</v>
      </c>
      <c r="B405" t="s">
        <v>16</v>
      </c>
      <c r="C405">
        <v>2</v>
      </c>
      <c r="D405" t="s">
        <v>108</v>
      </c>
      <c r="E405">
        <v>2.33</v>
      </c>
      <c r="F405" cm="1">
        <f t="array" ref="F405">_xlfn.STDEV.S(_xlfn._xlws.FILTER(E:E, B:B=B405))</f>
        <v>0.33659368398908623</v>
      </c>
      <c r="G405">
        <f t="shared" si="18"/>
        <v>5.4378373839653387</v>
      </c>
      <c r="H405">
        <f t="shared" si="19"/>
        <v>2.0537489106318221</v>
      </c>
      <c r="I405">
        <v>14</v>
      </c>
      <c r="J405">
        <v>2</v>
      </c>
      <c r="K405">
        <f t="shared" si="20"/>
        <v>44.671810414047243</v>
      </c>
      <c r="L405">
        <v>39</v>
      </c>
    </row>
    <row r="406" spans="1:12" x14ac:dyDescent="0.35">
      <c r="A406">
        <v>44</v>
      </c>
      <c r="B406" t="s">
        <v>17</v>
      </c>
      <c r="C406">
        <v>2</v>
      </c>
      <c r="D406" t="s">
        <v>108</v>
      </c>
      <c r="E406">
        <v>1.58</v>
      </c>
      <c r="F406" cm="1">
        <f t="array" ref="F406">_xlfn.STDEV.S(_xlfn._xlws.FILTER(E:E, B:B=B406))</f>
        <v>0.1205498212767792</v>
      </c>
      <c r="G406">
        <f t="shared" si="18"/>
        <v>1.9475419651381964</v>
      </c>
      <c r="H406">
        <f t="shared" si="19"/>
        <v>2.0537489106318221</v>
      </c>
      <c r="I406">
        <v>14</v>
      </c>
      <c r="J406">
        <v>2</v>
      </c>
      <c r="K406">
        <f t="shared" si="20"/>
        <v>15.999048757249316</v>
      </c>
      <c r="L406">
        <v>33</v>
      </c>
    </row>
    <row r="407" spans="1:12" x14ac:dyDescent="0.35">
      <c r="A407">
        <v>45</v>
      </c>
      <c r="B407" t="s">
        <v>9</v>
      </c>
      <c r="C407">
        <v>2</v>
      </c>
      <c r="D407" t="s">
        <v>108</v>
      </c>
      <c r="E407">
        <v>4.32</v>
      </c>
      <c r="F407" cm="1">
        <f t="array" ref="F407">_xlfn.STDEV.S(_xlfn._xlws.FILTER(E:E, B:B=B407))</f>
        <v>0.43126774441831917</v>
      </c>
      <c r="G407">
        <f t="shared" si="18"/>
        <v>6.9673436390814301</v>
      </c>
      <c r="H407">
        <f t="shared" si="19"/>
        <v>2.0537489106318221</v>
      </c>
      <c r="I407">
        <v>14</v>
      </c>
      <c r="J407">
        <v>2</v>
      </c>
      <c r="K407">
        <f t="shared" si="20"/>
        <v>57.236697635044166</v>
      </c>
      <c r="L407">
        <v>120</v>
      </c>
    </row>
    <row r="408" spans="1:12" x14ac:dyDescent="0.35">
      <c r="A408">
        <v>45</v>
      </c>
      <c r="B408" t="s">
        <v>10</v>
      </c>
      <c r="C408">
        <v>2</v>
      </c>
      <c r="D408" t="s">
        <v>108</v>
      </c>
      <c r="E408">
        <v>1841.28</v>
      </c>
      <c r="F408" cm="1">
        <f t="array" ref="F408">_xlfn.STDEV.S(_xlfn._xlws.FILTER(E:E, B:B=B408))</f>
        <v>124.33215882258757</v>
      </c>
      <c r="G408">
        <f t="shared" si="18"/>
        <v>2008.6474982593688</v>
      </c>
      <c r="H408">
        <f t="shared" si="19"/>
        <v>2.0537489106318221</v>
      </c>
      <c r="I408">
        <v>14</v>
      </c>
      <c r="J408">
        <v>2</v>
      </c>
      <c r="K408">
        <f t="shared" si="20"/>
        <v>16501.030445574055</v>
      </c>
      <c r="L408">
        <v>20450</v>
      </c>
    </row>
    <row r="409" spans="1:12" x14ac:dyDescent="0.35">
      <c r="A409">
        <v>45</v>
      </c>
      <c r="B409" t="s">
        <v>11</v>
      </c>
      <c r="C409">
        <v>2</v>
      </c>
      <c r="D409" t="s">
        <v>108</v>
      </c>
      <c r="E409">
        <v>33.64</v>
      </c>
      <c r="F409" cm="1">
        <f t="array" ref="F409">_xlfn.STDEV.S(_xlfn._xlws.FILTER(E:E, B:B=B409))</f>
        <v>4.6543326613120293</v>
      </c>
      <c r="G409">
        <f t="shared" si="18"/>
        <v>75.193045345182639</v>
      </c>
      <c r="H409">
        <f t="shared" si="19"/>
        <v>2.0537489106318221</v>
      </c>
      <c r="I409">
        <v>14</v>
      </c>
      <c r="J409">
        <v>2</v>
      </c>
      <c r="K409">
        <f t="shared" si="20"/>
        <v>617.71053985903222</v>
      </c>
      <c r="L409">
        <v>815</v>
      </c>
    </row>
    <row r="410" spans="1:12" x14ac:dyDescent="0.35">
      <c r="A410">
        <v>45</v>
      </c>
      <c r="B410" t="s">
        <v>12</v>
      </c>
      <c r="C410">
        <v>2</v>
      </c>
      <c r="D410" t="s">
        <v>108</v>
      </c>
      <c r="E410">
        <v>1881.82</v>
      </c>
      <c r="F410" cm="1">
        <f t="array" ref="F410">_xlfn.STDEV.S(_xlfn._xlws.FILTER(E:E, B:B=B410))</f>
        <v>141.95798352365239</v>
      </c>
      <c r="G410">
        <f t="shared" si="18"/>
        <v>2293.4014108900574</v>
      </c>
      <c r="H410">
        <f t="shared" si="19"/>
        <v>2.0537489106318221</v>
      </c>
      <c r="I410">
        <v>14</v>
      </c>
      <c r="J410">
        <v>2</v>
      </c>
      <c r="K410">
        <f t="shared" si="20"/>
        <v>18840.282597027755</v>
      </c>
      <c r="L410">
        <v>34105</v>
      </c>
    </row>
    <row r="411" spans="1:12" x14ac:dyDescent="0.35">
      <c r="A411">
        <v>45</v>
      </c>
      <c r="B411" t="s">
        <v>13</v>
      </c>
      <c r="C411">
        <v>2</v>
      </c>
      <c r="D411" t="s">
        <v>108</v>
      </c>
      <c r="E411">
        <v>9.6199999999999992</v>
      </c>
      <c r="F411" cm="1">
        <f t="array" ref="F411">_xlfn.STDEV.S(_xlfn._xlws.FILTER(E:E, B:B=B411))</f>
        <v>1.8383482798079325</v>
      </c>
      <c r="G411">
        <f t="shared" si="18"/>
        <v>29.699425379033791</v>
      </c>
      <c r="H411">
        <f t="shared" si="19"/>
        <v>2.0537489106318221</v>
      </c>
      <c r="I411">
        <v>14</v>
      </c>
      <c r="J411">
        <v>2</v>
      </c>
      <c r="K411">
        <f t="shared" si="20"/>
        <v>243.98065007432695</v>
      </c>
      <c r="L411">
        <v>275</v>
      </c>
    </row>
    <row r="412" spans="1:12" x14ac:dyDescent="0.35">
      <c r="A412">
        <v>45</v>
      </c>
      <c r="B412" t="s">
        <v>14</v>
      </c>
      <c r="C412">
        <v>2</v>
      </c>
      <c r="D412" t="s">
        <v>108</v>
      </c>
      <c r="E412">
        <v>12.27</v>
      </c>
      <c r="F412" cm="1">
        <f t="array" ref="F412">_xlfn.STDEV.S(_xlfn._xlws.FILTER(E:E, B:B=B412))</f>
        <v>2.6532756080745252</v>
      </c>
      <c r="G412">
        <f t="shared" si="18"/>
        <v>42.864979284694002</v>
      </c>
      <c r="H412">
        <f t="shared" si="19"/>
        <v>2.0537489106318221</v>
      </c>
      <c r="I412">
        <v>14</v>
      </c>
      <c r="J412">
        <v>2</v>
      </c>
      <c r="K412">
        <f t="shared" si="20"/>
        <v>352.1356180407837</v>
      </c>
      <c r="L412">
        <v>76</v>
      </c>
    </row>
    <row r="413" spans="1:12" x14ac:dyDescent="0.35">
      <c r="A413">
        <v>45</v>
      </c>
      <c r="B413" t="s">
        <v>15</v>
      </c>
      <c r="C413">
        <v>2</v>
      </c>
      <c r="D413" t="s">
        <v>108</v>
      </c>
      <c r="E413">
        <v>696.82</v>
      </c>
      <c r="F413" cm="1">
        <f t="array" ref="F413">_xlfn.STDEV.S(_xlfn._xlws.FILTER(E:E, B:B=B413))</f>
        <v>55.266916802436704</v>
      </c>
      <c r="G413">
        <f t="shared" si="18"/>
        <v>892.86436608993813</v>
      </c>
      <c r="H413">
        <f t="shared" si="19"/>
        <v>2.0537489106318221</v>
      </c>
      <c r="I413">
        <v>14</v>
      </c>
      <c r="J413">
        <v>2</v>
      </c>
      <c r="K413">
        <f t="shared" si="20"/>
        <v>7334.8768767967313</v>
      </c>
      <c r="L413">
        <v>11654</v>
      </c>
    </row>
    <row r="414" spans="1:12" x14ac:dyDescent="0.35">
      <c r="A414">
        <v>45</v>
      </c>
      <c r="B414" t="s">
        <v>16</v>
      </c>
      <c r="C414">
        <v>2</v>
      </c>
      <c r="D414" t="s">
        <v>108</v>
      </c>
      <c r="E414">
        <v>1.95</v>
      </c>
      <c r="F414" cm="1">
        <f t="array" ref="F414">_xlfn.STDEV.S(_xlfn._xlws.FILTER(E:E, B:B=B414))</f>
        <v>0.33659368398908623</v>
      </c>
      <c r="G414">
        <f t="shared" si="18"/>
        <v>5.4378373839653387</v>
      </c>
      <c r="H414">
        <f t="shared" si="19"/>
        <v>2.0537489106318221</v>
      </c>
      <c r="I414">
        <v>14</v>
      </c>
      <c r="J414">
        <v>2</v>
      </c>
      <c r="K414">
        <f t="shared" si="20"/>
        <v>44.671810414047243</v>
      </c>
      <c r="L414">
        <v>44</v>
      </c>
    </row>
    <row r="415" spans="1:12" x14ac:dyDescent="0.35">
      <c r="A415">
        <v>45</v>
      </c>
      <c r="B415" t="s">
        <v>17</v>
      </c>
      <c r="C415">
        <v>2</v>
      </c>
      <c r="D415" t="s">
        <v>108</v>
      </c>
      <c r="E415">
        <v>1.55</v>
      </c>
      <c r="F415" cm="1">
        <f t="array" ref="F415">_xlfn.STDEV.S(_xlfn._xlws.FILTER(E:E, B:B=B415))</f>
        <v>0.1205498212767792</v>
      </c>
      <c r="G415">
        <f t="shared" si="18"/>
        <v>1.9475419651381964</v>
      </c>
      <c r="H415">
        <f t="shared" si="19"/>
        <v>2.0537489106318221</v>
      </c>
      <c r="I415">
        <v>14</v>
      </c>
      <c r="J415">
        <v>2</v>
      </c>
      <c r="K415">
        <f t="shared" si="20"/>
        <v>15.999048757249316</v>
      </c>
      <c r="L415">
        <v>34</v>
      </c>
    </row>
    <row r="416" spans="1:12" x14ac:dyDescent="0.35">
      <c r="A416">
        <v>46</v>
      </c>
      <c r="B416" t="s">
        <v>9</v>
      </c>
      <c r="C416">
        <v>2</v>
      </c>
      <c r="D416" t="s">
        <v>108</v>
      </c>
      <c r="E416">
        <v>4.32</v>
      </c>
      <c r="F416" cm="1">
        <f t="array" ref="F416">_xlfn.STDEV.S(_xlfn._xlws.FILTER(E:E, B:B=B416))</f>
        <v>0.43126774441831917</v>
      </c>
      <c r="G416">
        <f t="shared" si="18"/>
        <v>6.9673436390814301</v>
      </c>
      <c r="H416">
        <f t="shared" si="19"/>
        <v>2.0537489106318221</v>
      </c>
      <c r="I416">
        <v>14</v>
      </c>
      <c r="J416">
        <v>2</v>
      </c>
      <c r="K416">
        <f t="shared" si="20"/>
        <v>57.236697635044166</v>
      </c>
      <c r="L416">
        <v>120</v>
      </c>
    </row>
    <row r="417" spans="1:12" x14ac:dyDescent="0.35">
      <c r="A417">
        <v>46</v>
      </c>
      <c r="B417" t="s">
        <v>10</v>
      </c>
      <c r="C417">
        <v>2</v>
      </c>
      <c r="D417" t="s">
        <v>108</v>
      </c>
      <c r="E417">
        <v>1978.34</v>
      </c>
      <c r="F417" cm="1">
        <f t="array" ref="F417">_xlfn.STDEV.S(_xlfn._xlws.FILTER(E:E, B:B=B417))</f>
        <v>124.33215882258757</v>
      </c>
      <c r="G417">
        <f t="shared" si="18"/>
        <v>2008.6474982593688</v>
      </c>
      <c r="H417">
        <f t="shared" si="19"/>
        <v>2.0537489106318221</v>
      </c>
      <c r="I417">
        <v>14</v>
      </c>
      <c r="J417">
        <v>2</v>
      </c>
      <c r="K417">
        <f t="shared" si="20"/>
        <v>16501.030445574055</v>
      </c>
      <c r="L417">
        <v>15580</v>
      </c>
    </row>
    <row r="418" spans="1:12" x14ac:dyDescent="0.35">
      <c r="A418">
        <v>46</v>
      </c>
      <c r="B418" t="s">
        <v>11</v>
      </c>
      <c r="C418">
        <v>2</v>
      </c>
      <c r="D418" t="s">
        <v>108</v>
      </c>
      <c r="E418">
        <v>33.64</v>
      </c>
      <c r="F418" cm="1">
        <f t="array" ref="F418">_xlfn.STDEV.S(_xlfn._xlws.FILTER(E:E, B:B=B418))</f>
        <v>4.6543326613120293</v>
      </c>
      <c r="G418">
        <f t="shared" si="18"/>
        <v>75.193045345182639</v>
      </c>
      <c r="H418">
        <f t="shared" si="19"/>
        <v>2.0537489106318221</v>
      </c>
      <c r="I418">
        <v>14</v>
      </c>
      <c r="J418">
        <v>2</v>
      </c>
      <c r="K418">
        <f t="shared" si="20"/>
        <v>617.71053985903222</v>
      </c>
      <c r="L418">
        <v>765</v>
      </c>
    </row>
    <row r="419" spans="1:12" x14ac:dyDescent="0.35">
      <c r="A419">
        <v>46</v>
      </c>
      <c r="B419" t="s">
        <v>12</v>
      </c>
      <c r="C419">
        <v>2</v>
      </c>
      <c r="D419" t="s">
        <v>108</v>
      </c>
      <c r="E419">
        <v>1921.06</v>
      </c>
      <c r="F419" cm="1">
        <f t="array" ref="F419">_xlfn.STDEV.S(_xlfn._xlws.FILTER(E:E, B:B=B419))</f>
        <v>141.95798352365239</v>
      </c>
      <c r="G419">
        <f t="shared" si="18"/>
        <v>2293.4014108900574</v>
      </c>
      <c r="H419">
        <f t="shared" si="19"/>
        <v>2.0537489106318221</v>
      </c>
      <c r="I419">
        <v>14</v>
      </c>
      <c r="J419">
        <v>2</v>
      </c>
      <c r="K419">
        <f t="shared" si="20"/>
        <v>18840.282597027755</v>
      </c>
      <c r="L419">
        <v>34910</v>
      </c>
    </row>
    <row r="420" spans="1:12" x14ac:dyDescent="0.35">
      <c r="A420">
        <v>46</v>
      </c>
      <c r="B420" t="s">
        <v>13</v>
      </c>
      <c r="C420">
        <v>2</v>
      </c>
      <c r="D420" t="s">
        <v>108</v>
      </c>
      <c r="E420">
        <v>9.77</v>
      </c>
      <c r="F420" cm="1">
        <f t="array" ref="F420">_xlfn.STDEV.S(_xlfn._xlws.FILTER(E:E, B:B=B420))</f>
        <v>1.8383482798079325</v>
      </c>
      <c r="G420">
        <f t="shared" si="18"/>
        <v>29.699425379033791</v>
      </c>
      <c r="H420">
        <f t="shared" si="19"/>
        <v>2.0537489106318221</v>
      </c>
      <c r="I420">
        <v>14</v>
      </c>
      <c r="J420">
        <v>2</v>
      </c>
      <c r="K420">
        <f t="shared" si="20"/>
        <v>243.98065007432695</v>
      </c>
      <c r="L420">
        <v>270</v>
      </c>
    </row>
    <row r="421" spans="1:12" x14ac:dyDescent="0.35">
      <c r="A421">
        <v>46</v>
      </c>
      <c r="B421" t="s">
        <v>14</v>
      </c>
      <c r="C421">
        <v>2</v>
      </c>
      <c r="D421" t="s">
        <v>108</v>
      </c>
      <c r="E421">
        <v>13.14</v>
      </c>
      <c r="F421" cm="1">
        <f t="array" ref="F421">_xlfn.STDEV.S(_xlfn._xlws.FILTER(E:E, B:B=B421))</f>
        <v>2.6532756080745252</v>
      </c>
      <c r="G421">
        <f t="shared" si="18"/>
        <v>42.864979284694002</v>
      </c>
      <c r="H421">
        <f t="shared" si="19"/>
        <v>2.0537489106318221</v>
      </c>
      <c r="I421">
        <v>14</v>
      </c>
      <c r="J421">
        <v>2</v>
      </c>
      <c r="K421">
        <f t="shared" si="20"/>
        <v>352.1356180407837</v>
      </c>
      <c r="L421">
        <v>49</v>
      </c>
    </row>
    <row r="422" spans="1:12" x14ac:dyDescent="0.35">
      <c r="A422">
        <v>46</v>
      </c>
      <c r="B422" t="s">
        <v>15</v>
      </c>
      <c r="C422">
        <v>2</v>
      </c>
      <c r="D422" t="s">
        <v>108</v>
      </c>
      <c r="E422">
        <v>703.37</v>
      </c>
      <c r="F422" cm="1">
        <f t="array" ref="F422">_xlfn.STDEV.S(_xlfn._xlws.FILTER(E:E, B:B=B422))</f>
        <v>55.266916802436704</v>
      </c>
      <c r="G422">
        <f t="shared" si="18"/>
        <v>892.86436608993813</v>
      </c>
      <c r="H422">
        <f t="shared" si="19"/>
        <v>2.0537489106318221</v>
      </c>
      <c r="I422">
        <v>14</v>
      </c>
      <c r="J422">
        <v>2</v>
      </c>
      <c r="K422">
        <f t="shared" si="20"/>
        <v>7334.8768767967313</v>
      </c>
      <c r="L422">
        <v>10759</v>
      </c>
    </row>
    <row r="423" spans="1:12" x14ac:dyDescent="0.35">
      <c r="A423">
        <v>46</v>
      </c>
      <c r="B423" t="s">
        <v>16</v>
      </c>
      <c r="C423">
        <v>2</v>
      </c>
      <c r="D423" t="s">
        <v>108</v>
      </c>
      <c r="E423">
        <v>1.98</v>
      </c>
      <c r="F423" cm="1">
        <f t="array" ref="F423">_xlfn.STDEV.S(_xlfn._xlws.FILTER(E:E, B:B=B423))</f>
        <v>0.33659368398908623</v>
      </c>
      <c r="G423">
        <f t="shared" si="18"/>
        <v>5.4378373839653387</v>
      </c>
      <c r="H423">
        <f t="shared" si="19"/>
        <v>2.0537489106318221</v>
      </c>
      <c r="I423">
        <v>14</v>
      </c>
      <c r="J423">
        <v>2</v>
      </c>
      <c r="K423">
        <f t="shared" si="20"/>
        <v>44.671810414047243</v>
      </c>
      <c r="L423">
        <v>43</v>
      </c>
    </row>
    <row r="424" spans="1:12" x14ac:dyDescent="0.35">
      <c r="A424">
        <v>46</v>
      </c>
      <c r="B424" t="s">
        <v>17</v>
      </c>
      <c r="C424">
        <v>2</v>
      </c>
      <c r="D424" t="s">
        <v>108</v>
      </c>
      <c r="E424">
        <v>1.55</v>
      </c>
      <c r="F424" cm="1">
        <f t="array" ref="F424">_xlfn.STDEV.S(_xlfn._xlws.FILTER(E:E, B:B=B424))</f>
        <v>0.1205498212767792</v>
      </c>
      <c r="G424">
        <f t="shared" si="18"/>
        <v>1.9475419651381964</v>
      </c>
      <c r="H424">
        <f t="shared" si="19"/>
        <v>2.0537489106318221</v>
      </c>
      <c r="I424">
        <v>14</v>
      </c>
      <c r="J424">
        <v>2</v>
      </c>
      <c r="K424">
        <f t="shared" si="20"/>
        <v>15.999048757249316</v>
      </c>
      <c r="L424">
        <v>34</v>
      </c>
    </row>
    <row r="425" spans="1:12" x14ac:dyDescent="0.35">
      <c r="A425">
        <v>47</v>
      </c>
      <c r="B425" t="s">
        <v>9</v>
      </c>
      <c r="C425">
        <v>2</v>
      </c>
      <c r="D425" t="s">
        <v>108</v>
      </c>
      <c r="E425">
        <v>4.32</v>
      </c>
      <c r="F425" cm="1">
        <f t="array" ref="F425">_xlfn.STDEV.S(_xlfn._xlws.FILTER(E:E, B:B=B425))</f>
        <v>0.43126774441831917</v>
      </c>
      <c r="G425">
        <f t="shared" si="18"/>
        <v>6.9673436390814301</v>
      </c>
      <c r="H425">
        <f t="shared" si="19"/>
        <v>2.0537489106318221</v>
      </c>
      <c r="I425">
        <v>14</v>
      </c>
      <c r="J425">
        <v>2</v>
      </c>
      <c r="K425">
        <f t="shared" si="20"/>
        <v>57.236697635044166</v>
      </c>
      <c r="L425">
        <v>129</v>
      </c>
    </row>
    <row r="426" spans="1:12" x14ac:dyDescent="0.35">
      <c r="A426">
        <v>47</v>
      </c>
      <c r="B426" t="s">
        <v>10</v>
      </c>
      <c r="C426">
        <v>2</v>
      </c>
      <c r="D426" t="s">
        <v>108</v>
      </c>
      <c r="E426">
        <v>1934.24</v>
      </c>
      <c r="F426" cm="1">
        <f t="array" ref="F426">_xlfn.STDEV.S(_xlfn._xlws.FILTER(E:E, B:B=B426))</f>
        <v>124.33215882258757</v>
      </c>
      <c r="G426">
        <f t="shared" si="18"/>
        <v>2008.6474982593688</v>
      </c>
      <c r="H426">
        <f t="shared" si="19"/>
        <v>2.0537489106318221</v>
      </c>
      <c r="I426">
        <v>14</v>
      </c>
      <c r="J426">
        <v>2</v>
      </c>
      <c r="K426">
        <f t="shared" si="20"/>
        <v>16501.030445574055</v>
      </c>
      <c r="L426">
        <v>23250</v>
      </c>
    </row>
    <row r="427" spans="1:12" x14ac:dyDescent="0.35">
      <c r="A427">
        <v>47</v>
      </c>
      <c r="B427" t="s">
        <v>11</v>
      </c>
      <c r="C427">
        <v>2</v>
      </c>
      <c r="D427" t="s">
        <v>108</v>
      </c>
      <c r="E427">
        <v>34.020000000000003</v>
      </c>
      <c r="F427" cm="1">
        <f t="array" ref="F427">_xlfn.STDEV.S(_xlfn._xlws.FILTER(E:E, B:B=B427))</f>
        <v>4.6543326613120293</v>
      </c>
      <c r="G427">
        <f t="shared" si="18"/>
        <v>75.193045345182639</v>
      </c>
      <c r="H427">
        <f t="shared" si="19"/>
        <v>2.0537489106318221</v>
      </c>
      <c r="I427">
        <v>14</v>
      </c>
      <c r="J427">
        <v>2</v>
      </c>
      <c r="K427">
        <f t="shared" si="20"/>
        <v>617.71053985903222</v>
      </c>
      <c r="L427">
        <v>515</v>
      </c>
    </row>
    <row r="428" spans="1:12" x14ac:dyDescent="0.35">
      <c r="A428">
        <v>47</v>
      </c>
      <c r="B428" t="s">
        <v>12</v>
      </c>
      <c r="C428">
        <v>2</v>
      </c>
      <c r="D428" t="s">
        <v>108</v>
      </c>
      <c r="E428">
        <v>2004.16</v>
      </c>
      <c r="F428" cm="1">
        <f t="array" ref="F428">_xlfn.STDEV.S(_xlfn._xlws.FILTER(E:E, B:B=B428))</f>
        <v>141.95798352365239</v>
      </c>
      <c r="G428">
        <f t="shared" si="18"/>
        <v>2293.4014108900574</v>
      </c>
      <c r="H428">
        <f t="shared" si="19"/>
        <v>2.0537489106318221</v>
      </c>
      <c r="I428">
        <v>14</v>
      </c>
      <c r="J428">
        <v>2</v>
      </c>
      <c r="K428">
        <f t="shared" si="20"/>
        <v>18840.282597027755</v>
      </c>
      <c r="L428">
        <v>34060</v>
      </c>
    </row>
    <row r="429" spans="1:12" x14ac:dyDescent="0.35">
      <c r="A429">
        <v>47</v>
      </c>
      <c r="B429" t="s">
        <v>13</v>
      </c>
      <c r="C429">
        <v>2</v>
      </c>
      <c r="D429" t="s">
        <v>108</v>
      </c>
      <c r="E429">
        <v>9.85</v>
      </c>
      <c r="F429" cm="1">
        <f t="array" ref="F429">_xlfn.STDEV.S(_xlfn._xlws.FILTER(E:E, B:B=B429))</f>
        <v>1.8383482798079325</v>
      </c>
      <c r="G429">
        <f t="shared" si="18"/>
        <v>29.699425379033791</v>
      </c>
      <c r="H429">
        <f t="shared" si="19"/>
        <v>2.0537489106318221</v>
      </c>
      <c r="I429">
        <v>14</v>
      </c>
      <c r="J429">
        <v>2</v>
      </c>
      <c r="K429">
        <f t="shared" si="20"/>
        <v>243.98065007432695</v>
      </c>
      <c r="L429">
        <v>245</v>
      </c>
    </row>
    <row r="430" spans="1:12" x14ac:dyDescent="0.35">
      <c r="A430">
        <v>47</v>
      </c>
      <c r="B430" t="s">
        <v>14</v>
      </c>
      <c r="C430">
        <v>2</v>
      </c>
      <c r="D430" t="s">
        <v>108</v>
      </c>
      <c r="E430">
        <v>14.87</v>
      </c>
      <c r="F430" cm="1">
        <f t="array" ref="F430">_xlfn.STDEV.S(_xlfn._xlws.FILTER(E:E, B:B=B430))</f>
        <v>2.6532756080745252</v>
      </c>
      <c r="G430">
        <f t="shared" si="18"/>
        <v>42.864979284694002</v>
      </c>
      <c r="H430">
        <f t="shared" si="19"/>
        <v>2.0537489106318221</v>
      </c>
      <c r="I430">
        <v>14</v>
      </c>
      <c r="J430">
        <v>2</v>
      </c>
      <c r="K430">
        <f t="shared" si="20"/>
        <v>352.1356180407837</v>
      </c>
      <c r="L430">
        <v>74</v>
      </c>
    </row>
    <row r="431" spans="1:12" x14ac:dyDescent="0.35">
      <c r="A431">
        <v>47</v>
      </c>
      <c r="B431" t="s">
        <v>15</v>
      </c>
      <c r="C431">
        <v>2</v>
      </c>
      <c r="D431" t="s">
        <v>108</v>
      </c>
      <c r="E431">
        <v>709.53</v>
      </c>
      <c r="F431" cm="1">
        <f t="array" ref="F431">_xlfn.STDEV.S(_xlfn._xlws.FILTER(E:E, B:B=B431))</f>
        <v>55.266916802436704</v>
      </c>
      <c r="G431">
        <f t="shared" si="18"/>
        <v>892.86436608993813</v>
      </c>
      <c r="H431">
        <f t="shared" si="19"/>
        <v>2.0537489106318221</v>
      </c>
      <c r="I431">
        <v>14</v>
      </c>
      <c r="J431">
        <v>2</v>
      </c>
      <c r="K431">
        <f t="shared" si="20"/>
        <v>7334.8768767967313</v>
      </c>
      <c r="L431">
        <v>11888</v>
      </c>
    </row>
    <row r="432" spans="1:12" x14ac:dyDescent="0.35">
      <c r="A432">
        <v>47</v>
      </c>
      <c r="B432" t="s">
        <v>16</v>
      </c>
      <c r="C432">
        <v>2</v>
      </c>
      <c r="D432" t="s">
        <v>108</v>
      </c>
      <c r="E432">
        <v>2.02</v>
      </c>
      <c r="F432" cm="1">
        <f t="array" ref="F432">_xlfn.STDEV.S(_xlfn._xlws.FILTER(E:E, B:B=B432))</f>
        <v>0.33659368398908623</v>
      </c>
      <c r="G432">
        <f t="shared" si="18"/>
        <v>5.4378373839653387</v>
      </c>
      <c r="H432">
        <f t="shared" si="19"/>
        <v>2.0537489106318221</v>
      </c>
      <c r="I432">
        <v>14</v>
      </c>
      <c r="J432">
        <v>2</v>
      </c>
      <c r="K432">
        <f t="shared" si="20"/>
        <v>44.671810414047243</v>
      </c>
      <c r="L432">
        <v>46</v>
      </c>
    </row>
    <row r="433" spans="1:12" x14ac:dyDescent="0.35">
      <c r="A433">
        <v>47</v>
      </c>
      <c r="B433" t="s">
        <v>17</v>
      </c>
      <c r="C433">
        <v>2</v>
      </c>
      <c r="D433" t="s">
        <v>108</v>
      </c>
      <c r="E433">
        <v>1.55</v>
      </c>
      <c r="F433" cm="1">
        <f t="array" ref="F433">_xlfn.STDEV.S(_xlfn._xlws.FILTER(E:E, B:B=B433))</f>
        <v>0.1205498212767792</v>
      </c>
      <c r="G433">
        <f t="shared" si="18"/>
        <v>1.9475419651381964</v>
      </c>
      <c r="H433">
        <f t="shared" si="19"/>
        <v>2.0537489106318221</v>
      </c>
      <c r="I433">
        <v>14</v>
      </c>
      <c r="J433">
        <v>2</v>
      </c>
      <c r="K433">
        <f t="shared" si="20"/>
        <v>15.999048757249316</v>
      </c>
      <c r="L433">
        <v>35</v>
      </c>
    </row>
    <row r="434" spans="1:12" x14ac:dyDescent="0.35">
      <c r="A434">
        <v>48</v>
      </c>
      <c r="B434" t="s">
        <v>9</v>
      </c>
      <c r="C434">
        <v>2</v>
      </c>
      <c r="D434" t="s">
        <v>108</v>
      </c>
      <c r="E434">
        <v>4.3</v>
      </c>
      <c r="F434" cm="1">
        <f t="array" ref="F434">_xlfn.STDEV.S(_xlfn._xlws.FILTER(E:E, B:B=B434))</f>
        <v>0.43126774441831917</v>
      </c>
      <c r="G434">
        <f t="shared" si="18"/>
        <v>6.9673436390814301</v>
      </c>
      <c r="H434">
        <f t="shared" si="19"/>
        <v>2.0537489106318221</v>
      </c>
      <c r="I434">
        <v>14</v>
      </c>
      <c r="J434">
        <v>2</v>
      </c>
      <c r="K434">
        <f t="shared" si="20"/>
        <v>57.236697635044166</v>
      </c>
      <c r="L434">
        <v>126</v>
      </c>
    </row>
    <row r="435" spans="1:12" x14ac:dyDescent="0.35">
      <c r="A435">
        <v>48</v>
      </c>
      <c r="B435" t="s">
        <v>10</v>
      </c>
      <c r="C435">
        <v>2</v>
      </c>
      <c r="D435" t="s">
        <v>108</v>
      </c>
      <c r="E435">
        <v>1889.62</v>
      </c>
      <c r="F435" cm="1">
        <f t="array" ref="F435">_xlfn.STDEV.S(_xlfn._xlws.FILTER(E:E, B:B=B435))</f>
        <v>124.33215882258757</v>
      </c>
      <c r="G435">
        <f t="shared" si="18"/>
        <v>2008.6474982593688</v>
      </c>
      <c r="H435">
        <f t="shared" si="19"/>
        <v>2.0537489106318221</v>
      </c>
      <c r="I435">
        <v>14</v>
      </c>
      <c r="J435">
        <v>2</v>
      </c>
      <c r="K435">
        <f t="shared" si="20"/>
        <v>16501.030445574055</v>
      </c>
      <c r="L435">
        <v>21925</v>
      </c>
    </row>
    <row r="436" spans="1:12" x14ac:dyDescent="0.35">
      <c r="A436">
        <v>48</v>
      </c>
      <c r="B436" t="s">
        <v>11</v>
      </c>
      <c r="C436">
        <v>2</v>
      </c>
      <c r="D436" t="s">
        <v>108</v>
      </c>
      <c r="E436">
        <v>38.56</v>
      </c>
      <c r="F436" cm="1">
        <f t="array" ref="F436">_xlfn.STDEV.S(_xlfn._xlws.FILTER(E:E, B:B=B436))</f>
        <v>4.6543326613120293</v>
      </c>
      <c r="G436">
        <f t="shared" si="18"/>
        <v>75.193045345182639</v>
      </c>
      <c r="H436">
        <f t="shared" si="19"/>
        <v>2.0537489106318221</v>
      </c>
      <c r="I436">
        <v>14</v>
      </c>
      <c r="J436">
        <v>2</v>
      </c>
      <c r="K436">
        <f t="shared" si="20"/>
        <v>617.71053985903222</v>
      </c>
      <c r="L436">
        <v>490</v>
      </c>
    </row>
    <row r="437" spans="1:12" x14ac:dyDescent="0.35">
      <c r="A437">
        <v>48</v>
      </c>
      <c r="B437" t="s">
        <v>12</v>
      </c>
      <c r="C437">
        <v>2</v>
      </c>
      <c r="D437" t="s">
        <v>108</v>
      </c>
      <c r="E437">
        <v>1975.53</v>
      </c>
      <c r="F437" cm="1">
        <f t="array" ref="F437">_xlfn.STDEV.S(_xlfn._xlws.FILTER(E:E, B:B=B437))</f>
        <v>141.95798352365239</v>
      </c>
      <c r="G437">
        <f t="shared" si="18"/>
        <v>2293.4014108900574</v>
      </c>
      <c r="H437">
        <f t="shared" si="19"/>
        <v>2.0537489106318221</v>
      </c>
      <c r="I437">
        <v>14</v>
      </c>
      <c r="J437">
        <v>2</v>
      </c>
      <c r="K437">
        <f t="shared" si="20"/>
        <v>18840.282597027755</v>
      </c>
      <c r="L437">
        <v>32775</v>
      </c>
    </row>
    <row r="438" spans="1:12" x14ac:dyDescent="0.35">
      <c r="A438">
        <v>48</v>
      </c>
      <c r="B438" t="s">
        <v>13</v>
      </c>
      <c r="C438">
        <v>2</v>
      </c>
      <c r="D438" t="s">
        <v>108</v>
      </c>
      <c r="E438">
        <v>10.15</v>
      </c>
      <c r="F438" cm="1">
        <f t="array" ref="F438">_xlfn.STDEV.S(_xlfn._xlws.FILTER(E:E, B:B=B438))</f>
        <v>1.8383482798079325</v>
      </c>
      <c r="G438">
        <f t="shared" si="18"/>
        <v>29.699425379033791</v>
      </c>
      <c r="H438">
        <f t="shared" si="19"/>
        <v>2.0537489106318221</v>
      </c>
      <c r="I438">
        <v>14</v>
      </c>
      <c r="J438">
        <v>2</v>
      </c>
      <c r="K438">
        <f t="shared" si="20"/>
        <v>243.98065007432695</v>
      </c>
      <c r="L438">
        <v>240</v>
      </c>
    </row>
    <row r="439" spans="1:12" x14ac:dyDescent="0.35">
      <c r="A439">
        <v>48</v>
      </c>
      <c r="B439" t="s">
        <v>14</v>
      </c>
      <c r="C439">
        <v>2</v>
      </c>
      <c r="D439" t="s">
        <v>108</v>
      </c>
      <c r="E439">
        <v>13.56</v>
      </c>
      <c r="F439" cm="1">
        <f t="array" ref="F439">_xlfn.STDEV.S(_xlfn._xlws.FILTER(E:E, B:B=B439))</f>
        <v>2.6532756080745252</v>
      </c>
      <c r="G439">
        <f t="shared" si="18"/>
        <v>42.864979284694002</v>
      </c>
      <c r="H439">
        <f t="shared" si="19"/>
        <v>2.0537489106318221</v>
      </c>
      <c r="I439">
        <v>14</v>
      </c>
      <c r="J439">
        <v>2</v>
      </c>
      <c r="K439">
        <f t="shared" si="20"/>
        <v>352.1356180407837</v>
      </c>
      <c r="L439">
        <v>42</v>
      </c>
    </row>
    <row r="440" spans="1:12" x14ac:dyDescent="0.35">
      <c r="A440">
        <v>48</v>
      </c>
      <c r="B440" t="s">
        <v>15</v>
      </c>
      <c r="C440">
        <v>2</v>
      </c>
      <c r="D440" t="s">
        <v>108</v>
      </c>
      <c r="E440">
        <v>684.22</v>
      </c>
      <c r="F440" cm="1">
        <f t="array" ref="F440">_xlfn.STDEV.S(_xlfn._xlws.FILTER(E:E, B:B=B440))</f>
        <v>55.266916802436704</v>
      </c>
      <c r="G440">
        <f t="shared" si="18"/>
        <v>892.86436608993813</v>
      </c>
      <c r="H440">
        <f t="shared" si="19"/>
        <v>2.0537489106318221</v>
      </c>
      <c r="I440">
        <v>14</v>
      </c>
      <c r="J440">
        <v>2</v>
      </c>
      <c r="K440">
        <f t="shared" si="20"/>
        <v>7334.8768767967313</v>
      </c>
      <c r="L440">
        <v>11032</v>
      </c>
    </row>
    <row r="441" spans="1:12" x14ac:dyDescent="0.35">
      <c r="A441">
        <v>48</v>
      </c>
      <c r="B441" t="s">
        <v>16</v>
      </c>
      <c r="C441">
        <v>2</v>
      </c>
      <c r="D441" t="s">
        <v>108</v>
      </c>
      <c r="E441">
        <v>2.0299999999999998</v>
      </c>
      <c r="F441" cm="1">
        <f t="array" ref="F441">_xlfn.STDEV.S(_xlfn._xlws.FILTER(E:E, B:B=B441))</f>
        <v>0.33659368398908623</v>
      </c>
      <c r="G441">
        <f t="shared" si="18"/>
        <v>5.4378373839653387</v>
      </c>
      <c r="H441">
        <f t="shared" si="19"/>
        <v>2.0537489106318221</v>
      </c>
      <c r="I441">
        <v>14</v>
      </c>
      <c r="J441">
        <v>2</v>
      </c>
      <c r="K441">
        <f t="shared" si="20"/>
        <v>44.671810414047243</v>
      </c>
      <c r="L441">
        <v>43</v>
      </c>
    </row>
    <row r="442" spans="1:12" x14ac:dyDescent="0.35">
      <c r="A442">
        <v>48</v>
      </c>
      <c r="B442" t="s">
        <v>17</v>
      </c>
      <c r="C442">
        <v>2</v>
      </c>
      <c r="D442" t="s">
        <v>108</v>
      </c>
      <c r="E442">
        <v>1.55</v>
      </c>
      <c r="F442" cm="1">
        <f t="array" ref="F442">_xlfn.STDEV.S(_xlfn._xlws.FILTER(E:E, B:B=B442))</f>
        <v>0.1205498212767792</v>
      </c>
      <c r="G442">
        <f t="shared" si="18"/>
        <v>1.9475419651381964</v>
      </c>
      <c r="H442">
        <f t="shared" si="19"/>
        <v>2.0537489106318221</v>
      </c>
      <c r="I442">
        <v>14</v>
      </c>
      <c r="J442">
        <v>2</v>
      </c>
      <c r="K442">
        <f t="shared" si="20"/>
        <v>15.999048757249316</v>
      </c>
      <c r="L442">
        <v>35</v>
      </c>
    </row>
    <row r="443" spans="1:12" x14ac:dyDescent="0.35">
      <c r="A443">
        <v>49</v>
      </c>
      <c r="B443" t="s">
        <v>9</v>
      </c>
      <c r="C443">
        <v>2</v>
      </c>
      <c r="D443" t="s">
        <v>108</v>
      </c>
      <c r="E443">
        <v>4.3600000000000003</v>
      </c>
      <c r="F443" cm="1">
        <f t="array" ref="F443">_xlfn.STDEV.S(_xlfn._xlws.FILTER(E:E, B:B=B443))</f>
        <v>0.43126774441831917</v>
      </c>
      <c r="G443">
        <f t="shared" si="18"/>
        <v>6.9673436390814301</v>
      </c>
      <c r="H443">
        <f t="shared" si="19"/>
        <v>2.0537489106318221</v>
      </c>
      <c r="I443">
        <v>14</v>
      </c>
      <c r="J443">
        <v>2</v>
      </c>
      <c r="K443">
        <f t="shared" si="20"/>
        <v>57.236697635044166</v>
      </c>
      <c r="L443">
        <v>126</v>
      </c>
    </row>
    <row r="444" spans="1:12" x14ac:dyDescent="0.35">
      <c r="A444">
        <v>49</v>
      </c>
      <c r="B444" t="s">
        <v>10</v>
      </c>
      <c r="C444">
        <v>2</v>
      </c>
      <c r="D444" t="s">
        <v>108</v>
      </c>
      <c r="E444">
        <v>1949.24</v>
      </c>
      <c r="F444" cm="1">
        <f t="array" ref="F444">_xlfn.STDEV.S(_xlfn._xlws.FILTER(E:E, B:B=B444))</f>
        <v>124.33215882258757</v>
      </c>
      <c r="G444">
        <f t="shared" si="18"/>
        <v>2008.6474982593688</v>
      </c>
      <c r="H444">
        <f t="shared" si="19"/>
        <v>2.0537489106318221</v>
      </c>
      <c r="I444">
        <v>14</v>
      </c>
      <c r="J444">
        <v>2</v>
      </c>
      <c r="K444">
        <f t="shared" si="20"/>
        <v>16501.030445574055</v>
      </c>
      <c r="L444">
        <v>19710</v>
      </c>
    </row>
    <row r="445" spans="1:12" x14ac:dyDescent="0.35">
      <c r="A445">
        <v>49</v>
      </c>
      <c r="B445" t="s">
        <v>11</v>
      </c>
      <c r="C445">
        <v>2</v>
      </c>
      <c r="D445" t="s">
        <v>108</v>
      </c>
      <c r="E445">
        <v>38.11</v>
      </c>
      <c r="F445" cm="1">
        <f t="array" ref="F445">_xlfn.STDEV.S(_xlfn._xlws.FILTER(E:E, B:B=B445))</f>
        <v>4.6543326613120293</v>
      </c>
      <c r="G445">
        <f t="shared" si="18"/>
        <v>75.193045345182639</v>
      </c>
      <c r="H445">
        <f t="shared" si="19"/>
        <v>2.0537489106318221</v>
      </c>
      <c r="I445">
        <v>14</v>
      </c>
      <c r="J445">
        <v>2</v>
      </c>
      <c r="K445">
        <f t="shared" si="20"/>
        <v>617.71053985903222</v>
      </c>
      <c r="L445">
        <v>490</v>
      </c>
    </row>
    <row r="446" spans="1:12" x14ac:dyDescent="0.35">
      <c r="A446">
        <v>49</v>
      </c>
      <c r="B446" t="s">
        <v>12</v>
      </c>
      <c r="C446">
        <v>2</v>
      </c>
      <c r="D446" t="s">
        <v>108</v>
      </c>
      <c r="E446">
        <v>1988.86</v>
      </c>
      <c r="F446" cm="1">
        <f t="array" ref="F446">_xlfn.STDEV.S(_xlfn._xlws.FILTER(E:E, B:B=B446))</f>
        <v>141.95798352365239</v>
      </c>
      <c r="G446">
        <f t="shared" si="18"/>
        <v>2293.4014108900574</v>
      </c>
      <c r="H446">
        <f t="shared" si="19"/>
        <v>2.0537489106318221</v>
      </c>
      <c r="I446">
        <v>14</v>
      </c>
      <c r="J446">
        <v>2</v>
      </c>
      <c r="K446">
        <f t="shared" si="20"/>
        <v>18840.282597027755</v>
      </c>
      <c r="L446">
        <v>30570</v>
      </c>
    </row>
    <row r="447" spans="1:12" x14ac:dyDescent="0.35">
      <c r="A447">
        <v>49</v>
      </c>
      <c r="B447" t="s">
        <v>13</v>
      </c>
      <c r="C447">
        <v>2</v>
      </c>
      <c r="D447" t="s">
        <v>108</v>
      </c>
      <c r="E447">
        <v>10.15</v>
      </c>
      <c r="F447" cm="1">
        <f t="array" ref="F447">_xlfn.STDEV.S(_xlfn._xlws.FILTER(E:E, B:B=B447))</f>
        <v>1.8383482798079325</v>
      </c>
      <c r="G447">
        <f t="shared" si="18"/>
        <v>29.699425379033791</v>
      </c>
      <c r="H447">
        <f t="shared" si="19"/>
        <v>2.0537489106318221</v>
      </c>
      <c r="I447">
        <v>14</v>
      </c>
      <c r="J447">
        <v>2</v>
      </c>
      <c r="K447">
        <f t="shared" si="20"/>
        <v>243.98065007432695</v>
      </c>
      <c r="L447">
        <v>240</v>
      </c>
    </row>
    <row r="448" spans="1:12" x14ac:dyDescent="0.35">
      <c r="A448">
        <v>49</v>
      </c>
      <c r="B448" t="s">
        <v>14</v>
      </c>
      <c r="C448">
        <v>2</v>
      </c>
      <c r="D448" t="s">
        <v>108</v>
      </c>
      <c r="E448">
        <v>15.16</v>
      </c>
      <c r="F448" cm="1">
        <f t="array" ref="F448">_xlfn.STDEV.S(_xlfn._xlws.FILTER(E:E, B:B=B448))</f>
        <v>2.6532756080745252</v>
      </c>
      <c r="G448">
        <f t="shared" si="18"/>
        <v>42.864979284694002</v>
      </c>
      <c r="H448">
        <f t="shared" si="19"/>
        <v>2.0537489106318221</v>
      </c>
      <c r="I448">
        <v>14</v>
      </c>
      <c r="J448">
        <v>2</v>
      </c>
      <c r="K448">
        <f t="shared" si="20"/>
        <v>352.1356180407837</v>
      </c>
      <c r="L448">
        <v>26</v>
      </c>
    </row>
    <row r="449" spans="1:12" x14ac:dyDescent="0.35">
      <c r="A449">
        <v>49</v>
      </c>
      <c r="B449" t="s">
        <v>15</v>
      </c>
      <c r="C449">
        <v>2</v>
      </c>
      <c r="D449" t="s">
        <v>108</v>
      </c>
      <c r="E449">
        <v>683.51</v>
      </c>
      <c r="F449" cm="1">
        <f t="array" ref="F449">_xlfn.STDEV.S(_xlfn._xlws.FILTER(E:E, B:B=B449))</f>
        <v>55.266916802436704</v>
      </c>
      <c r="G449">
        <f t="shared" si="18"/>
        <v>892.86436608993813</v>
      </c>
      <c r="H449">
        <f t="shared" si="19"/>
        <v>2.0537489106318221</v>
      </c>
      <c r="I449">
        <v>14</v>
      </c>
      <c r="J449">
        <v>2</v>
      </c>
      <c r="K449">
        <f t="shared" si="20"/>
        <v>7334.8768767967313</v>
      </c>
      <c r="L449">
        <v>10283</v>
      </c>
    </row>
    <row r="450" spans="1:12" x14ac:dyDescent="0.35">
      <c r="A450">
        <v>49</v>
      </c>
      <c r="B450" t="s">
        <v>16</v>
      </c>
      <c r="C450">
        <v>2</v>
      </c>
      <c r="D450" t="s">
        <v>108</v>
      </c>
      <c r="E450">
        <v>2.06</v>
      </c>
      <c r="F450" cm="1">
        <f t="array" ref="F450">_xlfn.STDEV.S(_xlfn._xlws.FILTER(E:E, B:B=B450))</f>
        <v>0.33659368398908623</v>
      </c>
      <c r="G450">
        <f t="shared" si="18"/>
        <v>5.4378373839653387</v>
      </c>
      <c r="H450">
        <f t="shared" si="19"/>
        <v>2.0537489106318221</v>
      </c>
      <c r="I450">
        <v>14</v>
      </c>
      <c r="J450">
        <v>2</v>
      </c>
      <c r="K450">
        <f t="shared" si="20"/>
        <v>44.671810414047243</v>
      </c>
      <c r="L450">
        <v>43</v>
      </c>
    </row>
    <row r="451" spans="1:12" x14ac:dyDescent="0.35">
      <c r="A451">
        <v>49</v>
      </c>
      <c r="B451" t="s">
        <v>17</v>
      </c>
      <c r="C451">
        <v>2</v>
      </c>
      <c r="D451" t="s">
        <v>108</v>
      </c>
      <c r="E451">
        <v>1.55</v>
      </c>
      <c r="F451" cm="1">
        <f t="array" ref="F451">_xlfn.STDEV.S(_xlfn._xlws.FILTER(E:E, B:B=B451))</f>
        <v>0.1205498212767792</v>
      </c>
      <c r="G451">
        <f t="shared" ref="G451:G514" si="21">F451*SQRT(261)</f>
        <v>1.9475419651381964</v>
      </c>
      <c r="H451">
        <f t="shared" ref="H451:H514" si="22">_xlfn.NORM.S.INV(0.98)</f>
        <v>2.0537489106318221</v>
      </c>
      <c r="I451">
        <v>14</v>
      </c>
      <c r="J451">
        <v>2</v>
      </c>
      <c r="K451">
        <f t="shared" ref="K451:K514" si="23">H451*G451*SQRT(I451+J451)</f>
        <v>15.999048757249316</v>
      </c>
      <c r="L451">
        <v>34</v>
      </c>
    </row>
    <row r="452" spans="1:12" x14ac:dyDescent="0.35">
      <c r="A452">
        <v>50</v>
      </c>
      <c r="B452" t="s">
        <v>9</v>
      </c>
      <c r="C452">
        <v>2</v>
      </c>
      <c r="D452" t="s">
        <v>108</v>
      </c>
      <c r="E452">
        <v>4.2</v>
      </c>
      <c r="F452" cm="1">
        <f t="array" ref="F452">_xlfn.STDEV.S(_xlfn._xlws.FILTER(E:E, B:B=B452))</f>
        <v>0.43126774441831917</v>
      </c>
      <c r="G452">
        <f t="shared" si="21"/>
        <v>6.9673436390814301</v>
      </c>
      <c r="H452">
        <f t="shared" si="22"/>
        <v>2.0537489106318221</v>
      </c>
      <c r="I452">
        <v>14</v>
      </c>
      <c r="J452">
        <v>2</v>
      </c>
      <c r="K452">
        <f t="shared" si="23"/>
        <v>57.236697635044166</v>
      </c>
      <c r="L452">
        <v>129</v>
      </c>
    </row>
    <row r="453" spans="1:12" x14ac:dyDescent="0.35">
      <c r="A453">
        <v>50</v>
      </c>
      <c r="B453" t="s">
        <v>10</v>
      </c>
      <c r="C453">
        <v>2</v>
      </c>
      <c r="D453" t="s">
        <v>108</v>
      </c>
      <c r="E453">
        <v>1889.16</v>
      </c>
      <c r="F453" cm="1">
        <f t="array" ref="F453">_xlfn.STDEV.S(_xlfn._xlws.FILTER(E:E, B:B=B453))</f>
        <v>124.33215882258757</v>
      </c>
      <c r="G453">
        <f t="shared" si="21"/>
        <v>2008.6474982593688</v>
      </c>
      <c r="H453">
        <f t="shared" si="22"/>
        <v>2.0537489106318221</v>
      </c>
      <c r="I453">
        <v>14</v>
      </c>
      <c r="J453">
        <v>2</v>
      </c>
      <c r="K453">
        <f t="shared" si="23"/>
        <v>16501.030445574055</v>
      </c>
      <c r="L453">
        <v>24325</v>
      </c>
    </row>
    <row r="454" spans="1:12" x14ac:dyDescent="0.35">
      <c r="A454">
        <v>50</v>
      </c>
      <c r="B454" t="s">
        <v>11</v>
      </c>
      <c r="C454">
        <v>2</v>
      </c>
      <c r="D454" t="s">
        <v>108</v>
      </c>
      <c r="E454">
        <v>37.81</v>
      </c>
      <c r="F454" cm="1">
        <f t="array" ref="F454">_xlfn.STDEV.S(_xlfn._xlws.FILTER(E:E, B:B=B454))</f>
        <v>4.6543326613120293</v>
      </c>
      <c r="G454">
        <f t="shared" si="21"/>
        <v>75.193045345182639</v>
      </c>
      <c r="H454">
        <f t="shared" si="22"/>
        <v>2.0537489106318221</v>
      </c>
      <c r="I454">
        <v>14</v>
      </c>
      <c r="J454">
        <v>2</v>
      </c>
      <c r="K454">
        <f t="shared" si="23"/>
        <v>617.71053985903222</v>
      </c>
      <c r="L454">
        <v>650</v>
      </c>
    </row>
    <row r="455" spans="1:12" x14ac:dyDescent="0.35">
      <c r="A455">
        <v>50</v>
      </c>
      <c r="B455" t="s">
        <v>12</v>
      </c>
      <c r="C455">
        <v>2</v>
      </c>
      <c r="D455" t="s">
        <v>108</v>
      </c>
      <c r="E455">
        <v>1955.84</v>
      </c>
      <c r="F455" cm="1">
        <f t="array" ref="F455">_xlfn.STDEV.S(_xlfn._xlws.FILTER(E:E, B:B=B455))</f>
        <v>141.95798352365239</v>
      </c>
      <c r="G455">
        <f t="shared" si="21"/>
        <v>2293.4014108900574</v>
      </c>
      <c r="H455">
        <f t="shared" si="22"/>
        <v>2.0537489106318221</v>
      </c>
      <c r="I455">
        <v>14</v>
      </c>
      <c r="J455">
        <v>2</v>
      </c>
      <c r="K455">
        <f t="shared" si="23"/>
        <v>18840.282597027755</v>
      </c>
      <c r="L455">
        <v>34935</v>
      </c>
    </row>
    <row r="456" spans="1:12" x14ac:dyDescent="0.35">
      <c r="A456">
        <v>50</v>
      </c>
      <c r="B456" t="s">
        <v>13</v>
      </c>
      <c r="C456">
        <v>2</v>
      </c>
      <c r="D456" t="s">
        <v>108</v>
      </c>
      <c r="E456">
        <v>10.15</v>
      </c>
      <c r="F456" cm="1">
        <f t="array" ref="F456">_xlfn.STDEV.S(_xlfn._xlws.FILTER(E:E, B:B=B456))</f>
        <v>1.8383482798079325</v>
      </c>
      <c r="G456">
        <f t="shared" si="21"/>
        <v>29.699425379033791</v>
      </c>
      <c r="H456">
        <f t="shared" si="22"/>
        <v>2.0537489106318221</v>
      </c>
      <c r="I456">
        <v>14</v>
      </c>
      <c r="J456">
        <v>2</v>
      </c>
      <c r="K456">
        <f t="shared" si="23"/>
        <v>243.98065007432695</v>
      </c>
      <c r="L456">
        <v>250</v>
      </c>
    </row>
    <row r="457" spans="1:12" x14ac:dyDescent="0.35">
      <c r="A457">
        <v>50</v>
      </c>
      <c r="B457" t="s">
        <v>14</v>
      </c>
      <c r="C457">
        <v>2</v>
      </c>
      <c r="D457" t="s">
        <v>108</v>
      </c>
      <c r="E457">
        <v>15.31</v>
      </c>
      <c r="F457" cm="1">
        <f t="array" ref="F457">_xlfn.STDEV.S(_xlfn._xlws.FILTER(E:E, B:B=B457))</f>
        <v>2.6532756080745252</v>
      </c>
      <c r="G457">
        <f t="shared" si="21"/>
        <v>42.864979284694002</v>
      </c>
      <c r="H457">
        <f t="shared" si="22"/>
        <v>2.0537489106318221</v>
      </c>
      <c r="I457">
        <v>14</v>
      </c>
      <c r="J457">
        <v>2</v>
      </c>
      <c r="K457">
        <f t="shared" si="23"/>
        <v>352.1356180407837</v>
      </c>
      <c r="L457">
        <v>1</v>
      </c>
    </row>
    <row r="458" spans="1:12" x14ac:dyDescent="0.35">
      <c r="A458">
        <v>50</v>
      </c>
      <c r="B458" t="s">
        <v>15</v>
      </c>
      <c r="C458">
        <v>2</v>
      </c>
      <c r="D458" t="s">
        <v>108</v>
      </c>
      <c r="E458">
        <v>677.65</v>
      </c>
      <c r="F458" cm="1">
        <f t="array" ref="F458">_xlfn.STDEV.S(_xlfn._xlws.FILTER(E:E, B:B=B458))</f>
        <v>55.266916802436704</v>
      </c>
      <c r="G458">
        <f t="shared" si="21"/>
        <v>892.86436608993813</v>
      </c>
      <c r="H458">
        <f t="shared" si="22"/>
        <v>2.0537489106318221</v>
      </c>
      <c r="I458">
        <v>14</v>
      </c>
      <c r="J458">
        <v>2</v>
      </c>
      <c r="K458">
        <f t="shared" si="23"/>
        <v>7334.8768767967313</v>
      </c>
      <c r="L458">
        <v>10768</v>
      </c>
    </row>
    <row r="459" spans="1:12" x14ac:dyDescent="0.35">
      <c r="A459">
        <v>50</v>
      </c>
      <c r="B459" t="s">
        <v>16</v>
      </c>
      <c r="C459">
        <v>2</v>
      </c>
      <c r="D459" t="s">
        <v>108</v>
      </c>
      <c r="E459">
        <v>2.06</v>
      </c>
      <c r="F459" cm="1">
        <f t="array" ref="F459">_xlfn.STDEV.S(_xlfn._xlws.FILTER(E:E, B:B=B459))</f>
        <v>0.33659368398908623</v>
      </c>
      <c r="G459">
        <f t="shared" si="21"/>
        <v>5.4378373839653387</v>
      </c>
      <c r="H459">
        <f t="shared" si="22"/>
        <v>2.0537489106318221</v>
      </c>
      <c r="I459">
        <v>14</v>
      </c>
      <c r="J459">
        <v>2</v>
      </c>
      <c r="K459">
        <f t="shared" si="23"/>
        <v>44.671810414047243</v>
      </c>
      <c r="L459">
        <v>43</v>
      </c>
    </row>
    <row r="460" spans="1:12" x14ac:dyDescent="0.35">
      <c r="A460">
        <v>50</v>
      </c>
      <c r="B460" t="s">
        <v>17</v>
      </c>
      <c r="C460">
        <v>2</v>
      </c>
      <c r="D460" t="s">
        <v>108</v>
      </c>
      <c r="E460">
        <v>1.58</v>
      </c>
      <c r="F460" cm="1">
        <f t="array" ref="F460">_xlfn.STDEV.S(_xlfn._xlws.FILTER(E:E, B:B=B460))</f>
        <v>0.1205498212767792</v>
      </c>
      <c r="G460">
        <f t="shared" si="21"/>
        <v>1.9475419651381964</v>
      </c>
      <c r="H460">
        <f t="shared" si="22"/>
        <v>2.0537489106318221</v>
      </c>
      <c r="I460">
        <v>14</v>
      </c>
      <c r="J460">
        <v>2</v>
      </c>
      <c r="K460">
        <f t="shared" si="23"/>
        <v>15.999048757249316</v>
      </c>
      <c r="L460">
        <v>33</v>
      </c>
    </row>
    <row r="461" spans="1:12" x14ac:dyDescent="0.35">
      <c r="A461">
        <v>51</v>
      </c>
      <c r="B461" t="s">
        <v>9</v>
      </c>
      <c r="C461">
        <v>2</v>
      </c>
      <c r="D461" t="s">
        <v>108</v>
      </c>
      <c r="E461">
        <v>4.21</v>
      </c>
      <c r="F461" cm="1">
        <f t="array" ref="F461">_xlfn.STDEV.S(_xlfn._xlws.FILTER(E:E, B:B=B461))</f>
        <v>0.43126774441831917</v>
      </c>
      <c r="G461">
        <f t="shared" si="21"/>
        <v>6.9673436390814301</v>
      </c>
      <c r="H461">
        <f t="shared" si="22"/>
        <v>2.0537489106318221</v>
      </c>
      <c r="I461">
        <v>14</v>
      </c>
      <c r="J461">
        <v>2</v>
      </c>
      <c r="K461">
        <f t="shared" si="23"/>
        <v>57.236697635044166</v>
      </c>
      <c r="L461">
        <v>122</v>
      </c>
    </row>
    <row r="462" spans="1:12" x14ac:dyDescent="0.35">
      <c r="A462">
        <v>51</v>
      </c>
      <c r="B462" t="s">
        <v>10</v>
      </c>
      <c r="C462">
        <v>2</v>
      </c>
      <c r="D462" t="s">
        <v>108</v>
      </c>
      <c r="E462">
        <v>1961.89</v>
      </c>
      <c r="F462" cm="1">
        <f t="array" ref="F462">_xlfn.STDEV.S(_xlfn._xlws.FILTER(E:E, B:B=B462))</f>
        <v>124.33215882258757</v>
      </c>
      <c r="G462">
        <f t="shared" si="21"/>
        <v>2008.6474982593688</v>
      </c>
      <c r="H462">
        <f t="shared" si="22"/>
        <v>2.0537489106318221</v>
      </c>
      <c r="I462">
        <v>14</v>
      </c>
      <c r="J462">
        <v>2</v>
      </c>
      <c r="K462">
        <f t="shared" si="23"/>
        <v>16501.030445574055</v>
      </c>
      <c r="L462">
        <v>21940</v>
      </c>
    </row>
    <row r="463" spans="1:12" x14ac:dyDescent="0.35">
      <c r="A463">
        <v>51</v>
      </c>
      <c r="B463" t="s">
        <v>11</v>
      </c>
      <c r="C463">
        <v>2</v>
      </c>
      <c r="D463" t="s">
        <v>108</v>
      </c>
      <c r="E463">
        <v>38.03</v>
      </c>
      <c r="F463" cm="1">
        <f t="array" ref="F463">_xlfn.STDEV.S(_xlfn._xlws.FILTER(E:E, B:B=B463))</f>
        <v>4.6543326613120293</v>
      </c>
      <c r="G463">
        <f t="shared" si="21"/>
        <v>75.193045345182639</v>
      </c>
      <c r="H463">
        <f t="shared" si="22"/>
        <v>2.0537489106318221</v>
      </c>
      <c r="I463">
        <v>14</v>
      </c>
      <c r="J463">
        <v>2</v>
      </c>
      <c r="K463">
        <f t="shared" si="23"/>
        <v>617.71053985903222</v>
      </c>
      <c r="L463">
        <v>645</v>
      </c>
    </row>
    <row r="464" spans="1:12" x14ac:dyDescent="0.35">
      <c r="A464">
        <v>51</v>
      </c>
      <c r="B464" t="s">
        <v>12</v>
      </c>
      <c r="C464">
        <v>2</v>
      </c>
      <c r="D464" t="s">
        <v>108</v>
      </c>
      <c r="E464">
        <v>1984.78</v>
      </c>
      <c r="F464" cm="1">
        <f t="array" ref="F464">_xlfn.STDEV.S(_xlfn._xlws.FILTER(E:E, B:B=B464))</f>
        <v>141.95798352365239</v>
      </c>
      <c r="G464">
        <f t="shared" si="21"/>
        <v>2293.4014108900574</v>
      </c>
      <c r="H464">
        <f t="shared" si="22"/>
        <v>2.0537489106318221</v>
      </c>
      <c r="I464">
        <v>14</v>
      </c>
      <c r="J464">
        <v>2</v>
      </c>
      <c r="K464">
        <f t="shared" si="23"/>
        <v>18840.282597027755</v>
      </c>
      <c r="L464">
        <v>32740</v>
      </c>
    </row>
    <row r="465" spans="1:12" x14ac:dyDescent="0.35">
      <c r="A465">
        <v>51</v>
      </c>
      <c r="B465" t="s">
        <v>13</v>
      </c>
      <c r="C465">
        <v>2</v>
      </c>
      <c r="D465" t="s">
        <v>108</v>
      </c>
      <c r="E465">
        <v>10.15</v>
      </c>
      <c r="F465" cm="1">
        <f t="array" ref="F465">_xlfn.STDEV.S(_xlfn._xlws.FILTER(E:E, B:B=B465))</f>
        <v>1.8383482798079325</v>
      </c>
      <c r="G465">
        <f t="shared" si="21"/>
        <v>29.699425379033791</v>
      </c>
      <c r="H465">
        <f t="shared" si="22"/>
        <v>2.0537489106318221</v>
      </c>
      <c r="I465">
        <v>14</v>
      </c>
      <c r="J465">
        <v>2</v>
      </c>
      <c r="K465">
        <f t="shared" si="23"/>
        <v>243.98065007432695</v>
      </c>
      <c r="L465">
        <v>220</v>
      </c>
    </row>
    <row r="466" spans="1:12" x14ac:dyDescent="0.35">
      <c r="A466">
        <v>51</v>
      </c>
      <c r="B466" t="s">
        <v>14</v>
      </c>
      <c r="C466">
        <v>2</v>
      </c>
      <c r="D466" t="s">
        <v>108</v>
      </c>
      <c r="E466">
        <v>16.82</v>
      </c>
      <c r="F466" cm="1">
        <f t="array" ref="F466">_xlfn.STDEV.S(_xlfn._xlws.FILTER(E:E, B:B=B466))</f>
        <v>2.6532756080745252</v>
      </c>
      <c r="G466">
        <f t="shared" si="21"/>
        <v>42.864979284694002</v>
      </c>
      <c r="H466">
        <f t="shared" si="22"/>
        <v>2.0537489106318221</v>
      </c>
      <c r="I466">
        <v>14</v>
      </c>
      <c r="J466">
        <v>2</v>
      </c>
      <c r="K466">
        <f t="shared" si="23"/>
        <v>352.1356180407837</v>
      </c>
      <c r="L466">
        <v>-74</v>
      </c>
    </row>
    <row r="467" spans="1:12" x14ac:dyDescent="0.35">
      <c r="A467">
        <v>51</v>
      </c>
      <c r="B467" t="s">
        <v>15</v>
      </c>
      <c r="C467">
        <v>2</v>
      </c>
      <c r="D467" t="s">
        <v>108</v>
      </c>
      <c r="E467">
        <v>682.41</v>
      </c>
      <c r="F467" cm="1">
        <f t="array" ref="F467">_xlfn.STDEV.S(_xlfn._xlws.FILTER(E:E, B:B=B467))</f>
        <v>55.266916802436704</v>
      </c>
      <c r="G467">
        <f t="shared" si="21"/>
        <v>892.86436608993813</v>
      </c>
      <c r="H467">
        <f t="shared" si="22"/>
        <v>2.0537489106318221</v>
      </c>
      <c r="I467">
        <v>14</v>
      </c>
      <c r="J467">
        <v>2</v>
      </c>
      <c r="K467">
        <f t="shared" si="23"/>
        <v>7334.8768767967313</v>
      </c>
      <c r="L467">
        <v>10472</v>
      </c>
    </row>
    <row r="468" spans="1:12" x14ac:dyDescent="0.35">
      <c r="A468">
        <v>51</v>
      </c>
      <c r="B468" t="s">
        <v>16</v>
      </c>
      <c r="C468">
        <v>2</v>
      </c>
      <c r="D468" t="s">
        <v>108</v>
      </c>
      <c r="E468">
        <v>2.33</v>
      </c>
      <c r="F468" cm="1">
        <f t="array" ref="F468">_xlfn.STDEV.S(_xlfn._xlws.FILTER(E:E, B:B=B468))</f>
        <v>0.33659368398908623</v>
      </c>
      <c r="G468">
        <f t="shared" si="21"/>
        <v>5.4378373839653387</v>
      </c>
      <c r="H468">
        <f t="shared" si="22"/>
        <v>2.0537489106318221</v>
      </c>
      <c r="I468">
        <v>14</v>
      </c>
      <c r="J468">
        <v>2</v>
      </c>
      <c r="K468">
        <f t="shared" si="23"/>
        <v>44.671810414047243</v>
      </c>
      <c r="L468">
        <v>39</v>
      </c>
    </row>
    <row r="469" spans="1:12" x14ac:dyDescent="0.35">
      <c r="A469">
        <v>51</v>
      </c>
      <c r="B469" t="s">
        <v>17</v>
      </c>
      <c r="C469">
        <v>2</v>
      </c>
      <c r="D469" t="s">
        <v>108</v>
      </c>
      <c r="E469">
        <v>1.58</v>
      </c>
      <c r="F469" cm="1">
        <f t="array" ref="F469">_xlfn.STDEV.S(_xlfn._xlws.FILTER(E:E, B:B=B469))</f>
        <v>0.1205498212767792</v>
      </c>
      <c r="G469">
        <f t="shared" si="21"/>
        <v>1.9475419651381964</v>
      </c>
      <c r="H469">
        <f t="shared" si="22"/>
        <v>2.0537489106318221</v>
      </c>
      <c r="I469">
        <v>14</v>
      </c>
      <c r="J469">
        <v>2</v>
      </c>
      <c r="K469">
        <f t="shared" si="23"/>
        <v>15.999048757249316</v>
      </c>
      <c r="L469">
        <v>33</v>
      </c>
    </row>
    <row r="470" spans="1:12" x14ac:dyDescent="0.35">
      <c r="A470">
        <v>52</v>
      </c>
      <c r="B470" t="s">
        <v>9</v>
      </c>
      <c r="C470">
        <v>2</v>
      </c>
      <c r="D470" t="s">
        <v>108</v>
      </c>
      <c r="E470">
        <v>4.3899999999999997</v>
      </c>
      <c r="F470" cm="1">
        <f t="array" ref="F470">_xlfn.STDEV.S(_xlfn._xlws.FILTER(E:E, B:B=B470))</f>
        <v>0.43126774441831917</v>
      </c>
      <c r="G470">
        <f t="shared" si="21"/>
        <v>6.9673436390814301</v>
      </c>
      <c r="H470">
        <f t="shared" si="22"/>
        <v>2.0537489106318221</v>
      </c>
      <c r="I470">
        <v>14</v>
      </c>
      <c r="J470">
        <v>2</v>
      </c>
      <c r="K470">
        <f t="shared" si="23"/>
        <v>57.236697635044166</v>
      </c>
      <c r="L470">
        <v>126</v>
      </c>
    </row>
    <row r="471" spans="1:12" x14ac:dyDescent="0.35">
      <c r="A471">
        <v>52</v>
      </c>
      <c r="B471" t="s">
        <v>10</v>
      </c>
      <c r="C471">
        <v>2</v>
      </c>
      <c r="D471" t="s">
        <v>108</v>
      </c>
      <c r="E471">
        <v>1883.18</v>
      </c>
      <c r="F471" cm="1">
        <f t="array" ref="F471">_xlfn.STDEV.S(_xlfn._xlws.FILTER(E:E, B:B=B471))</f>
        <v>124.33215882258757</v>
      </c>
      <c r="G471">
        <f t="shared" si="21"/>
        <v>2008.6474982593688</v>
      </c>
      <c r="H471">
        <f t="shared" si="22"/>
        <v>2.0537489106318221</v>
      </c>
      <c r="I471">
        <v>14</v>
      </c>
      <c r="J471">
        <v>2</v>
      </c>
      <c r="K471">
        <f t="shared" si="23"/>
        <v>16501.030445574055</v>
      </c>
      <c r="L471">
        <v>22720</v>
      </c>
    </row>
    <row r="472" spans="1:12" x14ac:dyDescent="0.35">
      <c r="A472">
        <v>52</v>
      </c>
      <c r="B472" t="s">
        <v>11</v>
      </c>
      <c r="C472">
        <v>2</v>
      </c>
      <c r="D472" t="s">
        <v>108</v>
      </c>
      <c r="E472">
        <v>38.11</v>
      </c>
      <c r="F472" cm="1">
        <f t="array" ref="F472">_xlfn.STDEV.S(_xlfn._xlws.FILTER(E:E, B:B=B472))</f>
        <v>4.6543326613120293</v>
      </c>
      <c r="G472">
        <f t="shared" si="21"/>
        <v>75.193045345182639</v>
      </c>
      <c r="H472">
        <f t="shared" si="22"/>
        <v>2.0537489106318221</v>
      </c>
      <c r="I472">
        <v>14</v>
      </c>
      <c r="J472">
        <v>2</v>
      </c>
      <c r="K472">
        <f t="shared" si="23"/>
        <v>617.71053985903222</v>
      </c>
      <c r="L472">
        <v>605</v>
      </c>
    </row>
    <row r="473" spans="1:12" x14ac:dyDescent="0.35">
      <c r="A473">
        <v>52</v>
      </c>
      <c r="B473" t="s">
        <v>12</v>
      </c>
      <c r="C473">
        <v>2</v>
      </c>
      <c r="D473" t="s">
        <v>108</v>
      </c>
      <c r="E473">
        <v>1953.49</v>
      </c>
      <c r="F473" cm="1">
        <f t="array" ref="F473">_xlfn.STDEV.S(_xlfn._xlws.FILTER(E:E, B:B=B473))</f>
        <v>141.95798352365239</v>
      </c>
      <c r="G473">
        <f t="shared" si="21"/>
        <v>2293.4014108900574</v>
      </c>
      <c r="H473">
        <f t="shared" si="22"/>
        <v>2.0537489106318221</v>
      </c>
      <c r="I473">
        <v>14</v>
      </c>
      <c r="J473">
        <v>2</v>
      </c>
      <c r="K473">
        <f t="shared" si="23"/>
        <v>18840.282597027755</v>
      </c>
      <c r="L473">
        <v>35590</v>
      </c>
    </row>
    <row r="474" spans="1:12" x14ac:dyDescent="0.35">
      <c r="A474">
        <v>52</v>
      </c>
      <c r="B474" t="s">
        <v>13</v>
      </c>
      <c r="C474">
        <v>2</v>
      </c>
      <c r="D474" t="s">
        <v>108</v>
      </c>
      <c r="E474">
        <v>10.23</v>
      </c>
      <c r="F474" cm="1">
        <f t="array" ref="F474">_xlfn.STDEV.S(_xlfn._xlws.FILTER(E:E, B:B=B474))</f>
        <v>1.8383482798079325</v>
      </c>
      <c r="G474">
        <f t="shared" si="21"/>
        <v>29.699425379033791</v>
      </c>
      <c r="H474">
        <f t="shared" si="22"/>
        <v>2.0537489106318221</v>
      </c>
      <c r="I474">
        <v>14</v>
      </c>
      <c r="J474">
        <v>2</v>
      </c>
      <c r="K474">
        <f t="shared" si="23"/>
        <v>243.98065007432695</v>
      </c>
      <c r="L474">
        <v>195</v>
      </c>
    </row>
    <row r="475" spans="1:12" x14ac:dyDescent="0.35">
      <c r="A475">
        <v>52</v>
      </c>
      <c r="B475" t="s">
        <v>14</v>
      </c>
      <c r="C475">
        <v>2</v>
      </c>
      <c r="D475" t="s">
        <v>108</v>
      </c>
      <c r="E475">
        <v>16.88</v>
      </c>
      <c r="F475" cm="1">
        <f t="array" ref="F475">_xlfn.STDEV.S(_xlfn._xlws.FILTER(E:E, B:B=B475))</f>
        <v>2.6532756080745252</v>
      </c>
      <c r="G475">
        <f t="shared" si="21"/>
        <v>42.864979284694002</v>
      </c>
      <c r="H475">
        <f t="shared" si="22"/>
        <v>2.0537489106318221</v>
      </c>
      <c r="I475">
        <v>14</v>
      </c>
      <c r="J475">
        <v>2</v>
      </c>
      <c r="K475">
        <f t="shared" si="23"/>
        <v>352.1356180407837</v>
      </c>
      <c r="L475">
        <v>-79</v>
      </c>
    </row>
    <row r="476" spans="1:12" x14ac:dyDescent="0.35">
      <c r="A476">
        <v>52</v>
      </c>
      <c r="B476" t="s">
        <v>15</v>
      </c>
      <c r="C476">
        <v>2</v>
      </c>
      <c r="D476" t="s">
        <v>108</v>
      </c>
      <c r="E476">
        <v>661.89</v>
      </c>
      <c r="F476" cm="1">
        <f t="array" ref="F476">_xlfn.STDEV.S(_xlfn._xlws.FILTER(E:E, B:B=B476))</f>
        <v>55.266916802436704</v>
      </c>
      <c r="G476">
        <f t="shared" si="21"/>
        <v>892.86436608993813</v>
      </c>
      <c r="H476">
        <f t="shared" si="22"/>
        <v>2.0537489106318221</v>
      </c>
      <c r="I476">
        <v>14</v>
      </c>
      <c r="J476">
        <v>2</v>
      </c>
      <c r="K476">
        <f t="shared" si="23"/>
        <v>7334.8768767967313</v>
      </c>
      <c r="L476">
        <v>11639</v>
      </c>
    </row>
    <row r="477" spans="1:12" x14ac:dyDescent="0.35">
      <c r="A477">
        <v>52</v>
      </c>
      <c r="B477" t="s">
        <v>16</v>
      </c>
      <c r="C477">
        <v>2</v>
      </c>
      <c r="D477" t="s">
        <v>108</v>
      </c>
      <c r="E477">
        <v>1.94</v>
      </c>
      <c r="F477" cm="1">
        <f t="array" ref="F477">_xlfn.STDEV.S(_xlfn._xlws.FILTER(E:E, B:B=B477))</f>
        <v>0.33659368398908623</v>
      </c>
      <c r="G477">
        <f t="shared" si="21"/>
        <v>5.4378373839653387</v>
      </c>
      <c r="H477">
        <f t="shared" si="22"/>
        <v>2.0537489106318221</v>
      </c>
      <c r="I477">
        <v>14</v>
      </c>
      <c r="J477">
        <v>2</v>
      </c>
      <c r="K477">
        <f t="shared" si="23"/>
        <v>44.671810414047243</v>
      </c>
      <c r="L477">
        <v>34</v>
      </c>
    </row>
    <row r="478" spans="1:12" x14ac:dyDescent="0.35">
      <c r="A478">
        <v>52</v>
      </c>
      <c r="B478" t="s">
        <v>17</v>
      </c>
      <c r="C478">
        <v>2</v>
      </c>
      <c r="D478" t="s">
        <v>108</v>
      </c>
      <c r="E478">
        <v>1.52</v>
      </c>
      <c r="F478" cm="1">
        <f t="array" ref="F478">_xlfn.STDEV.S(_xlfn._xlws.FILTER(E:E, B:B=B478))</f>
        <v>0.1205498212767792</v>
      </c>
      <c r="G478">
        <f t="shared" si="21"/>
        <v>1.9475419651381964</v>
      </c>
      <c r="H478">
        <f t="shared" si="22"/>
        <v>2.0537489106318221</v>
      </c>
      <c r="I478">
        <v>14</v>
      </c>
      <c r="J478">
        <v>2</v>
      </c>
      <c r="K478">
        <f t="shared" si="23"/>
        <v>15.999048757249316</v>
      </c>
      <c r="L478">
        <v>39</v>
      </c>
    </row>
    <row r="479" spans="1:12" x14ac:dyDescent="0.35">
      <c r="A479">
        <v>53</v>
      </c>
      <c r="B479" t="s">
        <v>9</v>
      </c>
      <c r="C479">
        <v>2</v>
      </c>
      <c r="D479" t="s">
        <v>108</v>
      </c>
      <c r="E479">
        <v>4.45</v>
      </c>
      <c r="F479" cm="1">
        <f t="array" ref="F479">_xlfn.STDEV.S(_xlfn._xlws.FILTER(E:E, B:B=B479))</f>
        <v>0.43126774441831917</v>
      </c>
      <c r="G479">
        <f t="shared" si="21"/>
        <v>6.9673436390814301</v>
      </c>
      <c r="H479">
        <f t="shared" si="22"/>
        <v>2.0537489106318221</v>
      </c>
      <c r="I479">
        <v>14</v>
      </c>
      <c r="J479">
        <v>2</v>
      </c>
      <c r="K479">
        <f t="shared" si="23"/>
        <v>57.236697635044166</v>
      </c>
      <c r="L479">
        <v>125</v>
      </c>
    </row>
    <row r="480" spans="1:12" x14ac:dyDescent="0.35">
      <c r="A480">
        <v>53</v>
      </c>
      <c r="B480" t="s">
        <v>10</v>
      </c>
      <c r="C480">
        <v>2</v>
      </c>
      <c r="D480" t="s">
        <v>108</v>
      </c>
      <c r="E480">
        <v>1816.89</v>
      </c>
      <c r="F480" cm="1">
        <f t="array" ref="F480">_xlfn.STDEV.S(_xlfn._xlws.FILTER(E:E, B:B=B480))</f>
        <v>124.33215882258757</v>
      </c>
      <c r="G480">
        <f t="shared" si="21"/>
        <v>2008.6474982593688</v>
      </c>
      <c r="H480">
        <f t="shared" si="22"/>
        <v>2.0537489106318221</v>
      </c>
      <c r="I480">
        <v>14</v>
      </c>
      <c r="J480">
        <v>2</v>
      </c>
      <c r="K480">
        <f t="shared" si="23"/>
        <v>16501.030445574055</v>
      </c>
      <c r="L480">
        <v>15380</v>
      </c>
    </row>
    <row r="481" spans="1:12" x14ac:dyDescent="0.35">
      <c r="A481">
        <v>53</v>
      </c>
      <c r="B481" t="s">
        <v>11</v>
      </c>
      <c r="C481">
        <v>2</v>
      </c>
      <c r="D481" t="s">
        <v>108</v>
      </c>
      <c r="E481">
        <v>37.729999999999997</v>
      </c>
      <c r="F481" cm="1">
        <f t="array" ref="F481">_xlfn.STDEV.S(_xlfn._xlws.FILTER(E:E, B:B=B481))</f>
        <v>4.6543326613120293</v>
      </c>
      <c r="G481">
        <f t="shared" si="21"/>
        <v>75.193045345182639</v>
      </c>
      <c r="H481">
        <f t="shared" si="22"/>
        <v>2.0537489106318221</v>
      </c>
      <c r="I481">
        <v>14</v>
      </c>
      <c r="J481">
        <v>2</v>
      </c>
      <c r="K481">
        <f t="shared" si="23"/>
        <v>617.71053985903222</v>
      </c>
      <c r="L481">
        <v>600</v>
      </c>
    </row>
    <row r="482" spans="1:12" x14ac:dyDescent="0.35">
      <c r="A482">
        <v>53</v>
      </c>
      <c r="B482" t="s">
        <v>12</v>
      </c>
      <c r="C482">
        <v>2</v>
      </c>
      <c r="D482" t="s">
        <v>108</v>
      </c>
      <c r="E482">
        <v>1962.88</v>
      </c>
      <c r="F482" cm="1">
        <f t="array" ref="F482">_xlfn.STDEV.S(_xlfn._xlws.FILTER(E:E, B:B=B482))</f>
        <v>141.95798352365239</v>
      </c>
      <c r="G482">
        <f t="shared" si="21"/>
        <v>2293.4014108900574</v>
      </c>
      <c r="H482">
        <f t="shared" si="22"/>
        <v>2.0537489106318221</v>
      </c>
      <c r="I482">
        <v>14</v>
      </c>
      <c r="J482">
        <v>2</v>
      </c>
      <c r="K482">
        <f t="shared" si="23"/>
        <v>18840.282597027755</v>
      </c>
      <c r="L482">
        <v>34205</v>
      </c>
    </row>
    <row r="483" spans="1:12" x14ac:dyDescent="0.35">
      <c r="A483">
        <v>53</v>
      </c>
      <c r="B483" t="s">
        <v>13</v>
      </c>
      <c r="C483">
        <v>2</v>
      </c>
      <c r="D483" t="s">
        <v>108</v>
      </c>
      <c r="E483">
        <v>10.53</v>
      </c>
      <c r="F483" cm="1">
        <f t="array" ref="F483">_xlfn.STDEV.S(_xlfn._xlws.FILTER(E:E, B:B=B483))</f>
        <v>1.8383482798079325</v>
      </c>
      <c r="G483">
        <f t="shared" si="21"/>
        <v>29.699425379033791</v>
      </c>
      <c r="H483">
        <f t="shared" si="22"/>
        <v>2.0537489106318221</v>
      </c>
      <c r="I483">
        <v>14</v>
      </c>
      <c r="J483">
        <v>2</v>
      </c>
      <c r="K483">
        <f t="shared" si="23"/>
        <v>243.98065007432695</v>
      </c>
      <c r="L483">
        <v>175</v>
      </c>
    </row>
    <row r="484" spans="1:12" x14ac:dyDescent="0.35">
      <c r="A484">
        <v>53</v>
      </c>
      <c r="B484" t="s">
        <v>14</v>
      </c>
      <c r="C484">
        <v>2</v>
      </c>
      <c r="D484" t="s">
        <v>108</v>
      </c>
      <c r="E484">
        <v>16.47</v>
      </c>
      <c r="F484" cm="1">
        <f t="array" ref="F484">_xlfn.STDEV.S(_xlfn._xlws.FILTER(E:E, B:B=B484))</f>
        <v>2.6532756080745252</v>
      </c>
      <c r="G484">
        <f t="shared" si="21"/>
        <v>42.864979284694002</v>
      </c>
      <c r="H484">
        <f t="shared" si="22"/>
        <v>2.0537489106318221</v>
      </c>
      <c r="I484">
        <v>14</v>
      </c>
      <c r="J484">
        <v>2</v>
      </c>
      <c r="K484">
        <f t="shared" si="23"/>
        <v>352.1356180407837</v>
      </c>
      <c r="L484">
        <v>-65</v>
      </c>
    </row>
    <row r="485" spans="1:12" x14ac:dyDescent="0.35">
      <c r="A485">
        <v>53</v>
      </c>
      <c r="B485" t="s">
        <v>15</v>
      </c>
      <c r="C485">
        <v>2</v>
      </c>
      <c r="D485" t="s">
        <v>108</v>
      </c>
      <c r="E485">
        <v>646.98</v>
      </c>
      <c r="F485" cm="1">
        <f t="array" ref="F485">_xlfn.STDEV.S(_xlfn._xlws.FILTER(E:E, B:B=B485))</f>
        <v>55.266916802436704</v>
      </c>
      <c r="G485">
        <f t="shared" si="21"/>
        <v>892.86436608993813</v>
      </c>
      <c r="H485">
        <f t="shared" si="22"/>
        <v>2.0537489106318221</v>
      </c>
      <c r="I485">
        <v>14</v>
      </c>
      <c r="J485">
        <v>2</v>
      </c>
      <c r="K485">
        <f t="shared" si="23"/>
        <v>7334.8768767967313</v>
      </c>
      <c r="L485">
        <v>11399</v>
      </c>
    </row>
    <row r="486" spans="1:12" x14ac:dyDescent="0.35">
      <c r="A486">
        <v>53</v>
      </c>
      <c r="B486" t="s">
        <v>16</v>
      </c>
      <c r="C486">
        <v>2</v>
      </c>
      <c r="D486" t="s">
        <v>108</v>
      </c>
      <c r="E486">
        <v>2</v>
      </c>
      <c r="F486" cm="1">
        <f t="array" ref="F486">_xlfn.STDEV.S(_xlfn._xlws.FILTER(E:E, B:B=B486))</f>
        <v>0.33659368398908623</v>
      </c>
      <c r="G486">
        <f t="shared" si="21"/>
        <v>5.4378373839653387</v>
      </c>
      <c r="H486">
        <f t="shared" si="22"/>
        <v>2.0537489106318221</v>
      </c>
      <c r="I486">
        <v>14</v>
      </c>
      <c r="J486">
        <v>2</v>
      </c>
      <c r="K486">
        <f t="shared" si="23"/>
        <v>44.671810414047243</v>
      </c>
      <c r="L486">
        <v>33</v>
      </c>
    </row>
    <row r="487" spans="1:12" x14ac:dyDescent="0.35">
      <c r="A487">
        <v>53</v>
      </c>
      <c r="B487" t="s">
        <v>17</v>
      </c>
      <c r="C487">
        <v>2</v>
      </c>
      <c r="D487" t="s">
        <v>108</v>
      </c>
      <c r="E487">
        <v>1.52</v>
      </c>
      <c r="F487" cm="1">
        <f t="array" ref="F487">_xlfn.STDEV.S(_xlfn._xlws.FILTER(E:E, B:B=B487))</f>
        <v>0.1205498212767792</v>
      </c>
      <c r="G487">
        <f t="shared" si="21"/>
        <v>1.9475419651381964</v>
      </c>
      <c r="H487">
        <f t="shared" si="22"/>
        <v>2.0537489106318221</v>
      </c>
      <c r="I487">
        <v>14</v>
      </c>
      <c r="J487">
        <v>2</v>
      </c>
      <c r="K487">
        <f t="shared" si="23"/>
        <v>15.999048757249316</v>
      </c>
      <c r="L487">
        <v>39</v>
      </c>
    </row>
    <row r="488" spans="1:12" x14ac:dyDescent="0.35">
      <c r="A488">
        <v>54</v>
      </c>
      <c r="B488" t="s">
        <v>9</v>
      </c>
      <c r="C488">
        <v>2</v>
      </c>
      <c r="D488" t="s">
        <v>108</v>
      </c>
      <c r="E488">
        <v>4.46</v>
      </c>
      <c r="F488" cm="1">
        <f t="array" ref="F488">_xlfn.STDEV.S(_xlfn._xlws.FILTER(E:E, B:B=B488))</f>
        <v>0.43126774441831917</v>
      </c>
      <c r="G488">
        <f t="shared" si="21"/>
        <v>6.9673436390814301</v>
      </c>
      <c r="H488">
        <f t="shared" si="22"/>
        <v>2.0537489106318221</v>
      </c>
      <c r="I488">
        <v>14</v>
      </c>
      <c r="J488">
        <v>2</v>
      </c>
      <c r="K488">
        <f t="shared" si="23"/>
        <v>57.236697635044166</v>
      </c>
      <c r="L488">
        <v>130</v>
      </c>
    </row>
    <row r="489" spans="1:12" x14ac:dyDescent="0.35">
      <c r="A489">
        <v>54</v>
      </c>
      <c r="B489" t="s">
        <v>10</v>
      </c>
      <c r="C489">
        <v>2</v>
      </c>
      <c r="D489" t="s">
        <v>108</v>
      </c>
      <c r="E489">
        <v>1800.91</v>
      </c>
      <c r="F489" cm="1">
        <f t="array" ref="F489">_xlfn.STDEV.S(_xlfn._xlws.FILTER(E:E, B:B=B489))</f>
        <v>124.33215882258757</v>
      </c>
      <c r="G489">
        <f t="shared" si="21"/>
        <v>2008.6474982593688</v>
      </c>
      <c r="H489">
        <f t="shared" si="22"/>
        <v>2.0537489106318221</v>
      </c>
      <c r="I489">
        <v>14</v>
      </c>
      <c r="J489">
        <v>2</v>
      </c>
      <c r="K489">
        <f t="shared" si="23"/>
        <v>16501.030445574055</v>
      </c>
      <c r="L489">
        <v>17025</v>
      </c>
    </row>
    <row r="490" spans="1:12" x14ac:dyDescent="0.35">
      <c r="A490">
        <v>54</v>
      </c>
      <c r="B490" t="s">
        <v>11</v>
      </c>
      <c r="C490">
        <v>2</v>
      </c>
      <c r="D490" t="s">
        <v>108</v>
      </c>
      <c r="E490">
        <v>38.479999999999997</v>
      </c>
      <c r="F490" cm="1">
        <f t="array" ref="F490">_xlfn.STDEV.S(_xlfn._xlws.FILTER(E:E, B:B=B490))</f>
        <v>4.6543326613120293</v>
      </c>
      <c r="G490">
        <f t="shared" si="21"/>
        <v>75.193045345182639</v>
      </c>
      <c r="H490">
        <f t="shared" si="22"/>
        <v>2.0537489106318221</v>
      </c>
      <c r="I490">
        <v>14</v>
      </c>
      <c r="J490">
        <v>2</v>
      </c>
      <c r="K490">
        <f t="shared" si="23"/>
        <v>617.71053985903222</v>
      </c>
      <c r="L490">
        <v>675</v>
      </c>
    </row>
    <row r="491" spans="1:12" x14ac:dyDescent="0.35">
      <c r="A491">
        <v>54</v>
      </c>
      <c r="B491" t="s">
        <v>12</v>
      </c>
      <c r="C491">
        <v>2</v>
      </c>
      <c r="D491" t="s">
        <v>108</v>
      </c>
      <c r="E491">
        <v>1965.76</v>
      </c>
      <c r="F491" cm="1">
        <f t="array" ref="F491">_xlfn.STDEV.S(_xlfn._xlws.FILTER(E:E, B:B=B491))</f>
        <v>141.95798352365239</v>
      </c>
      <c r="G491">
        <f t="shared" si="21"/>
        <v>2293.4014108900574</v>
      </c>
      <c r="H491">
        <f t="shared" si="22"/>
        <v>2.0537489106318221</v>
      </c>
      <c r="I491">
        <v>14</v>
      </c>
      <c r="J491">
        <v>2</v>
      </c>
      <c r="K491">
        <f t="shared" si="23"/>
        <v>18840.282597027755</v>
      </c>
      <c r="L491">
        <v>37345</v>
      </c>
    </row>
    <row r="492" spans="1:12" x14ac:dyDescent="0.35">
      <c r="A492">
        <v>54</v>
      </c>
      <c r="B492" t="s">
        <v>13</v>
      </c>
      <c r="C492">
        <v>2</v>
      </c>
      <c r="D492" t="s">
        <v>108</v>
      </c>
      <c r="E492">
        <v>10.08</v>
      </c>
      <c r="F492" cm="1">
        <f t="array" ref="F492">_xlfn.STDEV.S(_xlfn._xlws.FILTER(E:E, B:B=B492))</f>
        <v>1.8383482798079325</v>
      </c>
      <c r="G492">
        <f t="shared" si="21"/>
        <v>29.699425379033791</v>
      </c>
      <c r="H492">
        <f t="shared" si="22"/>
        <v>2.0537489106318221</v>
      </c>
      <c r="I492">
        <v>14</v>
      </c>
      <c r="J492">
        <v>2</v>
      </c>
      <c r="K492">
        <f t="shared" si="23"/>
        <v>243.98065007432695</v>
      </c>
      <c r="L492">
        <v>235</v>
      </c>
    </row>
    <row r="493" spans="1:12" x14ac:dyDescent="0.35">
      <c r="A493">
        <v>54</v>
      </c>
      <c r="B493" t="s">
        <v>14</v>
      </c>
      <c r="C493">
        <v>2</v>
      </c>
      <c r="D493" t="s">
        <v>108</v>
      </c>
      <c r="E493">
        <v>16.34</v>
      </c>
      <c r="F493" cm="1">
        <f t="array" ref="F493">_xlfn.STDEV.S(_xlfn._xlws.FILTER(E:E, B:B=B493))</f>
        <v>2.6532756080745252</v>
      </c>
      <c r="G493">
        <f t="shared" si="21"/>
        <v>42.864979284694002</v>
      </c>
      <c r="H493">
        <f t="shared" si="22"/>
        <v>2.0537489106318221</v>
      </c>
      <c r="I493">
        <v>14</v>
      </c>
      <c r="J493">
        <v>2</v>
      </c>
      <c r="K493">
        <f t="shared" si="23"/>
        <v>352.1356180407837</v>
      </c>
      <c r="L493">
        <v>-75</v>
      </c>
    </row>
    <row r="494" spans="1:12" x14ac:dyDescent="0.35">
      <c r="A494">
        <v>54</v>
      </c>
      <c r="B494" t="s">
        <v>15</v>
      </c>
      <c r="C494">
        <v>2</v>
      </c>
      <c r="D494" t="s">
        <v>108</v>
      </c>
      <c r="E494">
        <v>643.69000000000005</v>
      </c>
      <c r="F494" cm="1">
        <f t="array" ref="F494">_xlfn.STDEV.S(_xlfn._xlws.FILTER(E:E, B:B=B494))</f>
        <v>55.266916802436704</v>
      </c>
      <c r="G494">
        <f t="shared" si="21"/>
        <v>892.86436608993813</v>
      </c>
      <c r="H494">
        <f t="shared" si="22"/>
        <v>2.0537489106318221</v>
      </c>
      <c r="I494">
        <v>14</v>
      </c>
      <c r="J494">
        <v>2</v>
      </c>
      <c r="K494">
        <f t="shared" si="23"/>
        <v>7334.8768767967313</v>
      </c>
      <c r="L494">
        <v>11806</v>
      </c>
    </row>
    <row r="495" spans="1:12" x14ac:dyDescent="0.35">
      <c r="A495">
        <v>54</v>
      </c>
      <c r="B495" t="s">
        <v>16</v>
      </c>
      <c r="C495">
        <v>2</v>
      </c>
      <c r="D495" t="s">
        <v>108</v>
      </c>
      <c r="E495">
        <v>2.0299999999999998</v>
      </c>
      <c r="F495" cm="1">
        <f t="array" ref="F495">_xlfn.STDEV.S(_xlfn._xlws.FILTER(E:E, B:B=B495))</f>
        <v>0.33659368398908623</v>
      </c>
      <c r="G495">
        <f t="shared" si="21"/>
        <v>5.4378373839653387</v>
      </c>
      <c r="H495">
        <f t="shared" si="22"/>
        <v>2.0537489106318221</v>
      </c>
      <c r="I495">
        <v>14</v>
      </c>
      <c r="J495">
        <v>2</v>
      </c>
      <c r="K495">
        <f t="shared" si="23"/>
        <v>44.671810414047243</v>
      </c>
      <c r="L495">
        <v>32</v>
      </c>
    </row>
    <row r="496" spans="1:12" x14ac:dyDescent="0.35">
      <c r="A496">
        <v>54</v>
      </c>
      <c r="B496" t="s">
        <v>17</v>
      </c>
      <c r="C496">
        <v>2</v>
      </c>
      <c r="D496" t="s">
        <v>108</v>
      </c>
      <c r="E496">
        <v>1.52</v>
      </c>
      <c r="F496" cm="1">
        <f t="array" ref="F496">_xlfn.STDEV.S(_xlfn._xlws.FILTER(E:E, B:B=B496))</f>
        <v>0.1205498212767792</v>
      </c>
      <c r="G496">
        <f t="shared" si="21"/>
        <v>1.9475419651381964</v>
      </c>
      <c r="H496">
        <f t="shared" si="22"/>
        <v>2.0537489106318221</v>
      </c>
      <c r="I496">
        <v>14</v>
      </c>
      <c r="J496">
        <v>2</v>
      </c>
      <c r="K496">
        <f t="shared" si="23"/>
        <v>15.999048757249316</v>
      </c>
      <c r="L496">
        <v>39</v>
      </c>
    </row>
    <row r="497" spans="1:12" x14ac:dyDescent="0.35">
      <c r="A497">
        <v>55</v>
      </c>
      <c r="B497" t="s">
        <v>9</v>
      </c>
      <c r="C497">
        <v>2</v>
      </c>
      <c r="D497" t="s">
        <v>108</v>
      </c>
      <c r="E497">
        <v>4.3600000000000003</v>
      </c>
      <c r="F497" cm="1">
        <f t="array" ref="F497">_xlfn.STDEV.S(_xlfn._xlws.FILTER(E:E, B:B=B497))</f>
        <v>0.43126774441831917</v>
      </c>
      <c r="G497">
        <f t="shared" si="21"/>
        <v>6.9673436390814301</v>
      </c>
      <c r="H497">
        <f t="shared" si="22"/>
        <v>2.0537489106318221</v>
      </c>
      <c r="I497">
        <v>14</v>
      </c>
      <c r="J497">
        <v>2</v>
      </c>
      <c r="K497">
        <f t="shared" si="23"/>
        <v>57.236697635044166</v>
      </c>
      <c r="L497">
        <v>128</v>
      </c>
    </row>
    <row r="498" spans="1:12" x14ac:dyDescent="0.35">
      <c r="A498">
        <v>55</v>
      </c>
      <c r="B498" t="s">
        <v>10</v>
      </c>
      <c r="C498">
        <v>2</v>
      </c>
      <c r="D498" t="s">
        <v>108</v>
      </c>
      <c r="E498">
        <v>1756.89</v>
      </c>
      <c r="F498" cm="1">
        <f t="array" ref="F498">_xlfn.STDEV.S(_xlfn._xlws.FILTER(E:E, B:B=B498))</f>
        <v>124.33215882258757</v>
      </c>
      <c r="G498">
        <f t="shared" si="21"/>
        <v>2008.6474982593688</v>
      </c>
      <c r="H498">
        <f t="shared" si="22"/>
        <v>2.0537489106318221</v>
      </c>
      <c r="I498">
        <v>14</v>
      </c>
      <c r="J498">
        <v>2</v>
      </c>
      <c r="K498">
        <f t="shared" si="23"/>
        <v>16501.030445574055</v>
      </c>
      <c r="L498">
        <v>16130</v>
      </c>
    </row>
    <row r="499" spans="1:12" x14ac:dyDescent="0.35">
      <c r="A499">
        <v>55</v>
      </c>
      <c r="B499" t="s">
        <v>11</v>
      </c>
      <c r="C499">
        <v>2</v>
      </c>
      <c r="D499" t="s">
        <v>108</v>
      </c>
      <c r="E499">
        <v>38.26</v>
      </c>
      <c r="F499" cm="1">
        <f t="array" ref="F499">_xlfn.STDEV.S(_xlfn._xlws.FILTER(E:E, B:B=B499))</f>
        <v>4.6543326613120293</v>
      </c>
      <c r="G499">
        <f t="shared" si="21"/>
        <v>75.193045345182639</v>
      </c>
      <c r="H499">
        <f t="shared" si="22"/>
        <v>2.0537489106318221</v>
      </c>
      <c r="I499">
        <v>14</v>
      </c>
      <c r="J499">
        <v>2</v>
      </c>
      <c r="K499">
        <f t="shared" si="23"/>
        <v>617.71053985903222</v>
      </c>
      <c r="L499">
        <v>660</v>
      </c>
    </row>
    <row r="500" spans="1:12" x14ac:dyDescent="0.35">
      <c r="A500">
        <v>55</v>
      </c>
      <c r="B500" t="s">
        <v>12</v>
      </c>
      <c r="C500">
        <v>2</v>
      </c>
      <c r="D500" t="s">
        <v>108</v>
      </c>
      <c r="E500">
        <v>1894.54</v>
      </c>
      <c r="F500" cm="1">
        <f t="array" ref="F500">_xlfn.STDEV.S(_xlfn._xlws.FILTER(E:E, B:B=B500))</f>
        <v>141.95798352365239</v>
      </c>
      <c r="G500">
        <f t="shared" si="21"/>
        <v>2293.4014108900574</v>
      </c>
      <c r="H500">
        <f t="shared" si="22"/>
        <v>2.0537489106318221</v>
      </c>
      <c r="I500">
        <v>14</v>
      </c>
      <c r="J500">
        <v>2</v>
      </c>
      <c r="K500">
        <f t="shared" si="23"/>
        <v>18840.282597027755</v>
      </c>
      <c r="L500">
        <v>36150</v>
      </c>
    </row>
    <row r="501" spans="1:12" x14ac:dyDescent="0.35">
      <c r="A501">
        <v>55</v>
      </c>
      <c r="B501" t="s">
        <v>13</v>
      </c>
      <c r="C501">
        <v>2</v>
      </c>
      <c r="D501" t="s">
        <v>108</v>
      </c>
      <c r="E501">
        <v>9.24</v>
      </c>
      <c r="F501" cm="1">
        <f t="array" ref="F501">_xlfn.STDEV.S(_xlfn._xlws.FILTER(E:E, B:B=B501))</f>
        <v>1.8383482798079325</v>
      </c>
      <c r="G501">
        <f t="shared" si="21"/>
        <v>29.699425379033791</v>
      </c>
      <c r="H501">
        <f t="shared" si="22"/>
        <v>2.0537489106318221</v>
      </c>
      <c r="I501">
        <v>14</v>
      </c>
      <c r="J501">
        <v>2</v>
      </c>
      <c r="K501">
        <f t="shared" si="23"/>
        <v>243.98065007432695</v>
      </c>
      <c r="L501">
        <v>230</v>
      </c>
    </row>
    <row r="502" spans="1:12" x14ac:dyDescent="0.35">
      <c r="A502">
        <v>55</v>
      </c>
      <c r="B502" t="s">
        <v>14</v>
      </c>
      <c r="C502">
        <v>2</v>
      </c>
      <c r="D502" t="s">
        <v>108</v>
      </c>
      <c r="E502">
        <v>16.12</v>
      </c>
      <c r="F502" cm="1">
        <f t="array" ref="F502">_xlfn.STDEV.S(_xlfn._xlws.FILTER(E:E, B:B=B502))</f>
        <v>2.6532756080745252</v>
      </c>
      <c r="G502">
        <f t="shared" si="21"/>
        <v>42.864979284694002</v>
      </c>
      <c r="H502">
        <f t="shared" si="22"/>
        <v>2.0537489106318221</v>
      </c>
      <c r="I502">
        <v>14</v>
      </c>
      <c r="J502">
        <v>2</v>
      </c>
      <c r="K502">
        <f t="shared" si="23"/>
        <v>352.1356180407837</v>
      </c>
      <c r="L502">
        <v>-83</v>
      </c>
    </row>
    <row r="503" spans="1:12" x14ac:dyDescent="0.35">
      <c r="A503">
        <v>55</v>
      </c>
      <c r="B503" t="s">
        <v>15</v>
      </c>
      <c r="C503">
        <v>2</v>
      </c>
      <c r="D503" t="s">
        <v>108</v>
      </c>
      <c r="E503">
        <v>633.15</v>
      </c>
      <c r="F503" cm="1">
        <f t="array" ref="F503">_xlfn.STDEV.S(_xlfn._xlws.FILTER(E:E, B:B=B503))</f>
        <v>55.266916802436704</v>
      </c>
      <c r="G503">
        <f t="shared" si="21"/>
        <v>892.86436608993813</v>
      </c>
      <c r="H503">
        <f t="shared" si="22"/>
        <v>2.0537489106318221</v>
      </c>
      <c r="I503">
        <v>14</v>
      </c>
      <c r="J503">
        <v>2</v>
      </c>
      <c r="K503">
        <f t="shared" si="23"/>
        <v>7334.8768767967313</v>
      </c>
      <c r="L503">
        <v>11535</v>
      </c>
    </row>
    <row r="504" spans="1:12" x14ac:dyDescent="0.35">
      <c r="A504">
        <v>55</v>
      </c>
      <c r="B504" t="s">
        <v>16</v>
      </c>
      <c r="C504">
        <v>2</v>
      </c>
      <c r="D504" t="s">
        <v>108</v>
      </c>
      <c r="E504">
        <v>2.06</v>
      </c>
      <c r="F504" cm="1">
        <f t="array" ref="F504">_xlfn.STDEV.S(_xlfn._xlws.FILTER(E:E, B:B=B504))</f>
        <v>0.33659368398908623</v>
      </c>
      <c r="G504">
        <f t="shared" si="21"/>
        <v>5.4378373839653387</v>
      </c>
      <c r="H504">
        <f t="shared" si="22"/>
        <v>2.0537489106318221</v>
      </c>
      <c r="I504">
        <v>14</v>
      </c>
      <c r="J504">
        <v>2</v>
      </c>
      <c r="K504">
        <f t="shared" si="23"/>
        <v>44.671810414047243</v>
      </c>
      <c r="L504">
        <v>31</v>
      </c>
    </row>
    <row r="505" spans="1:12" x14ac:dyDescent="0.35">
      <c r="A505">
        <v>55</v>
      </c>
      <c r="B505" t="s">
        <v>17</v>
      </c>
      <c r="C505">
        <v>2</v>
      </c>
      <c r="D505" t="s">
        <v>108</v>
      </c>
      <c r="E505">
        <v>1.61</v>
      </c>
      <c r="F505" cm="1">
        <f t="array" ref="F505">_xlfn.STDEV.S(_xlfn._xlws.FILTER(E:E, B:B=B505))</f>
        <v>0.1205498212767792</v>
      </c>
      <c r="G505">
        <f t="shared" si="21"/>
        <v>1.9475419651381964</v>
      </c>
      <c r="H505">
        <f t="shared" si="22"/>
        <v>2.0537489106318221</v>
      </c>
      <c r="I505">
        <v>14</v>
      </c>
      <c r="J505">
        <v>2</v>
      </c>
      <c r="K505">
        <f t="shared" si="23"/>
        <v>15.999048757249316</v>
      </c>
      <c r="L505">
        <v>33</v>
      </c>
    </row>
    <row r="506" spans="1:12" x14ac:dyDescent="0.35">
      <c r="A506">
        <v>56</v>
      </c>
      <c r="B506" t="s">
        <v>9</v>
      </c>
      <c r="C506">
        <v>2</v>
      </c>
      <c r="D506" t="s">
        <v>108</v>
      </c>
      <c r="E506">
        <v>4.5</v>
      </c>
      <c r="F506" cm="1">
        <f t="array" ref="F506">_xlfn.STDEV.S(_xlfn._xlws.FILTER(E:E, B:B=B506))</f>
        <v>0.43126774441831917</v>
      </c>
      <c r="G506">
        <f t="shared" si="21"/>
        <v>6.9673436390814301</v>
      </c>
      <c r="H506">
        <f t="shared" si="22"/>
        <v>2.0537489106318221</v>
      </c>
      <c r="I506">
        <v>14</v>
      </c>
      <c r="J506">
        <v>2</v>
      </c>
      <c r="K506">
        <f t="shared" si="23"/>
        <v>57.236697635044166</v>
      </c>
      <c r="L506">
        <v>128</v>
      </c>
    </row>
    <row r="507" spans="1:12" x14ac:dyDescent="0.35">
      <c r="A507">
        <v>56</v>
      </c>
      <c r="B507" t="s">
        <v>10</v>
      </c>
      <c r="C507">
        <v>2</v>
      </c>
      <c r="D507" t="s">
        <v>108</v>
      </c>
      <c r="E507">
        <v>1793.03</v>
      </c>
      <c r="F507" cm="1">
        <f t="array" ref="F507">_xlfn.STDEV.S(_xlfn._xlws.FILTER(E:E, B:B=B507))</f>
        <v>124.33215882258757</v>
      </c>
      <c r="G507">
        <f t="shared" si="21"/>
        <v>2008.6474982593688</v>
      </c>
      <c r="H507">
        <f t="shared" si="22"/>
        <v>2.0537489106318221</v>
      </c>
      <c r="I507">
        <v>14</v>
      </c>
      <c r="J507">
        <v>2</v>
      </c>
      <c r="K507">
        <f t="shared" si="23"/>
        <v>16501.030445574055</v>
      </c>
      <c r="L507">
        <v>17470</v>
      </c>
    </row>
    <row r="508" spans="1:12" x14ac:dyDescent="0.35">
      <c r="A508">
        <v>56</v>
      </c>
      <c r="B508" t="s">
        <v>11</v>
      </c>
      <c r="C508">
        <v>2</v>
      </c>
      <c r="D508" t="s">
        <v>108</v>
      </c>
      <c r="E508">
        <v>38.479999999999997</v>
      </c>
      <c r="F508" cm="1">
        <f t="array" ref="F508">_xlfn.STDEV.S(_xlfn._xlws.FILTER(E:E, B:B=B508))</f>
        <v>4.6543326613120293</v>
      </c>
      <c r="G508">
        <f t="shared" si="21"/>
        <v>75.193045345182639</v>
      </c>
      <c r="H508">
        <f t="shared" si="22"/>
        <v>2.0537489106318221</v>
      </c>
      <c r="I508">
        <v>14</v>
      </c>
      <c r="J508">
        <v>2</v>
      </c>
      <c r="K508">
        <f t="shared" si="23"/>
        <v>617.71053985903222</v>
      </c>
      <c r="L508">
        <v>665</v>
      </c>
    </row>
    <row r="509" spans="1:12" x14ac:dyDescent="0.35">
      <c r="A509">
        <v>56</v>
      </c>
      <c r="B509" t="s">
        <v>12</v>
      </c>
      <c r="C509">
        <v>2</v>
      </c>
      <c r="D509" t="s">
        <v>108</v>
      </c>
      <c r="E509">
        <v>1937.5</v>
      </c>
      <c r="F509" cm="1">
        <f t="array" ref="F509">_xlfn.STDEV.S(_xlfn._xlws.FILTER(E:E, B:B=B509))</f>
        <v>141.95798352365239</v>
      </c>
      <c r="G509">
        <f t="shared" si="21"/>
        <v>2293.4014108900574</v>
      </c>
      <c r="H509">
        <f t="shared" si="22"/>
        <v>2.0537489106318221</v>
      </c>
      <c r="I509">
        <v>14</v>
      </c>
      <c r="J509">
        <v>2</v>
      </c>
      <c r="K509">
        <f t="shared" si="23"/>
        <v>18840.282597027755</v>
      </c>
      <c r="L509">
        <v>33745</v>
      </c>
    </row>
    <row r="510" spans="1:12" x14ac:dyDescent="0.35">
      <c r="A510">
        <v>56</v>
      </c>
      <c r="B510" t="s">
        <v>13</v>
      </c>
      <c r="C510">
        <v>2</v>
      </c>
      <c r="D510" t="s">
        <v>108</v>
      </c>
      <c r="E510">
        <v>9.4700000000000006</v>
      </c>
      <c r="F510" cm="1">
        <f t="array" ref="F510">_xlfn.STDEV.S(_xlfn._xlws.FILTER(E:E, B:B=B510))</f>
        <v>1.8383482798079325</v>
      </c>
      <c r="G510">
        <f t="shared" si="21"/>
        <v>29.699425379033791</v>
      </c>
      <c r="H510">
        <f t="shared" si="22"/>
        <v>2.0537489106318221</v>
      </c>
      <c r="I510">
        <v>14</v>
      </c>
      <c r="J510">
        <v>2</v>
      </c>
      <c r="K510">
        <f t="shared" si="23"/>
        <v>243.98065007432695</v>
      </c>
      <c r="L510">
        <v>220</v>
      </c>
    </row>
    <row r="511" spans="1:12" x14ac:dyDescent="0.35">
      <c r="A511">
        <v>56</v>
      </c>
      <c r="B511" t="s">
        <v>14</v>
      </c>
      <c r="C511">
        <v>2</v>
      </c>
      <c r="D511" t="s">
        <v>108</v>
      </c>
      <c r="E511">
        <v>15.33</v>
      </c>
      <c r="F511" cm="1">
        <f t="array" ref="F511">_xlfn.STDEV.S(_xlfn._xlws.FILTER(E:E, B:B=B511))</f>
        <v>2.6532756080745252</v>
      </c>
      <c r="G511">
        <f t="shared" si="21"/>
        <v>42.864979284694002</v>
      </c>
      <c r="H511">
        <f t="shared" si="22"/>
        <v>2.0537489106318221</v>
      </c>
      <c r="I511">
        <v>14</v>
      </c>
      <c r="J511">
        <v>2</v>
      </c>
      <c r="K511">
        <f t="shared" si="23"/>
        <v>352.1356180407837</v>
      </c>
      <c r="L511">
        <v>-65</v>
      </c>
    </row>
    <row r="512" spans="1:12" x14ac:dyDescent="0.35">
      <c r="A512">
        <v>56</v>
      </c>
      <c r="B512" t="s">
        <v>15</v>
      </c>
      <c r="C512">
        <v>2</v>
      </c>
      <c r="D512" t="s">
        <v>108</v>
      </c>
      <c r="E512">
        <v>645.22</v>
      </c>
      <c r="F512" cm="1">
        <f t="array" ref="F512">_xlfn.STDEV.S(_xlfn._xlws.FILTER(E:E, B:B=B512))</f>
        <v>55.266916802436704</v>
      </c>
      <c r="G512">
        <f t="shared" si="21"/>
        <v>892.86436608993813</v>
      </c>
      <c r="H512">
        <f t="shared" si="22"/>
        <v>2.0537489106318221</v>
      </c>
      <c r="I512">
        <v>14</v>
      </c>
      <c r="J512">
        <v>2</v>
      </c>
      <c r="K512">
        <f t="shared" si="23"/>
        <v>7334.8768767967313</v>
      </c>
      <c r="L512">
        <v>12844</v>
      </c>
    </row>
    <row r="513" spans="1:12" x14ac:dyDescent="0.35">
      <c r="A513">
        <v>56</v>
      </c>
      <c r="B513" t="s">
        <v>16</v>
      </c>
      <c r="C513">
        <v>2</v>
      </c>
      <c r="D513" t="s">
        <v>108</v>
      </c>
      <c r="E513">
        <v>2.08</v>
      </c>
      <c r="F513" cm="1">
        <f t="array" ref="F513">_xlfn.STDEV.S(_xlfn._xlws.FILTER(E:E, B:B=B513))</f>
        <v>0.33659368398908623</v>
      </c>
      <c r="G513">
        <f t="shared" si="21"/>
        <v>5.4378373839653387</v>
      </c>
      <c r="H513">
        <f t="shared" si="22"/>
        <v>2.0537489106318221</v>
      </c>
      <c r="I513">
        <v>14</v>
      </c>
      <c r="J513">
        <v>2</v>
      </c>
      <c r="K513">
        <f t="shared" si="23"/>
        <v>44.671810414047243</v>
      </c>
      <c r="L513">
        <v>31</v>
      </c>
    </row>
    <row r="514" spans="1:12" x14ac:dyDescent="0.35">
      <c r="A514">
        <v>56</v>
      </c>
      <c r="B514" t="s">
        <v>17</v>
      </c>
      <c r="C514">
        <v>2</v>
      </c>
      <c r="D514" t="s">
        <v>108</v>
      </c>
      <c r="E514">
        <v>1.61</v>
      </c>
      <c r="F514" cm="1">
        <f t="array" ref="F514">_xlfn.STDEV.S(_xlfn._xlws.FILTER(E:E, B:B=B514))</f>
        <v>0.1205498212767792</v>
      </c>
      <c r="G514">
        <f t="shared" si="21"/>
        <v>1.9475419651381964</v>
      </c>
      <c r="H514">
        <f t="shared" si="22"/>
        <v>2.0537489106318221</v>
      </c>
      <c r="I514">
        <v>14</v>
      </c>
      <c r="J514">
        <v>2</v>
      </c>
      <c r="K514">
        <f t="shared" si="23"/>
        <v>15.999048757249316</v>
      </c>
      <c r="L514">
        <v>46</v>
      </c>
    </row>
    <row r="515" spans="1:12" x14ac:dyDescent="0.35">
      <c r="A515">
        <v>57</v>
      </c>
      <c r="B515" t="s">
        <v>9</v>
      </c>
      <c r="C515">
        <v>2</v>
      </c>
      <c r="D515" t="s">
        <v>108</v>
      </c>
      <c r="E515">
        <v>4.47</v>
      </c>
      <c r="F515" cm="1">
        <f t="array" ref="F515">_xlfn.STDEV.S(_xlfn._xlws.FILTER(E:E, B:B=B515))</f>
        <v>0.43126774441831917</v>
      </c>
      <c r="G515">
        <f t="shared" ref="G515:G578" si="24">F515*SQRT(261)</f>
        <v>6.9673436390814301</v>
      </c>
      <c r="H515">
        <f t="shared" ref="H515:H578" si="25">_xlfn.NORM.S.INV(0.98)</f>
        <v>2.0537489106318221</v>
      </c>
      <c r="I515">
        <v>14</v>
      </c>
      <c r="J515">
        <v>2</v>
      </c>
      <c r="K515">
        <f t="shared" ref="K515:K578" si="26">H515*G515*SQRT(I515+J515)</f>
        <v>57.236697635044166</v>
      </c>
      <c r="L515">
        <v>118</v>
      </c>
    </row>
    <row r="516" spans="1:12" x14ac:dyDescent="0.35">
      <c r="A516">
        <v>57</v>
      </c>
      <c r="B516" t="s">
        <v>10</v>
      </c>
      <c r="C516">
        <v>2</v>
      </c>
      <c r="D516" t="s">
        <v>108</v>
      </c>
      <c r="E516">
        <v>1804.32</v>
      </c>
      <c r="F516" cm="1">
        <f t="array" ref="F516">_xlfn.STDEV.S(_xlfn._xlws.FILTER(E:E, B:B=B516))</f>
        <v>124.33215882258757</v>
      </c>
      <c r="G516">
        <f t="shared" si="24"/>
        <v>2008.6474982593688</v>
      </c>
      <c r="H516">
        <f t="shared" si="25"/>
        <v>2.0537489106318221</v>
      </c>
      <c r="I516">
        <v>14</v>
      </c>
      <c r="J516">
        <v>2</v>
      </c>
      <c r="K516">
        <f t="shared" si="26"/>
        <v>16501.030445574055</v>
      </c>
      <c r="L516">
        <v>14560</v>
      </c>
    </row>
    <row r="517" spans="1:12" x14ac:dyDescent="0.35">
      <c r="A517">
        <v>57</v>
      </c>
      <c r="B517" t="s">
        <v>11</v>
      </c>
      <c r="C517">
        <v>2</v>
      </c>
      <c r="D517" t="s">
        <v>108</v>
      </c>
      <c r="E517">
        <v>38.56</v>
      </c>
      <c r="F517" cm="1">
        <f t="array" ref="F517">_xlfn.STDEV.S(_xlfn._xlws.FILTER(E:E, B:B=B517))</f>
        <v>4.6543326613120293</v>
      </c>
      <c r="G517">
        <f t="shared" si="24"/>
        <v>75.193045345182639</v>
      </c>
      <c r="H517">
        <f t="shared" si="25"/>
        <v>2.0537489106318221</v>
      </c>
      <c r="I517">
        <v>14</v>
      </c>
      <c r="J517">
        <v>2</v>
      </c>
      <c r="K517">
        <f t="shared" si="26"/>
        <v>617.71053985903222</v>
      </c>
      <c r="L517">
        <v>620</v>
      </c>
    </row>
    <row r="518" spans="1:12" x14ac:dyDescent="0.35">
      <c r="A518">
        <v>57</v>
      </c>
      <c r="B518" t="s">
        <v>12</v>
      </c>
      <c r="C518">
        <v>2</v>
      </c>
      <c r="D518" t="s">
        <v>108</v>
      </c>
      <c r="E518">
        <v>1939.78</v>
      </c>
      <c r="F518" cm="1">
        <f t="array" ref="F518">_xlfn.STDEV.S(_xlfn._xlws.FILTER(E:E, B:B=B518))</f>
        <v>141.95798352365239</v>
      </c>
      <c r="G518">
        <f t="shared" si="24"/>
        <v>2293.4014108900574</v>
      </c>
      <c r="H518">
        <f t="shared" si="25"/>
        <v>2.0537489106318221</v>
      </c>
      <c r="I518">
        <v>14</v>
      </c>
      <c r="J518">
        <v>2</v>
      </c>
      <c r="K518">
        <f t="shared" si="26"/>
        <v>18840.282597027755</v>
      </c>
      <c r="L518">
        <v>32365</v>
      </c>
    </row>
    <row r="519" spans="1:12" x14ac:dyDescent="0.35">
      <c r="A519">
        <v>57</v>
      </c>
      <c r="B519" t="s">
        <v>13</v>
      </c>
      <c r="C519">
        <v>2</v>
      </c>
      <c r="D519" t="s">
        <v>108</v>
      </c>
      <c r="E519">
        <v>9.17</v>
      </c>
      <c r="F519" cm="1">
        <f t="array" ref="F519">_xlfn.STDEV.S(_xlfn._xlws.FILTER(E:E, B:B=B519))</f>
        <v>1.8383482798079325</v>
      </c>
      <c r="G519">
        <f t="shared" si="24"/>
        <v>29.699425379033791</v>
      </c>
      <c r="H519">
        <f t="shared" si="25"/>
        <v>2.0537489106318221</v>
      </c>
      <c r="I519">
        <v>14</v>
      </c>
      <c r="J519">
        <v>2</v>
      </c>
      <c r="K519">
        <f t="shared" si="26"/>
        <v>243.98065007432695</v>
      </c>
      <c r="L519">
        <v>215</v>
      </c>
    </row>
    <row r="520" spans="1:12" x14ac:dyDescent="0.35">
      <c r="A520">
        <v>57</v>
      </c>
      <c r="B520" t="s">
        <v>14</v>
      </c>
      <c r="C520">
        <v>2</v>
      </c>
      <c r="D520" t="s">
        <v>108</v>
      </c>
      <c r="E520">
        <v>15.23</v>
      </c>
      <c r="F520" cm="1">
        <f t="array" ref="F520">_xlfn.STDEV.S(_xlfn._xlws.FILTER(E:E, B:B=B520))</f>
        <v>2.6532756080745252</v>
      </c>
      <c r="G520">
        <f t="shared" si="24"/>
        <v>42.864979284694002</v>
      </c>
      <c r="H520">
        <f t="shared" si="25"/>
        <v>2.0537489106318221</v>
      </c>
      <c r="I520">
        <v>14</v>
      </c>
      <c r="J520">
        <v>2</v>
      </c>
      <c r="K520">
        <f t="shared" si="26"/>
        <v>352.1356180407837</v>
      </c>
      <c r="L520">
        <v>-89</v>
      </c>
    </row>
    <row r="521" spans="1:12" x14ac:dyDescent="0.35">
      <c r="A521">
        <v>57</v>
      </c>
      <c r="B521" t="s">
        <v>15</v>
      </c>
      <c r="C521">
        <v>2</v>
      </c>
      <c r="D521" t="s">
        <v>108</v>
      </c>
      <c r="E521">
        <v>646.96</v>
      </c>
      <c r="F521" cm="1">
        <f t="array" ref="F521">_xlfn.STDEV.S(_xlfn._xlws.FILTER(E:E, B:B=B521))</f>
        <v>55.266916802436704</v>
      </c>
      <c r="G521">
        <f t="shared" si="24"/>
        <v>892.86436608993813</v>
      </c>
      <c r="H521">
        <f t="shared" si="25"/>
        <v>2.0537489106318221</v>
      </c>
      <c r="I521">
        <v>14</v>
      </c>
      <c r="J521">
        <v>2</v>
      </c>
      <c r="K521">
        <f t="shared" si="26"/>
        <v>7334.8768767967313</v>
      </c>
      <c r="L521">
        <v>11675</v>
      </c>
    </row>
    <row r="522" spans="1:12" x14ac:dyDescent="0.35">
      <c r="A522">
        <v>57</v>
      </c>
      <c r="B522" t="s">
        <v>16</v>
      </c>
      <c r="C522">
        <v>2</v>
      </c>
      <c r="D522" t="s">
        <v>108</v>
      </c>
      <c r="E522">
        <v>2.08</v>
      </c>
      <c r="F522" cm="1">
        <f t="array" ref="F522">_xlfn.STDEV.S(_xlfn._xlws.FILTER(E:E, B:B=B522))</f>
        <v>0.33659368398908623</v>
      </c>
      <c r="G522">
        <f t="shared" si="24"/>
        <v>5.4378373839653387</v>
      </c>
      <c r="H522">
        <f t="shared" si="25"/>
        <v>2.0537489106318221</v>
      </c>
      <c r="I522">
        <v>14</v>
      </c>
      <c r="J522">
        <v>2</v>
      </c>
      <c r="K522">
        <f t="shared" si="26"/>
        <v>44.671810414047243</v>
      </c>
      <c r="L522">
        <v>31</v>
      </c>
    </row>
    <row r="523" spans="1:12" x14ac:dyDescent="0.35">
      <c r="A523">
        <v>57</v>
      </c>
      <c r="B523" t="s">
        <v>17</v>
      </c>
      <c r="C523">
        <v>2</v>
      </c>
      <c r="D523" t="s">
        <v>108</v>
      </c>
      <c r="E523">
        <v>1.53</v>
      </c>
      <c r="F523" cm="1">
        <f t="array" ref="F523">_xlfn.STDEV.S(_xlfn._xlws.FILTER(E:E, B:B=B523))</f>
        <v>0.1205498212767792</v>
      </c>
      <c r="G523">
        <f t="shared" si="24"/>
        <v>1.9475419651381964</v>
      </c>
      <c r="H523">
        <f t="shared" si="25"/>
        <v>2.0537489106318221</v>
      </c>
      <c r="I523">
        <v>14</v>
      </c>
      <c r="J523">
        <v>2</v>
      </c>
      <c r="K523">
        <f t="shared" si="26"/>
        <v>15.999048757249316</v>
      </c>
      <c r="L523">
        <v>36</v>
      </c>
    </row>
    <row r="524" spans="1:12" x14ac:dyDescent="0.35">
      <c r="A524">
        <v>58</v>
      </c>
      <c r="B524" t="s">
        <v>9</v>
      </c>
      <c r="C524">
        <v>2</v>
      </c>
      <c r="D524" t="s">
        <v>108</v>
      </c>
      <c r="E524">
        <v>4.7</v>
      </c>
      <c r="F524" cm="1">
        <f t="array" ref="F524">_xlfn.STDEV.S(_xlfn._xlws.FILTER(E:E, B:B=B524))</f>
        <v>0.43126774441831917</v>
      </c>
      <c r="G524">
        <f t="shared" si="24"/>
        <v>6.9673436390814301</v>
      </c>
      <c r="H524">
        <f t="shared" si="25"/>
        <v>2.0537489106318221</v>
      </c>
      <c r="I524">
        <v>14</v>
      </c>
      <c r="J524">
        <v>2</v>
      </c>
      <c r="K524">
        <f t="shared" si="26"/>
        <v>57.236697635044166</v>
      </c>
      <c r="L524">
        <v>132</v>
      </c>
    </row>
    <row r="525" spans="1:12" x14ac:dyDescent="0.35">
      <c r="A525">
        <v>58</v>
      </c>
      <c r="B525" t="s">
        <v>10</v>
      </c>
      <c r="C525">
        <v>2</v>
      </c>
      <c r="D525" t="s">
        <v>108</v>
      </c>
      <c r="E525">
        <v>1801.51</v>
      </c>
      <c r="F525" cm="1">
        <f t="array" ref="F525">_xlfn.STDEV.S(_xlfn._xlws.FILTER(E:E, B:B=B525))</f>
        <v>124.33215882258757</v>
      </c>
      <c r="G525">
        <f t="shared" si="24"/>
        <v>2008.6474982593688</v>
      </c>
      <c r="H525">
        <f t="shared" si="25"/>
        <v>2.0537489106318221</v>
      </c>
      <c r="I525">
        <v>14</v>
      </c>
      <c r="J525">
        <v>2</v>
      </c>
      <c r="K525">
        <f t="shared" si="26"/>
        <v>16501.030445574055</v>
      </c>
      <c r="L525">
        <v>17560</v>
      </c>
    </row>
    <row r="526" spans="1:12" x14ac:dyDescent="0.35">
      <c r="A526">
        <v>58</v>
      </c>
      <c r="B526" t="s">
        <v>11</v>
      </c>
      <c r="C526">
        <v>2</v>
      </c>
      <c r="D526" t="s">
        <v>108</v>
      </c>
      <c r="E526">
        <v>37.950000000000003</v>
      </c>
      <c r="F526" cm="1">
        <f t="array" ref="F526">_xlfn.STDEV.S(_xlfn._xlws.FILTER(E:E, B:B=B526))</f>
        <v>4.6543326613120293</v>
      </c>
      <c r="G526">
        <f t="shared" si="24"/>
        <v>75.193045345182639</v>
      </c>
      <c r="H526">
        <f t="shared" si="25"/>
        <v>2.0537489106318221</v>
      </c>
      <c r="I526">
        <v>14</v>
      </c>
      <c r="J526">
        <v>2</v>
      </c>
      <c r="K526">
        <f t="shared" si="26"/>
        <v>617.71053985903222</v>
      </c>
      <c r="L526">
        <v>860</v>
      </c>
    </row>
    <row r="527" spans="1:12" x14ac:dyDescent="0.35">
      <c r="A527">
        <v>58</v>
      </c>
      <c r="B527" t="s">
        <v>12</v>
      </c>
      <c r="C527">
        <v>2</v>
      </c>
      <c r="D527" t="s">
        <v>108</v>
      </c>
      <c r="E527">
        <v>1947.58</v>
      </c>
      <c r="F527" cm="1">
        <f t="array" ref="F527">_xlfn.STDEV.S(_xlfn._xlws.FILTER(E:E, B:B=B527))</f>
        <v>141.95798352365239</v>
      </c>
      <c r="G527">
        <f t="shared" si="24"/>
        <v>2293.4014108900574</v>
      </c>
      <c r="H527">
        <f t="shared" si="25"/>
        <v>2.0537489106318221</v>
      </c>
      <c r="I527">
        <v>14</v>
      </c>
      <c r="J527">
        <v>2</v>
      </c>
      <c r="K527">
        <f t="shared" si="26"/>
        <v>18840.282597027755</v>
      </c>
      <c r="L527">
        <v>32880</v>
      </c>
    </row>
    <row r="528" spans="1:12" x14ac:dyDescent="0.35">
      <c r="A528">
        <v>58</v>
      </c>
      <c r="B528" t="s">
        <v>13</v>
      </c>
      <c r="C528">
        <v>2</v>
      </c>
      <c r="D528" t="s">
        <v>108</v>
      </c>
      <c r="E528">
        <v>9.17</v>
      </c>
      <c r="F528" cm="1">
        <f t="array" ref="F528">_xlfn.STDEV.S(_xlfn._xlws.FILTER(E:E, B:B=B528))</f>
        <v>1.8383482798079325</v>
      </c>
      <c r="G528">
        <f t="shared" si="24"/>
        <v>29.699425379033791</v>
      </c>
      <c r="H528">
        <f t="shared" si="25"/>
        <v>2.0537489106318221</v>
      </c>
      <c r="I528">
        <v>14</v>
      </c>
      <c r="J528">
        <v>2</v>
      </c>
      <c r="K528">
        <f t="shared" si="26"/>
        <v>243.98065007432695</v>
      </c>
      <c r="L528">
        <v>215</v>
      </c>
    </row>
    <row r="529" spans="1:12" x14ac:dyDescent="0.35">
      <c r="A529">
        <v>58</v>
      </c>
      <c r="B529" t="s">
        <v>14</v>
      </c>
      <c r="C529">
        <v>2</v>
      </c>
      <c r="D529" t="s">
        <v>108</v>
      </c>
      <c r="E529">
        <v>15.71</v>
      </c>
      <c r="F529" cm="1">
        <f t="array" ref="F529">_xlfn.STDEV.S(_xlfn._xlws.FILTER(E:E, B:B=B529))</f>
        <v>2.6532756080745252</v>
      </c>
      <c r="G529">
        <f t="shared" si="24"/>
        <v>42.864979284694002</v>
      </c>
      <c r="H529">
        <f t="shared" si="25"/>
        <v>2.0537489106318221</v>
      </c>
      <c r="I529">
        <v>14</v>
      </c>
      <c r="J529">
        <v>2</v>
      </c>
      <c r="K529">
        <f t="shared" si="26"/>
        <v>352.1356180407837</v>
      </c>
      <c r="L529">
        <v>-22</v>
      </c>
    </row>
    <row r="530" spans="1:12" x14ac:dyDescent="0.35">
      <c r="A530">
        <v>58</v>
      </c>
      <c r="B530" t="s">
        <v>15</v>
      </c>
      <c r="C530">
        <v>2</v>
      </c>
      <c r="D530" t="s">
        <v>108</v>
      </c>
      <c r="E530">
        <v>650.15</v>
      </c>
      <c r="F530" cm="1">
        <f t="array" ref="F530">_xlfn.STDEV.S(_xlfn._xlws.FILTER(E:E, B:B=B530))</f>
        <v>55.266916802436704</v>
      </c>
      <c r="G530">
        <f t="shared" si="24"/>
        <v>892.86436608993813</v>
      </c>
      <c r="H530">
        <f t="shared" si="25"/>
        <v>2.0537489106318221</v>
      </c>
      <c r="I530">
        <v>14</v>
      </c>
      <c r="J530">
        <v>2</v>
      </c>
      <c r="K530">
        <f t="shared" si="26"/>
        <v>7334.8768767967313</v>
      </c>
      <c r="L530">
        <v>12263</v>
      </c>
    </row>
    <row r="531" spans="1:12" x14ac:dyDescent="0.35">
      <c r="A531">
        <v>58</v>
      </c>
      <c r="B531" t="s">
        <v>16</v>
      </c>
      <c r="C531">
        <v>2</v>
      </c>
      <c r="D531" t="s">
        <v>108</v>
      </c>
      <c r="E531">
        <v>2.08</v>
      </c>
      <c r="F531" cm="1">
        <f t="array" ref="F531">_xlfn.STDEV.S(_xlfn._xlws.FILTER(E:E, B:B=B531))</f>
        <v>0.33659368398908623</v>
      </c>
      <c r="G531">
        <f t="shared" si="24"/>
        <v>5.4378373839653387</v>
      </c>
      <c r="H531">
        <f t="shared" si="25"/>
        <v>2.0537489106318221</v>
      </c>
      <c r="I531">
        <v>14</v>
      </c>
      <c r="J531">
        <v>2</v>
      </c>
      <c r="K531">
        <f t="shared" si="26"/>
        <v>44.671810414047243</v>
      </c>
      <c r="L531">
        <v>34</v>
      </c>
    </row>
    <row r="532" spans="1:12" x14ac:dyDescent="0.35">
      <c r="A532">
        <v>58</v>
      </c>
      <c r="B532" t="s">
        <v>17</v>
      </c>
      <c r="C532">
        <v>2</v>
      </c>
      <c r="D532" t="s">
        <v>108</v>
      </c>
      <c r="E532">
        <v>1.53</v>
      </c>
      <c r="F532" cm="1">
        <f t="array" ref="F532">_xlfn.STDEV.S(_xlfn._xlws.FILTER(E:E, B:B=B532))</f>
        <v>0.1205498212767792</v>
      </c>
      <c r="G532">
        <f t="shared" si="24"/>
        <v>1.9475419651381964</v>
      </c>
      <c r="H532">
        <f t="shared" si="25"/>
        <v>2.0537489106318221</v>
      </c>
      <c r="I532">
        <v>14</v>
      </c>
      <c r="J532">
        <v>2</v>
      </c>
      <c r="K532">
        <f t="shared" si="26"/>
        <v>15.999048757249316</v>
      </c>
      <c r="L532">
        <v>38</v>
      </c>
    </row>
    <row r="533" spans="1:12" x14ac:dyDescent="0.35">
      <c r="A533">
        <v>59</v>
      </c>
      <c r="B533" t="s">
        <v>9</v>
      </c>
      <c r="C533">
        <v>2</v>
      </c>
      <c r="D533" t="s">
        <v>108</v>
      </c>
      <c r="E533">
        <v>4.59</v>
      </c>
      <c r="F533" cm="1">
        <f t="array" ref="F533">_xlfn.STDEV.S(_xlfn._xlws.FILTER(E:E, B:B=B533))</f>
        <v>0.43126774441831917</v>
      </c>
      <c r="G533">
        <f t="shared" si="24"/>
        <v>6.9673436390814301</v>
      </c>
      <c r="H533">
        <f t="shared" si="25"/>
        <v>2.0537489106318221</v>
      </c>
      <c r="I533">
        <v>14</v>
      </c>
      <c r="J533">
        <v>2</v>
      </c>
      <c r="K533">
        <f t="shared" si="26"/>
        <v>57.236697635044166</v>
      </c>
      <c r="L533">
        <v>128</v>
      </c>
    </row>
    <row r="534" spans="1:12" x14ac:dyDescent="0.35">
      <c r="A534">
        <v>59</v>
      </c>
      <c r="B534" t="s">
        <v>10</v>
      </c>
      <c r="C534">
        <v>2</v>
      </c>
      <c r="D534" t="s">
        <v>108</v>
      </c>
      <c r="E534">
        <v>1770.83</v>
      </c>
      <c r="F534" cm="1">
        <f t="array" ref="F534">_xlfn.STDEV.S(_xlfn._xlws.FILTER(E:E, B:B=B534))</f>
        <v>124.33215882258757</v>
      </c>
      <c r="G534">
        <f t="shared" si="24"/>
        <v>2008.6474982593688</v>
      </c>
      <c r="H534">
        <f t="shared" si="25"/>
        <v>2.0537489106318221</v>
      </c>
      <c r="I534">
        <v>14</v>
      </c>
      <c r="J534">
        <v>2</v>
      </c>
      <c r="K534">
        <f t="shared" si="26"/>
        <v>16501.030445574055</v>
      </c>
      <c r="L534">
        <v>16800</v>
      </c>
    </row>
    <row r="535" spans="1:12" x14ac:dyDescent="0.35">
      <c r="A535">
        <v>59</v>
      </c>
      <c r="B535" t="s">
        <v>11</v>
      </c>
      <c r="C535">
        <v>2</v>
      </c>
      <c r="D535" t="s">
        <v>108</v>
      </c>
      <c r="E535">
        <v>38.409999999999997</v>
      </c>
      <c r="F535" cm="1">
        <f t="array" ref="F535">_xlfn.STDEV.S(_xlfn._xlws.FILTER(E:E, B:B=B535))</f>
        <v>4.6543326613120293</v>
      </c>
      <c r="G535">
        <f t="shared" si="24"/>
        <v>75.193045345182639</v>
      </c>
      <c r="H535">
        <f t="shared" si="25"/>
        <v>2.0537489106318221</v>
      </c>
      <c r="I535">
        <v>14</v>
      </c>
      <c r="J535">
        <v>2</v>
      </c>
      <c r="K535">
        <f t="shared" si="26"/>
        <v>617.71053985903222</v>
      </c>
      <c r="L535">
        <v>815</v>
      </c>
    </row>
    <row r="536" spans="1:12" x14ac:dyDescent="0.35">
      <c r="A536">
        <v>59</v>
      </c>
      <c r="B536" t="s">
        <v>12</v>
      </c>
      <c r="C536">
        <v>2</v>
      </c>
      <c r="D536" t="s">
        <v>108</v>
      </c>
      <c r="E536">
        <v>1928.18</v>
      </c>
      <c r="F536" cm="1">
        <f t="array" ref="F536">_xlfn.STDEV.S(_xlfn._xlws.FILTER(E:E, B:B=B536))</f>
        <v>141.95798352365239</v>
      </c>
      <c r="G536">
        <f t="shared" si="24"/>
        <v>2293.4014108900574</v>
      </c>
      <c r="H536">
        <f t="shared" si="25"/>
        <v>2.0537489106318221</v>
      </c>
      <c r="I536">
        <v>14</v>
      </c>
      <c r="J536">
        <v>2</v>
      </c>
      <c r="K536">
        <f t="shared" si="26"/>
        <v>18840.282597027755</v>
      </c>
      <c r="L536">
        <v>31440</v>
      </c>
    </row>
    <row r="537" spans="1:12" x14ac:dyDescent="0.35">
      <c r="A537">
        <v>59</v>
      </c>
      <c r="B537" t="s">
        <v>13</v>
      </c>
      <c r="C537">
        <v>2</v>
      </c>
      <c r="D537" t="s">
        <v>108</v>
      </c>
      <c r="E537">
        <v>9.17</v>
      </c>
      <c r="F537" cm="1">
        <f t="array" ref="F537">_xlfn.STDEV.S(_xlfn._xlws.FILTER(E:E, B:B=B537))</f>
        <v>1.8383482798079325</v>
      </c>
      <c r="G537">
        <f t="shared" si="24"/>
        <v>29.699425379033791</v>
      </c>
      <c r="H537">
        <f t="shared" si="25"/>
        <v>2.0537489106318221</v>
      </c>
      <c r="I537">
        <v>14</v>
      </c>
      <c r="J537">
        <v>2</v>
      </c>
      <c r="K537">
        <f t="shared" si="26"/>
        <v>243.98065007432695</v>
      </c>
      <c r="L537">
        <v>195</v>
      </c>
    </row>
    <row r="538" spans="1:12" x14ac:dyDescent="0.35">
      <c r="A538">
        <v>59</v>
      </c>
      <c r="B538" t="s">
        <v>14</v>
      </c>
      <c r="C538">
        <v>2</v>
      </c>
      <c r="D538" t="s">
        <v>108</v>
      </c>
      <c r="E538">
        <v>15.59</v>
      </c>
      <c r="F538" cm="1">
        <f t="array" ref="F538">_xlfn.STDEV.S(_xlfn._xlws.FILTER(E:E, B:B=B538))</f>
        <v>2.6532756080745252</v>
      </c>
      <c r="G538">
        <f t="shared" si="24"/>
        <v>42.864979284694002</v>
      </c>
      <c r="H538">
        <f t="shared" si="25"/>
        <v>2.0537489106318221</v>
      </c>
      <c r="I538">
        <v>14</v>
      </c>
      <c r="J538">
        <v>2</v>
      </c>
      <c r="K538">
        <f t="shared" si="26"/>
        <v>352.1356180407837</v>
      </c>
      <c r="L538">
        <v>-22</v>
      </c>
    </row>
    <row r="539" spans="1:12" x14ac:dyDescent="0.35">
      <c r="A539">
        <v>59</v>
      </c>
      <c r="B539" t="s">
        <v>15</v>
      </c>
      <c r="C539">
        <v>2</v>
      </c>
      <c r="D539" t="s">
        <v>108</v>
      </c>
      <c r="E539">
        <v>643.61</v>
      </c>
      <c r="F539" cm="1">
        <f t="array" ref="F539">_xlfn.STDEV.S(_xlfn._xlws.FILTER(E:E, B:B=B539))</f>
        <v>55.266916802436704</v>
      </c>
      <c r="G539">
        <f t="shared" si="24"/>
        <v>892.86436608993813</v>
      </c>
      <c r="H539">
        <f t="shared" si="25"/>
        <v>2.0537489106318221</v>
      </c>
      <c r="I539">
        <v>14</v>
      </c>
      <c r="J539">
        <v>2</v>
      </c>
      <c r="K539">
        <f t="shared" si="26"/>
        <v>7334.8768767967313</v>
      </c>
      <c r="L539">
        <v>11416</v>
      </c>
    </row>
    <row r="540" spans="1:12" x14ac:dyDescent="0.35">
      <c r="A540">
        <v>59</v>
      </c>
      <c r="B540" t="s">
        <v>16</v>
      </c>
      <c r="C540">
        <v>2</v>
      </c>
      <c r="D540" t="s">
        <v>108</v>
      </c>
      <c r="E540">
        <v>2.09</v>
      </c>
      <c r="F540" cm="1">
        <f t="array" ref="F540">_xlfn.STDEV.S(_xlfn._xlws.FILTER(E:E, B:B=B540))</f>
        <v>0.33659368398908623</v>
      </c>
      <c r="G540">
        <f t="shared" si="24"/>
        <v>5.4378373839653387</v>
      </c>
      <c r="H540">
        <f t="shared" si="25"/>
        <v>2.0537489106318221</v>
      </c>
      <c r="I540">
        <v>14</v>
      </c>
      <c r="J540">
        <v>2</v>
      </c>
      <c r="K540">
        <f t="shared" si="26"/>
        <v>44.671810414047243</v>
      </c>
      <c r="L540">
        <v>33</v>
      </c>
    </row>
    <row r="541" spans="1:12" x14ac:dyDescent="0.35">
      <c r="A541">
        <v>59</v>
      </c>
      <c r="B541" t="s">
        <v>17</v>
      </c>
      <c r="C541">
        <v>2</v>
      </c>
      <c r="D541" t="s">
        <v>108</v>
      </c>
      <c r="E541">
        <v>1.59</v>
      </c>
      <c r="F541" cm="1">
        <f t="array" ref="F541">_xlfn.STDEV.S(_xlfn._xlws.FILTER(E:E, B:B=B541))</f>
        <v>0.1205498212767792</v>
      </c>
      <c r="G541">
        <f t="shared" si="24"/>
        <v>1.9475419651381964</v>
      </c>
      <c r="H541">
        <f t="shared" si="25"/>
        <v>2.0537489106318221</v>
      </c>
      <c r="I541">
        <v>14</v>
      </c>
      <c r="J541">
        <v>2</v>
      </c>
      <c r="K541">
        <f t="shared" si="26"/>
        <v>15.999048757249316</v>
      </c>
      <c r="L541">
        <v>34</v>
      </c>
    </row>
    <row r="542" spans="1:12" x14ac:dyDescent="0.35">
      <c r="A542">
        <v>60</v>
      </c>
      <c r="B542" t="s">
        <v>9</v>
      </c>
      <c r="C542">
        <v>2</v>
      </c>
      <c r="D542" t="s">
        <v>108</v>
      </c>
      <c r="E542">
        <v>4.7</v>
      </c>
      <c r="F542" cm="1">
        <f t="array" ref="F542">_xlfn.STDEV.S(_xlfn._xlws.FILTER(E:E, B:B=B542))</f>
        <v>0.43126774441831917</v>
      </c>
      <c r="G542">
        <f t="shared" si="24"/>
        <v>6.9673436390814301</v>
      </c>
      <c r="H542">
        <f t="shared" si="25"/>
        <v>2.0537489106318221</v>
      </c>
      <c r="I542">
        <v>14</v>
      </c>
      <c r="J542">
        <v>2</v>
      </c>
      <c r="K542">
        <f t="shared" si="26"/>
        <v>57.236697635044166</v>
      </c>
      <c r="L542">
        <v>117</v>
      </c>
    </row>
    <row r="543" spans="1:12" x14ac:dyDescent="0.35">
      <c r="A543">
        <v>60</v>
      </c>
      <c r="B543" t="s">
        <v>10</v>
      </c>
      <c r="C543">
        <v>2</v>
      </c>
      <c r="D543" t="s">
        <v>108</v>
      </c>
      <c r="E543">
        <v>1843.72</v>
      </c>
      <c r="F543" cm="1">
        <f t="array" ref="F543">_xlfn.STDEV.S(_xlfn._xlws.FILTER(E:E, B:B=B543))</f>
        <v>124.33215882258757</v>
      </c>
      <c r="G543">
        <f t="shared" si="24"/>
        <v>2008.6474982593688</v>
      </c>
      <c r="H543">
        <f t="shared" si="25"/>
        <v>2.0537489106318221</v>
      </c>
      <c r="I543">
        <v>14</v>
      </c>
      <c r="J543">
        <v>2</v>
      </c>
      <c r="K543">
        <f t="shared" si="26"/>
        <v>16501.030445574055</v>
      </c>
      <c r="L543">
        <v>18835</v>
      </c>
    </row>
    <row r="544" spans="1:12" x14ac:dyDescent="0.35">
      <c r="A544">
        <v>60</v>
      </c>
      <c r="B544" t="s">
        <v>11</v>
      </c>
      <c r="C544">
        <v>2</v>
      </c>
      <c r="D544" t="s">
        <v>108</v>
      </c>
      <c r="E544">
        <v>41.44</v>
      </c>
      <c r="F544" cm="1">
        <f t="array" ref="F544">_xlfn.STDEV.S(_xlfn._xlws.FILTER(E:E, B:B=B544))</f>
        <v>4.6543326613120293</v>
      </c>
      <c r="G544">
        <f t="shared" si="24"/>
        <v>75.193045345182639</v>
      </c>
      <c r="H544">
        <f t="shared" si="25"/>
        <v>2.0537489106318221</v>
      </c>
      <c r="I544">
        <v>14</v>
      </c>
      <c r="J544">
        <v>2</v>
      </c>
      <c r="K544">
        <f t="shared" si="26"/>
        <v>617.71053985903222</v>
      </c>
      <c r="L544">
        <v>660</v>
      </c>
    </row>
    <row r="545" spans="1:12" x14ac:dyDescent="0.35">
      <c r="A545">
        <v>60</v>
      </c>
      <c r="B545" t="s">
        <v>12</v>
      </c>
      <c r="C545">
        <v>2</v>
      </c>
      <c r="D545" t="s">
        <v>108</v>
      </c>
      <c r="E545">
        <v>1924.39</v>
      </c>
      <c r="F545" cm="1">
        <f t="array" ref="F545">_xlfn.STDEV.S(_xlfn._xlws.FILTER(E:E, B:B=B545))</f>
        <v>141.95798352365239</v>
      </c>
      <c r="G545">
        <f t="shared" si="24"/>
        <v>2293.4014108900574</v>
      </c>
      <c r="H545">
        <f t="shared" si="25"/>
        <v>2.0537489106318221</v>
      </c>
      <c r="I545">
        <v>14</v>
      </c>
      <c r="J545">
        <v>2</v>
      </c>
      <c r="K545">
        <f t="shared" si="26"/>
        <v>18840.282597027755</v>
      </c>
      <c r="L545">
        <v>32920</v>
      </c>
    </row>
    <row r="546" spans="1:12" x14ac:dyDescent="0.35">
      <c r="A546">
        <v>60</v>
      </c>
      <c r="B546" t="s">
        <v>13</v>
      </c>
      <c r="C546">
        <v>2</v>
      </c>
      <c r="D546" t="s">
        <v>108</v>
      </c>
      <c r="E546">
        <v>9.85</v>
      </c>
      <c r="F546" cm="1">
        <f t="array" ref="F546">_xlfn.STDEV.S(_xlfn._xlws.FILTER(E:E, B:B=B546))</f>
        <v>1.8383482798079325</v>
      </c>
      <c r="G546">
        <f t="shared" si="24"/>
        <v>29.699425379033791</v>
      </c>
      <c r="H546">
        <f t="shared" si="25"/>
        <v>2.0537489106318221</v>
      </c>
      <c r="I546">
        <v>14</v>
      </c>
      <c r="J546">
        <v>2</v>
      </c>
      <c r="K546">
        <f t="shared" si="26"/>
        <v>243.98065007432695</v>
      </c>
      <c r="L546">
        <v>195</v>
      </c>
    </row>
    <row r="547" spans="1:12" x14ac:dyDescent="0.35">
      <c r="A547">
        <v>60</v>
      </c>
      <c r="B547" t="s">
        <v>14</v>
      </c>
      <c r="C547">
        <v>2</v>
      </c>
      <c r="D547" t="s">
        <v>108</v>
      </c>
      <c r="E547">
        <v>15.58</v>
      </c>
      <c r="F547" cm="1">
        <f t="array" ref="F547">_xlfn.STDEV.S(_xlfn._xlws.FILTER(E:E, B:B=B547))</f>
        <v>2.6532756080745252</v>
      </c>
      <c r="G547">
        <f t="shared" si="24"/>
        <v>42.864979284694002</v>
      </c>
      <c r="H547">
        <f t="shared" si="25"/>
        <v>2.0537489106318221</v>
      </c>
      <c r="I547">
        <v>14</v>
      </c>
      <c r="J547">
        <v>2</v>
      </c>
      <c r="K547">
        <f t="shared" si="26"/>
        <v>352.1356180407837</v>
      </c>
      <c r="L547">
        <v>157</v>
      </c>
    </row>
    <row r="548" spans="1:12" x14ac:dyDescent="0.35">
      <c r="A548">
        <v>60</v>
      </c>
      <c r="B548" t="s">
        <v>15</v>
      </c>
      <c r="C548">
        <v>2</v>
      </c>
      <c r="D548" t="s">
        <v>108</v>
      </c>
      <c r="E548">
        <v>643.70000000000005</v>
      </c>
      <c r="F548" cm="1">
        <f t="array" ref="F548">_xlfn.STDEV.S(_xlfn._xlws.FILTER(E:E, B:B=B548))</f>
        <v>55.266916802436704</v>
      </c>
      <c r="G548">
        <f t="shared" si="24"/>
        <v>892.86436608993813</v>
      </c>
      <c r="H548">
        <f t="shared" si="25"/>
        <v>2.0537489106318221</v>
      </c>
      <c r="I548">
        <v>14</v>
      </c>
      <c r="J548">
        <v>2</v>
      </c>
      <c r="K548">
        <f t="shared" si="26"/>
        <v>7334.8768767967313</v>
      </c>
      <c r="L548">
        <v>10899</v>
      </c>
    </row>
    <row r="549" spans="1:12" x14ac:dyDescent="0.35">
      <c r="A549">
        <v>60</v>
      </c>
      <c r="B549" t="s">
        <v>16</v>
      </c>
      <c r="C549">
        <v>2</v>
      </c>
      <c r="D549" t="s">
        <v>108</v>
      </c>
      <c r="E549">
        <v>2.1800000000000002</v>
      </c>
      <c r="F549" cm="1">
        <f t="array" ref="F549">_xlfn.STDEV.S(_xlfn._xlws.FILTER(E:E, B:B=B549))</f>
        <v>0.33659368398908623</v>
      </c>
      <c r="G549">
        <f t="shared" si="24"/>
        <v>5.4378373839653387</v>
      </c>
      <c r="H549">
        <f t="shared" si="25"/>
        <v>2.0537489106318221</v>
      </c>
      <c r="I549">
        <v>14</v>
      </c>
      <c r="J549">
        <v>2</v>
      </c>
      <c r="K549">
        <f t="shared" si="26"/>
        <v>44.671810414047243</v>
      </c>
      <c r="L549">
        <v>35</v>
      </c>
    </row>
    <row r="550" spans="1:12" x14ac:dyDescent="0.35">
      <c r="A550">
        <v>60</v>
      </c>
      <c r="B550" t="s">
        <v>17</v>
      </c>
      <c r="C550">
        <v>2</v>
      </c>
      <c r="D550" t="s">
        <v>108</v>
      </c>
      <c r="E550">
        <v>1.5</v>
      </c>
      <c r="F550" cm="1">
        <f t="array" ref="F550">_xlfn.STDEV.S(_xlfn._xlws.FILTER(E:E, B:B=B550))</f>
        <v>0.1205498212767792</v>
      </c>
      <c r="G550">
        <f t="shared" si="24"/>
        <v>1.9475419651381964</v>
      </c>
      <c r="H550">
        <f t="shared" si="25"/>
        <v>2.0537489106318221</v>
      </c>
      <c r="I550">
        <v>14</v>
      </c>
      <c r="J550">
        <v>2</v>
      </c>
      <c r="K550">
        <f t="shared" si="26"/>
        <v>15.999048757249316</v>
      </c>
      <c r="L550">
        <v>38</v>
      </c>
    </row>
    <row r="551" spans="1:12" x14ac:dyDescent="0.35">
      <c r="A551">
        <v>61</v>
      </c>
      <c r="B551" t="s">
        <v>9</v>
      </c>
      <c r="C551">
        <v>2</v>
      </c>
      <c r="D551" t="s">
        <v>108</v>
      </c>
      <c r="E551">
        <v>4.92</v>
      </c>
      <c r="F551" cm="1">
        <f t="array" ref="F551">_xlfn.STDEV.S(_xlfn._xlws.FILTER(E:E, B:B=B551))</f>
        <v>0.43126774441831917</v>
      </c>
      <c r="G551">
        <f t="shared" si="24"/>
        <v>6.9673436390814301</v>
      </c>
      <c r="H551">
        <f t="shared" si="25"/>
        <v>2.0537489106318221</v>
      </c>
      <c r="I551">
        <v>14</v>
      </c>
      <c r="J551">
        <v>2</v>
      </c>
      <c r="K551">
        <f t="shared" si="26"/>
        <v>57.236697635044166</v>
      </c>
      <c r="L551">
        <v>136</v>
      </c>
    </row>
    <row r="552" spans="1:12" x14ac:dyDescent="0.35">
      <c r="A552">
        <v>61</v>
      </c>
      <c r="B552" t="s">
        <v>10</v>
      </c>
      <c r="C552">
        <v>2</v>
      </c>
      <c r="D552" t="s">
        <v>108</v>
      </c>
      <c r="E552">
        <v>1840.3</v>
      </c>
      <c r="F552" cm="1">
        <f t="array" ref="F552">_xlfn.STDEV.S(_xlfn._xlws.FILTER(E:E, B:B=B552))</f>
        <v>124.33215882258757</v>
      </c>
      <c r="G552">
        <f t="shared" si="24"/>
        <v>2008.6474982593688</v>
      </c>
      <c r="H552">
        <f t="shared" si="25"/>
        <v>2.0537489106318221</v>
      </c>
      <c r="I552">
        <v>14</v>
      </c>
      <c r="J552">
        <v>2</v>
      </c>
      <c r="K552">
        <f t="shared" si="26"/>
        <v>16501.030445574055</v>
      </c>
      <c r="L552">
        <v>21490</v>
      </c>
    </row>
    <row r="553" spans="1:12" x14ac:dyDescent="0.35">
      <c r="A553">
        <v>61</v>
      </c>
      <c r="B553" t="s">
        <v>11</v>
      </c>
      <c r="C553">
        <v>2</v>
      </c>
      <c r="D553" t="s">
        <v>108</v>
      </c>
      <c r="E553">
        <v>41.36</v>
      </c>
      <c r="F553" cm="1">
        <f t="array" ref="F553">_xlfn.STDEV.S(_xlfn._xlws.FILTER(E:E, B:B=B553))</f>
        <v>4.6543326613120293</v>
      </c>
      <c r="G553">
        <f t="shared" si="24"/>
        <v>75.193045345182639</v>
      </c>
      <c r="H553">
        <f t="shared" si="25"/>
        <v>2.0537489106318221</v>
      </c>
      <c r="I553">
        <v>14</v>
      </c>
      <c r="J553">
        <v>2</v>
      </c>
      <c r="K553">
        <f t="shared" si="26"/>
        <v>617.71053985903222</v>
      </c>
      <c r="L553">
        <v>565</v>
      </c>
    </row>
    <row r="554" spans="1:12" x14ac:dyDescent="0.35">
      <c r="A554">
        <v>61</v>
      </c>
      <c r="B554" t="s">
        <v>12</v>
      </c>
      <c r="C554">
        <v>2</v>
      </c>
      <c r="D554" t="s">
        <v>108</v>
      </c>
      <c r="E554">
        <v>1911.06</v>
      </c>
      <c r="F554" cm="1">
        <f t="array" ref="F554">_xlfn.STDEV.S(_xlfn._xlws.FILTER(E:E, B:B=B554))</f>
        <v>141.95798352365239</v>
      </c>
      <c r="G554">
        <f t="shared" si="24"/>
        <v>2293.4014108900574</v>
      </c>
      <c r="H554">
        <f t="shared" si="25"/>
        <v>2.0537489106318221</v>
      </c>
      <c r="I554">
        <v>14</v>
      </c>
      <c r="J554">
        <v>2</v>
      </c>
      <c r="K554">
        <f t="shared" si="26"/>
        <v>18840.282597027755</v>
      </c>
      <c r="L554">
        <v>42275</v>
      </c>
    </row>
    <row r="555" spans="1:12" x14ac:dyDescent="0.35">
      <c r="A555">
        <v>61</v>
      </c>
      <c r="B555" t="s">
        <v>13</v>
      </c>
      <c r="C555">
        <v>2</v>
      </c>
      <c r="D555" t="s">
        <v>108</v>
      </c>
      <c r="E555">
        <v>9.6999999999999993</v>
      </c>
      <c r="F555" cm="1">
        <f t="array" ref="F555">_xlfn.STDEV.S(_xlfn._xlws.FILTER(E:E, B:B=B555))</f>
        <v>1.8383482798079325</v>
      </c>
      <c r="G555">
        <f t="shared" si="24"/>
        <v>29.699425379033791</v>
      </c>
      <c r="H555">
        <f t="shared" si="25"/>
        <v>2.0537489106318221</v>
      </c>
      <c r="I555">
        <v>14</v>
      </c>
      <c r="J555">
        <v>2</v>
      </c>
      <c r="K555">
        <f t="shared" si="26"/>
        <v>243.98065007432695</v>
      </c>
      <c r="L555">
        <v>220</v>
      </c>
    </row>
    <row r="556" spans="1:12" x14ac:dyDescent="0.35">
      <c r="A556">
        <v>61</v>
      </c>
      <c r="B556" t="s">
        <v>14</v>
      </c>
      <c r="C556">
        <v>2</v>
      </c>
      <c r="D556" t="s">
        <v>108</v>
      </c>
      <c r="E556">
        <v>15.62</v>
      </c>
      <c r="F556" cm="1">
        <f t="array" ref="F556">_xlfn.STDEV.S(_xlfn._xlws.FILTER(E:E, B:B=B556))</f>
        <v>2.6532756080745252</v>
      </c>
      <c r="G556">
        <f t="shared" si="24"/>
        <v>42.864979284694002</v>
      </c>
      <c r="H556">
        <f t="shared" si="25"/>
        <v>2.0537489106318221</v>
      </c>
      <c r="I556">
        <v>14</v>
      </c>
      <c r="J556">
        <v>2</v>
      </c>
      <c r="K556">
        <f t="shared" si="26"/>
        <v>352.1356180407837</v>
      </c>
      <c r="L556">
        <v>158</v>
      </c>
    </row>
    <row r="557" spans="1:12" x14ac:dyDescent="0.35">
      <c r="A557">
        <v>61</v>
      </c>
      <c r="B557" t="s">
        <v>15</v>
      </c>
      <c r="C557">
        <v>2</v>
      </c>
      <c r="D557" t="s">
        <v>108</v>
      </c>
      <c r="E557">
        <v>647.78</v>
      </c>
      <c r="F557" cm="1">
        <f t="array" ref="F557">_xlfn.STDEV.S(_xlfn._xlws.FILTER(E:E, B:B=B557))</f>
        <v>55.266916802436704</v>
      </c>
      <c r="G557">
        <f t="shared" si="24"/>
        <v>892.86436608993813</v>
      </c>
      <c r="H557">
        <f t="shared" si="25"/>
        <v>2.0537489106318221</v>
      </c>
      <c r="I557">
        <v>14</v>
      </c>
      <c r="J557">
        <v>2</v>
      </c>
      <c r="K557">
        <f t="shared" si="26"/>
        <v>7334.8768767967313</v>
      </c>
      <c r="L557">
        <v>12477</v>
      </c>
    </row>
    <row r="558" spans="1:12" x14ac:dyDescent="0.35">
      <c r="A558">
        <v>61</v>
      </c>
      <c r="B558" t="s">
        <v>16</v>
      </c>
      <c r="C558">
        <v>2</v>
      </c>
      <c r="D558" t="s">
        <v>108</v>
      </c>
      <c r="E558">
        <v>2.41</v>
      </c>
      <c r="F558" cm="1">
        <f t="array" ref="F558">_xlfn.STDEV.S(_xlfn._xlws.FILTER(E:E, B:B=B558))</f>
        <v>0.33659368398908623</v>
      </c>
      <c r="G558">
        <f t="shared" si="24"/>
        <v>5.4378373839653387</v>
      </c>
      <c r="H558">
        <f t="shared" si="25"/>
        <v>2.0537489106318221</v>
      </c>
      <c r="I558">
        <v>14</v>
      </c>
      <c r="J558">
        <v>2</v>
      </c>
      <c r="K558">
        <f t="shared" si="26"/>
        <v>44.671810414047243</v>
      </c>
      <c r="L558">
        <v>52</v>
      </c>
    </row>
    <row r="559" spans="1:12" x14ac:dyDescent="0.35">
      <c r="A559">
        <v>61</v>
      </c>
      <c r="B559" t="s">
        <v>17</v>
      </c>
      <c r="C559">
        <v>2</v>
      </c>
      <c r="D559" t="s">
        <v>108</v>
      </c>
      <c r="E559">
        <v>1.5</v>
      </c>
      <c r="F559" cm="1">
        <f t="array" ref="F559">_xlfn.STDEV.S(_xlfn._xlws.FILTER(E:E, B:B=B559))</f>
        <v>0.1205498212767792</v>
      </c>
      <c r="G559">
        <f t="shared" si="24"/>
        <v>1.9475419651381964</v>
      </c>
      <c r="H559">
        <f t="shared" si="25"/>
        <v>2.0537489106318221</v>
      </c>
      <c r="I559">
        <v>14</v>
      </c>
      <c r="J559">
        <v>2</v>
      </c>
      <c r="K559">
        <f t="shared" si="26"/>
        <v>15.999048757249316</v>
      </c>
      <c r="L559">
        <v>38</v>
      </c>
    </row>
    <row r="560" spans="1:12" x14ac:dyDescent="0.35">
      <c r="A560">
        <v>62</v>
      </c>
      <c r="B560" t="s">
        <v>9</v>
      </c>
      <c r="C560">
        <v>2</v>
      </c>
      <c r="D560" t="s">
        <v>108</v>
      </c>
      <c r="E560">
        <v>4.9800000000000004</v>
      </c>
      <c r="F560" cm="1">
        <f t="array" ref="F560">_xlfn.STDEV.S(_xlfn._xlws.FILTER(E:E, B:B=B560))</f>
        <v>0.43126774441831917</v>
      </c>
      <c r="G560">
        <f t="shared" si="24"/>
        <v>6.9673436390814301</v>
      </c>
      <c r="H560">
        <f t="shared" si="25"/>
        <v>2.0537489106318221</v>
      </c>
      <c r="I560">
        <v>14</v>
      </c>
      <c r="J560">
        <v>2</v>
      </c>
      <c r="K560">
        <f t="shared" si="26"/>
        <v>57.236697635044166</v>
      </c>
      <c r="L560">
        <v>133</v>
      </c>
    </row>
    <row r="561" spans="1:12" x14ac:dyDescent="0.35">
      <c r="A561">
        <v>62</v>
      </c>
      <c r="B561" t="s">
        <v>10</v>
      </c>
      <c r="C561">
        <v>2</v>
      </c>
      <c r="D561" t="s">
        <v>108</v>
      </c>
      <c r="E561">
        <v>1824.39</v>
      </c>
      <c r="F561" cm="1">
        <f t="array" ref="F561">_xlfn.STDEV.S(_xlfn._xlws.FILTER(E:E, B:B=B561))</f>
        <v>124.33215882258757</v>
      </c>
      <c r="G561">
        <f t="shared" si="24"/>
        <v>2008.6474982593688</v>
      </c>
      <c r="H561">
        <f t="shared" si="25"/>
        <v>2.0537489106318221</v>
      </c>
      <c r="I561">
        <v>14</v>
      </c>
      <c r="J561">
        <v>2</v>
      </c>
      <c r="K561">
        <f t="shared" si="26"/>
        <v>16501.030445574055</v>
      </c>
      <c r="L561">
        <v>20645</v>
      </c>
    </row>
    <row r="562" spans="1:12" x14ac:dyDescent="0.35">
      <c r="A562">
        <v>62</v>
      </c>
      <c r="B562" t="s">
        <v>11</v>
      </c>
      <c r="C562">
        <v>2</v>
      </c>
      <c r="D562" t="s">
        <v>108</v>
      </c>
      <c r="E562">
        <v>33.71</v>
      </c>
      <c r="F562" cm="1">
        <f t="array" ref="F562">_xlfn.STDEV.S(_xlfn._xlws.FILTER(E:E, B:B=B562))</f>
        <v>4.6543326613120293</v>
      </c>
      <c r="G562">
        <f t="shared" si="24"/>
        <v>75.193045345182639</v>
      </c>
      <c r="H562">
        <f t="shared" si="25"/>
        <v>2.0537489106318221</v>
      </c>
      <c r="I562">
        <v>14</v>
      </c>
      <c r="J562">
        <v>2</v>
      </c>
      <c r="K562">
        <f t="shared" si="26"/>
        <v>617.71053985903222</v>
      </c>
      <c r="L562">
        <v>545</v>
      </c>
    </row>
    <row r="563" spans="1:12" x14ac:dyDescent="0.35">
      <c r="A563">
        <v>62</v>
      </c>
      <c r="B563" t="s">
        <v>12</v>
      </c>
      <c r="C563">
        <v>2</v>
      </c>
      <c r="D563" t="s">
        <v>108</v>
      </c>
      <c r="E563">
        <v>1900</v>
      </c>
      <c r="F563" cm="1">
        <f t="array" ref="F563">_xlfn.STDEV.S(_xlfn._xlws.FILTER(E:E, B:B=B563))</f>
        <v>141.95798352365239</v>
      </c>
      <c r="G563">
        <f t="shared" si="24"/>
        <v>2293.4014108900574</v>
      </c>
      <c r="H563">
        <f t="shared" si="25"/>
        <v>2.0537489106318221</v>
      </c>
      <c r="I563">
        <v>14</v>
      </c>
      <c r="J563">
        <v>2</v>
      </c>
      <c r="K563">
        <f t="shared" si="26"/>
        <v>18840.282597027755</v>
      </c>
      <c r="L563">
        <v>41395</v>
      </c>
    </row>
    <row r="564" spans="1:12" x14ac:dyDescent="0.35">
      <c r="A564">
        <v>62</v>
      </c>
      <c r="B564" t="s">
        <v>13</v>
      </c>
      <c r="C564">
        <v>2</v>
      </c>
      <c r="D564" t="s">
        <v>108</v>
      </c>
      <c r="E564">
        <v>9.77</v>
      </c>
      <c r="F564" cm="1">
        <f t="array" ref="F564">_xlfn.STDEV.S(_xlfn._xlws.FILTER(E:E, B:B=B564))</f>
        <v>1.8383482798079325</v>
      </c>
      <c r="G564">
        <f t="shared" si="24"/>
        <v>29.699425379033791</v>
      </c>
      <c r="H564">
        <f t="shared" si="25"/>
        <v>2.0537489106318221</v>
      </c>
      <c r="I564">
        <v>14</v>
      </c>
      <c r="J564">
        <v>2</v>
      </c>
      <c r="K564">
        <f t="shared" si="26"/>
        <v>243.98065007432695</v>
      </c>
      <c r="L564">
        <v>250</v>
      </c>
    </row>
    <row r="565" spans="1:12" x14ac:dyDescent="0.35">
      <c r="A565">
        <v>62</v>
      </c>
      <c r="B565" t="s">
        <v>14</v>
      </c>
      <c r="C565">
        <v>2</v>
      </c>
      <c r="D565" t="s">
        <v>108</v>
      </c>
      <c r="E565">
        <v>15.65</v>
      </c>
      <c r="F565" cm="1">
        <f t="array" ref="F565">_xlfn.STDEV.S(_xlfn._xlws.FILTER(E:E, B:B=B565))</f>
        <v>2.6532756080745252</v>
      </c>
      <c r="G565">
        <f t="shared" si="24"/>
        <v>42.864979284694002</v>
      </c>
      <c r="H565">
        <f t="shared" si="25"/>
        <v>2.0537489106318221</v>
      </c>
      <c r="I565">
        <v>14</v>
      </c>
      <c r="J565">
        <v>2</v>
      </c>
      <c r="K565">
        <f t="shared" si="26"/>
        <v>352.1356180407837</v>
      </c>
      <c r="L565">
        <v>139</v>
      </c>
    </row>
    <row r="566" spans="1:12" x14ac:dyDescent="0.35">
      <c r="A566">
        <v>62</v>
      </c>
      <c r="B566" t="s">
        <v>15</v>
      </c>
      <c r="C566">
        <v>2</v>
      </c>
      <c r="D566" t="s">
        <v>108</v>
      </c>
      <c r="E566">
        <v>644.23</v>
      </c>
      <c r="F566" cm="1">
        <f t="array" ref="F566">_xlfn.STDEV.S(_xlfn._xlws.FILTER(E:E, B:B=B566))</f>
        <v>55.266916802436704</v>
      </c>
      <c r="G566">
        <f t="shared" si="24"/>
        <v>892.86436608993813</v>
      </c>
      <c r="H566">
        <f t="shared" si="25"/>
        <v>2.0537489106318221</v>
      </c>
      <c r="I566">
        <v>14</v>
      </c>
      <c r="J566">
        <v>2</v>
      </c>
      <c r="K566">
        <f t="shared" si="26"/>
        <v>7334.8768767967313</v>
      </c>
      <c r="L566">
        <v>14529</v>
      </c>
    </row>
    <row r="567" spans="1:12" x14ac:dyDescent="0.35">
      <c r="A567">
        <v>62</v>
      </c>
      <c r="B567" t="s">
        <v>16</v>
      </c>
      <c r="C567">
        <v>2</v>
      </c>
      <c r="D567" t="s">
        <v>108</v>
      </c>
      <c r="E567">
        <v>2.41</v>
      </c>
      <c r="F567" cm="1">
        <f t="array" ref="F567">_xlfn.STDEV.S(_xlfn._xlws.FILTER(E:E, B:B=B567))</f>
        <v>0.33659368398908623</v>
      </c>
      <c r="G567">
        <f t="shared" si="24"/>
        <v>5.4378373839653387</v>
      </c>
      <c r="H567">
        <f t="shared" si="25"/>
        <v>2.0537489106318221</v>
      </c>
      <c r="I567">
        <v>14</v>
      </c>
      <c r="J567">
        <v>2</v>
      </c>
      <c r="K567">
        <f t="shared" si="26"/>
        <v>44.671810414047243</v>
      </c>
      <c r="L567">
        <v>52</v>
      </c>
    </row>
    <row r="568" spans="1:12" x14ac:dyDescent="0.35">
      <c r="A568">
        <v>62</v>
      </c>
      <c r="B568" t="s">
        <v>17</v>
      </c>
      <c r="C568">
        <v>2</v>
      </c>
      <c r="D568" t="s">
        <v>108</v>
      </c>
      <c r="E568">
        <v>1.44</v>
      </c>
      <c r="F568" cm="1">
        <f t="array" ref="F568">_xlfn.STDEV.S(_xlfn._xlws.FILTER(E:E, B:B=B568))</f>
        <v>0.1205498212767792</v>
      </c>
      <c r="G568">
        <f t="shared" si="24"/>
        <v>1.9475419651381964</v>
      </c>
      <c r="H568">
        <f t="shared" si="25"/>
        <v>2.0537489106318221</v>
      </c>
      <c r="I568">
        <v>14</v>
      </c>
      <c r="J568">
        <v>2</v>
      </c>
      <c r="K568">
        <f t="shared" si="26"/>
        <v>15.999048757249316</v>
      </c>
      <c r="L568">
        <v>38</v>
      </c>
    </row>
    <row r="569" spans="1:12" x14ac:dyDescent="0.35">
      <c r="A569">
        <v>63</v>
      </c>
      <c r="B569" t="s">
        <v>9</v>
      </c>
      <c r="C569">
        <v>2</v>
      </c>
      <c r="D569" t="s">
        <v>108</v>
      </c>
      <c r="E569">
        <v>4.9800000000000004</v>
      </c>
      <c r="F569" cm="1">
        <f t="array" ref="F569">_xlfn.STDEV.S(_xlfn._xlws.FILTER(E:E, B:B=B569))</f>
        <v>0.43126774441831917</v>
      </c>
      <c r="G569">
        <f t="shared" si="24"/>
        <v>6.9673436390814301</v>
      </c>
      <c r="H569">
        <f t="shared" si="25"/>
        <v>2.0537489106318221</v>
      </c>
      <c r="I569">
        <v>14</v>
      </c>
      <c r="J569">
        <v>2</v>
      </c>
      <c r="K569">
        <f t="shared" si="26"/>
        <v>57.236697635044166</v>
      </c>
      <c r="L569">
        <v>147</v>
      </c>
    </row>
    <row r="570" spans="1:12" x14ac:dyDescent="0.35">
      <c r="A570">
        <v>63</v>
      </c>
      <c r="B570" t="s">
        <v>10</v>
      </c>
      <c r="C570">
        <v>2</v>
      </c>
      <c r="D570" t="s">
        <v>108</v>
      </c>
      <c r="E570">
        <v>1777.66</v>
      </c>
      <c r="F570" cm="1">
        <f t="array" ref="F570">_xlfn.STDEV.S(_xlfn._xlws.FILTER(E:E, B:B=B570))</f>
        <v>124.33215882258757</v>
      </c>
      <c r="G570">
        <f t="shared" si="24"/>
        <v>2008.6474982593688</v>
      </c>
      <c r="H570">
        <f t="shared" si="25"/>
        <v>2.0537489106318221</v>
      </c>
      <c r="I570">
        <v>14</v>
      </c>
      <c r="J570">
        <v>2</v>
      </c>
      <c r="K570">
        <f t="shared" si="26"/>
        <v>16501.030445574055</v>
      </c>
      <c r="L570">
        <v>23410</v>
      </c>
    </row>
    <row r="571" spans="1:12" x14ac:dyDescent="0.35">
      <c r="A571">
        <v>63</v>
      </c>
      <c r="B571" t="s">
        <v>11</v>
      </c>
      <c r="C571">
        <v>2</v>
      </c>
      <c r="D571" t="s">
        <v>108</v>
      </c>
      <c r="E571">
        <v>34.39</v>
      </c>
      <c r="F571" cm="1">
        <f t="array" ref="F571">_xlfn.STDEV.S(_xlfn._xlws.FILTER(E:E, B:B=B571))</f>
        <v>4.6543326613120293</v>
      </c>
      <c r="G571">
        <f t="shared" si="24"/>
        <v>75.193045345182639</v>
      </c>
      <c r="H571">
        <f t="shared" si="25"/>
        <v>2.0537489106318221</v>
      </c>
      <c r="I571">
        <v>14</v>
      </c>
      <c r="J571">
        <v>2</v>
      </c>
      <c r="K571">
        <f t="shared" si="26"/>
        <v>617.71053985903222</v>
      </c>
      <c r="L571">
        <v>545</v>
      </c>
    </row>
    <row r="572" spans="1:12" x14ac:dyDescent="0.35">
      <c r="A572">
        <v>63</v>
      </c>
      <c r="B572" t="s">
        <v>12</v>
      </c>
      <c r="C572">
        <v>2</v>
      </c>
      <c r="D572" t="s">
        <v>108</v>
      </c>
      <c r="E572">
        <v>1889.24</v>
      </c>
      <c r="F572" cm="1">
        <f t="array" ref="F572">_xlfn.STDEV.S(_xlfn._xlws.FILTER(E:E, B:B=B572))</f>
        <v>141.95798352365239</v>
      </c>
      <c r="G572">
        <f t="shared" si="24"/>
        <v>2293.4014108900574</v>
      </c>
      <c r="H572">
        <f t="shared" si="25"/>
        <v>2.0537489106318221</v>
      </c>
      <c r="I572">
        <v>14</v>
      </c>
      <c r="J572">
        <v>2</v>
      </c>
      <c r="K572">
        <f t="shared" si="26"/>
        <v>18840.282597027755</v>
      </c>
      <c r="L572">
        <v>40995</v>
      </c>
    </row>
    <row r="573" spans="1:12" x14ac:dyDescent="0.35">
      <c r="A573">
        <v>63</v>
      </c>
      <c r="B573" t="s">
        <v>13</v>
      </c>
      <c r="C573">
        <v>2</v>
      </c>
      <c r="D573" t="s">
        <v>108</v>
      </c>
      <c r="E573">
        <v>9.77</v>
      </c>
      <c r="F573" cm="1">
        <f t="array" ref="F573">_xlfn.STDEV.S(_xlfn._xlws.FILTER(E:E, B:B=B573))</f>
        <v>1.8383482798079325</v>
      </c>
      <c r="G573">
        <f t="shared" si="24"/>
        <v>29.699425379033791</v>
      </c>
      <c r="H573">
        <f t="shared" si="25"/>
        <v>2.0537489106318221</v>
      </c>
      <c r="I573">
        <v>14</v>
      </c>
      <c r="J573">
        <v>2</v>
      </c>
      <c r="K573">
        <f t="shared" si="26"/>
        <v>243.98065007432695</v>
      </c>
      <c r="L573">
        <v>245</v>
      </c>
    </row>
    <row r="574" spans="1:12" x14ac:dyDescent="0.35">
      <c r="A574">
        <v>63</v>
      </c>
      <c r="B574" t="s">
        <v>14</v>
      </c>
      <c r="C574">
        <v>2</v>
      </c>
      <c r="D574" t="s">
        <v>108</v>
      </c>
      <c r="E574">
        <v>15.45</v>
      </c>
      <c r="F574" cm="1">
        <f t="array" ref="F574">_xlfn.STDEV.S(_xlfn._xlws.FILTER(E:E, B:B=B574))</f>
        <v>2.6532756080745252</v>
      </c>
      <c r="G574">
        <f t="shared" si="24"/>
        <v>42.864979284694002</v>
      </c>
      <c r="H574">
        <f t="shared" si="25"/>
        <v>2.0537489106318221</v>
      </c>
      <c r="I574">
        <v>14</v>
      </c>
      <c r="J574">
        <v>2</v>
      </c>
      <c r="K574">
        <f t="shared" si="26"/>
        <v>352.1356180407837</v>
      </c>
      <c r="L574">
        <v>135</v>
      </c>
    </row>
    <row r="575" spans="1:12" x14ac:dyDescent="0.35">
      <c r="A575">
        <v>63</v>
      </c>
      <c r="B575" t="s">
        <v>15</v>
      </c>
      <c r="C575">
        <v>2</v>
      </c>
      <c r="D575" t="s">
        <v>108</v>
      </c>
      <c r="E575">
        <v>625.02</v>
      </c>
      <c r="F575" cm="1">
        <f t="array" ref="F575">_xlfn.STDEV.S(_xlfn._xlws.FILTER(E:E, B:B=B575))</f>
        <v>55.266916802436704</v>
      </c>
      <c r="G575">
        <f t="shared" si="24"/>
        <v>892.86436608993813</v>
      </c>
      <c r="H575">
        <f t="shared" si="25"/>
        <v>2.0537489106318221</v>
      </c>
      <c r="I575">
        <v>14</v>
      </c>
      <c r="J575">
        <v>2</v>
      </c>
      <c r="K575">
        <f t="shared" si="26"/>
        <v>7334.8768767967313</v>
      </c>
      <c r="L575">
        <v>14096</v>
      </c>
    </row>
    <row r="576" spans="1:12" x14ac:dyDescent="0.35">
      <c r="A576">
        <v>63</v>
      </c>
      <c r="B576" t="s">
        <v>16</v>
      </c>
      <c r="C576">
        <v>2</v>
      </c>
      <c r="D576" t="s">
        <v>108</v>
      </c>
      <c r="E576">
        <v>2.41</v>
      </c>
      <c r="F576" cm="1">
        <f t="array" ref="F576">_xlfn.STDEV.S(_xlfn._xlws.FILTER(E:E, B:B=B576))</f>
        <v>0.33659368398908623</v>
      </c>
      <c r="G576">
        <f t="shared" si="24"/>
        <v>5.4378373839653387</v>
      </c>
      <c r="H576">
        <f t="shared" si="25"/>
        <v>2.0537489106318221</v>
      </c>
      <c r="I576">
        <v>14</v>
      </c>
      <c r="J576">
        <v>2</v>
      </c>
      <c r="K576">
        <f t="shared" si="26"/>
        <v>44.671810414047243</v>
      </c>
      <c r="L576">
        <v>56</v>
      </c>
    </row>
    <row r="577" spans="1:12" x14ac:dyDescent="0.35">
      <c r="A577">
        <v>63</v>
      </c>
      <c r="B577" t="s">
        <v>17</v>
      </c>
      <c r="C577">
        <v>2</v>
      </c>
      <c r="D577" t="s">
        <v>108</v>
      </c>
      <c r="E577">
        <v>1.44</v>
      </c>
      <c r="F577" cm="1">
        <f t="array" ref="F577">_xlfn.STDEV.S(_xlfn._xlws.FILTER(E:E, B:B=B577))</f>
        <v>0.1205498212767792</v>
      </c>
      <c r="G577">
        <f t="shared" si="24"/>
        <v>1.9475419651381964</v>
      </c>
      <c r="H577">
        <f t="shared" si="25"/>
        <v>2.0537489106318221</v>
      </c>
      <c r="I577">
        <v>14</v>
      </c>
      <c r="J577">
        <v>2</v>
      </c>
      <c r="K577">
        <f t="shared" si="26"/>
        <v>15.999048757249316</v>
      </c>
      <c r="L577">
        <v>38</v>
      </c>
    </row>
    <row r="578" spans="1:12" x14ac:dyDescent="0.35">
      <c r="A578">
        <v>64</v>
      </c>
      <c r="B578" t="s">
        <v>9</v>
      </c>
      <c r="C578">
        <v>2</v>
      </c>
      <c r="D578" t="s">
        <v>108</v>
      </c>
      <c r="E578">
        <v>4.91</v>
      </c>
      <c r="F578" cm="1">
        <f t="array" ref="F578">_xlfn.STDEV.S(_xlfn._xlws.FILTER(E:E, B:B=B578))</f>
        <v>0.43126774441831917</v>
      </c>
      <c r="G578">
        <f t="shared" si="24"/>
        <v>6.9673436390814301</v>
      </c>
      <c r="H578">
        <f t="shared" si="25"/>
        <v>2.0537489106318221</v>
      </c>
      <c r="I578">
        <v>14</v>
      </c>
      <c r="J578">
        <v>2</v>
      </c>
      <c r="K578">
        <f t="shared" si="26"/>
        <v>57.236697635044166</v>
      </c>
      <c r="L578">
        <v>147</v>
      </c>
    </row>
    <row r="579" spans="1:12" x14ac:dyDescent="0.35">
      <c r="A579">
        <v>64</v>
      </c>
      <c r="B579" t="s">
        <v>10</v>
      </c>
      <c r="C579">
        <v>2</v>
      </c>
      <c r="D579" t="s">
        <v>108</v>
      </c>
      <c r="E579">
        <v>1750.38</v>
      </c>
      <c r="F579" cm="1">
        <f t="array" ref="F579">_xlfn.STDEV.S(_xlfn._xlws.FILTER(E:E, B:B=B579))</f>
        <v>124.33215882258757</v>
      </c>
      <c r="G579">
        <f t="shared" ref="G579:G642" si="27">F579*SQRT(261)</f>
        <v>2008.6474982593688</v>
      </c>
      <c r="H579">
        <f t="shared" ref="H579:H642" si="28">_xlfn.NORM.S.INV(0.98)</f>
        <v>2.0537489106318221</v>
      </c>
      <c r="I579">
        <v>14</v>
      </c>
      <c r="J579">
        <v>2</v>
      </c>
      <c r="K579">
        <f t="shared" ref="K579:K642" si="29">H579*G579*SQRT(I579+J579)</f>
        <v>16501.030445574055</v>
      </c>
      <c r="L579">
        <v>22730</v>
      </c>
    </row>
    <row r="580" spans="1:12" x14ac:dyDescent="0.35">
      <c r="A580">
        <v>64</v>
      </c>
      <c r="B580" t="s">
        <v>11</v>
      </c>
      <c r="C580">
        <v>2</v>
      </c>
      <c r="D580" t="s">
        <v>108</v>
      </c>
      <c r="E580">
        <v>34.619999999999997</v>
      </c>
      <c r="F580" cm="1">
        <f t="array" ref="F580">_xlfn.STDEV.S(_xlfn._xlws.FILTER(E:E, B:B=B580))</f>
        <v>4.6543326613120293</v>
      </c>
      <c r="G580">
        <f t="shared" si="27"/>
        <v>75.193045345182639</v>
      </c>
      <c r="H580">
        <f t="shared" si="28"/>
        <v>2.0537489106318221</v>
      </c>
      <c r="I580">
        <v>14</v>
      </c>
      <c r="J580">
        <v>2</v>
      </c>
      <c r="K580">
        <f t="shared" si="29"/>
        <v>617.71053985903222</v>
      </c>
      <c r="L580">
        <v>460</v>
      </c>
    </row>
    <row r="581" spans="1:12" x14ac:dyDescent="0.35">
      <c r="A581">
        <v>64</v>
      </c>
      <c r="B581" t="s">
        <v>12</v>
      </c>
      <c r="C581">
        <v>2</v>
      </c>
      <c r="D581" t="s">
        <v>108</v>
      </c>
      <c r="E581">
        <v>1873.64</v>
      </c>
      <c r="F581" cm="1">
        <f t="array" ref="F581">_xlfn.STDEV.S(_xlfn._xlws.FILTER(E:E, B:B=B581))</f>
        <v>141.95798352365239</v>
      </c>
      <c r="G581">
        <f t="shared" si="27"/>
        <v>2293.4014108900574</v>
      </c>
      <c r="H581">
        <f t="shared" si="28"/>
        <v>2.0537489106318221</v>
      </c>
      <c r="I581">
        <v>14</v>
      </c>
      <c r="J581">
        <v>2</v>
      </c>
      <c r="K581">
        <f t="shared" si="29"/>
        <v>18840.282597027755</v>
      </c>
      <c r="L581">
        <v>40150</v>
      </c>
    </row>
    <row r="582" spans="1:12" x14ac:dyDescent="0.35">
      <c r="A582">
        <v>64</v>
      </c>
      <c r="B582" t="s">
        <v>13</v>
      </c>
      <c r="C582">
        <v>2</v>
      </c>
      <c r="D582" t="s">
        <v>108</v>
      </c>
      <c r="E582">
        <v>9.4700000000000006</v>
      </c>
      <c r="F582" cm="1">
        <f t="array" ref="F582">_xlfn.STDEV.S(_xlfn._xlws.FILTER(E:E, B:B=B582))</f>
        <v>1.8383482798079325</v>
      </c>
      <c r="G582">
        <f t="shared" si="27"/>
        <v>29.699425379033791</v>
      </c>
      <c r="H582">
        <f t="shared" si="28"/>
        <v>2.0537489106318221</v>
      </c>
      <c r="I582">
        <v>14</v>
      </c>
      <c r="J582">
        <v>2</v>
      </c>
      <c r="K582">
        <f t="shared" si="29"/>
        <v>243.98065007432695</v>
      </c>
      <c r="L582">
        <v>225</v>
      </c>
    </row>
    <row r="583" spans="1:12" x14ac:dyDescent="0.35">
      <c r="A583">
        <v>64</v>
      </c>
      <c r="B583" t="s">
        <v>14</v>
      </c>
      <c r="C583">
        <v>2</v>
      </c>
      <c r="D583" t="s">
        <v>108</v>
      </c>
      <c r="E583">
        <v>16.079999999999998</v>
      </c>
      <c r="F583" cm="1">
        <f t="array" ref="F583">_xlfn.STDEV.S(_xlfn._xlws.FILTER(E:E, B:B=B583))</f>
        <v>2.6532756080745252</v>
      </c>
      <c r="G583">
        <f t="shared" si="27"/>
        <v>42.864979284694002</v>
      </c>
      <c r="H583">
        <f t="shared" si="28"/>
        <v>2.0537489106318221</v>
      </c>
      <c r="I583">
        <v>14</v>
      </c>
      <c r="J583">
        <v>2</v>
      </c>
      <c r="K583">
        <f t="shared" si="29"/>
        <v>352.1356180407837</v>
      </c>
      <c r="L583">
        <v>100</v>
      </c>
    </row>
    <row r="584" spans="1:12" x14ac:dyDescent="0.35">
      <c r="A584">
        <v>64</v>
      </c>
      <c r="B584" t="s">
        <v>15</v>
      </c>
      <c r="C584">
        <v>2</v>
      </c>
      <c r="D584" t="s">
        <v>108</v>
      </c>
      <c r="E584">
        <v>559.88</v>
      </c>
      <c r="F584" cm="1">
        <f t="array" ref="F584">_xlfn.STDEV.S(_xlfn._xlws.FILTER(E:E, B:B=B584))</f>
        <v>55.266916802436704</v>
      </c>
      <c r="G584">
        <f t="shared" si="27"/>
        <v>892.86436608993813</v>
      </c>
      <c r="H584">
        <f t="shared" si="28"/>
        <v>2.0537489106318221</v>
      </c>
      <c r="I584">
        <v>14</v>
      </c>
      <c r="J584">
        <v>2</v>
      </c>
      <c r="K584">
        <f t="shared" si="29"/>
        <v>7334.8768767967313</v>
      </c>
      <c r="L584">
        <v>13392</v>
      </c>
    </row>
    <row r="585" spans="1:12" x14ac:dyDescent="0.35">
      <c r="A585">
        <v>64</v>
      </c>
      <c r="B585" t="s">
        <v>16</v>
      </c>
      <c r="C585">
        <v>2</v>
      </c>
      <c r="D585" t="s">
        <v>108</v>
      </c>
      <c r="E585">
        <v>2.42</v>
      </c>
      <c r="F585" cm="1">
        <f t="array" ref="F585">_xlfn.STDEV.S(_xlfn._xlws.FILTER(E:E, B:B=B585))</f>
        <v>0.33659368398908623</v>
      </c>
      <c r="G585">
        <f t="shared" si="27"/>
        <v>5.4378373839653387</v>
      </c>
      <c r="H585">
        <f t="shared" si="28"/>
        <v>2.0537489106318221</v>
      </c>
      <c r="I585">
        <v>14</v>
      </c>
      <c r="J585">
        <v>2</v>
      </c>
      <c r="K585">
        <f t="shared" si="29"/>
        <v>44.671810414047243</v>
      </c>
      <c r="L585">
        <v>56</v>
      </c>
    </row>
    <row r="586" spans="1:12" x14ac:dyDescent="0.35">
      <c r="A586">
        <v>64</v>
      </c>
      <c r="B586" t="s">
        <v>17</v>
      </c>
      <c r="C586">
        <v>2</v>
      </c>
      <c r="D586" t="s">
        <v>108</v>
      </c>
      <c r="E586">
        <v>1.44</v>
      </c>
      <c r="F586" cm="1">
        <f t="array" ref="F586">_xlfn.STDEV.S(_xlfn._xlws.FILTER(E:E, B:B=B586))</f>
        <v>0.1205498212767792</v>
      </c>
      <c r="G586">
        <f t="shared" si="27"/>
        <v>1.9475419651381964</v>
      </c>
      <c r="H586">
        <f t="shared" si="28"/>
        <v>2.0537489106318221</v>
      </c>
      <c r="I586">
        <v>14</v>
      </c>
      <c r="J586">
        <v>2</v>
      </c>
      <c r="K586">
        <f t="shared" si="29"/>
        <v>15.999048757249316</v>
      </c>
      <c r="L586">
        <v>38</v>
      </c>
    </row>
    <row r="587" spans="1:12" x14ac:dyDescent="0.35">
      <c r="A587">
        <v>65</v>
      </c>
      <c r="B587" t="s">
        <v>9</v>
      </c>
      <c r="C587">
        <v>2</v>
      </c>
      <c r="D587" t="s">
        <v>108</v>
      </c>
      <c r="E587">
        <v>4.97</v>
      </c>
      <c r="F587" cm="1">
        <f t="array" ref="F587">_xlfn.STDEV.S(_xlfn._xlws.FILTER(E:E, B:B=B587))</f>
        <v>0.43126774441831917</v>
      </c>
      <c r="G587">
        <f t="shared" si="27"/>
        <v>6.9673436390814301</v>
      </c>
      <c r="H587">
        <f t="shared" si="28"/>
        <v>2.0537489106318221</v>
      </c>
      <c r="I587">
        <v>14</v>
      </c>
      <c r="J587">
        <v>2</v>
      </c>
      <c r="K587">
        <f t="shared" si="29"/>
        <v>57.236697635044166</v>
      </c>
      <c r="L587">
        <v>139</v>
      </c>
    </row>
    <row r="588" spans="1:12" x14ac:dyDescent="0.35">
      <c r="A588">
        <v>65</v>
      </c>
      <c r="B588" t="s">
        <v>10</v>
      </c>
      <c r="C588">
        <v>2</v>
      </c>
      <c r="D588" t="s">
        <v>108</v>
      </c>
      <c r="E588">
        <v>1764.85</v>
      </c>
      <c r="F588" cm="1">
        <f t="array" ref="F588">_xlfn.STDEV.S(_xlfn._xlws.FILTER(E:E, B:B=B588))</f>
        <v>124.33215882258757</v>
      </c>
      <c r="G588">
        <f t="shared" si="27"/>
        <v>2008.6474982593688</v>
      </c>
      <c r="H588">
        <f t="shared" si="28"/>
        <v>2.0537489106318221</v>
      </c>
      <c r="I588">
        <v>14</v>
      </c>
      <c r="J588">
        <v>2</v>
      </c>
      <c r="K588">
        <f t="shared" si="29"/>
        <v>16501.030445574055</v>
      </c>
      <c r="L588">
        <v>26085</v>
      </c>
    </row>
    <row r="589" spans="1:12" x14ac:dyDescent="0.35">
      <c r="A589">
        <v>65</v>
      </c>
      <c r="B589" t="s">
        <v>11</v>
      </c>
      <c r="C589">
        <v>2</v>
      </c>
      <c r="D589" t="s">
        <v>108</v>
      </c>
      <c r="E589">
        <v>36.97</v>
      </c>
      <c r="F589" cm="1">
        <f t="array" ref="F589">_xlfn.STDEV.S(_xlfn._xlws.FILTER(E:E, B:B=B589))</f>
        <v>4.6543326613120293</v>
      </c>
      <c r="G589">
        <f t="shared" si="27"/>
        <v>75.193045345182639</v>
      </c>
      <c r="H589">
        <f t="shared" si="28"/>
        <v>2.0537489106318221</v>
      </c>
      <c r="I589">
        <v>14</v>
      </c>
      <c r="J589">
        <v>2</v>
      </c>
      <c r="K589">
        <f t="shared" si="29"/>
        <v>617.71053985903222</v>
      </c>
      <c r="L589">
        <v>160</v>
      </c>
    </row>
    <row r="590" spans="1:12" x14ac:dyDescent="0.35">
      <c r="A590">
        <v>65</v>
      </c>
      <c r="B590" t="s">
        <v>12</v>
      </c>
      <c r="C590">
        <v>2</v>
      </c>
      <c r="D590" t="s">
        <v>108</v>
      </c>
      <c r="E590">
        <v>1894.62</v>
      </c>
      <c r="F590" cm="1">
        <f t="array" ref="F590">_xlfn.STDEV.S(_xlfn._xlws.FILTER(E:E, B:B=B590))</f>
        <v>141.95798352365239</v>
      </c>
      <c r="G590">
        <f t="shared" si="27"/>
        <v>2293.4014108900574</v>
      </c>
      <c r="H590">
        <f t="shared" si="28"/>
        <v>2.0537489106318221</v>
      </c>
      <c r="I590">
        <v>14</v>
      </c>
      <c r="J590">
        <v>2</v>
      </c>
      <c r="K590">
        <f t="shared" si="29"/>
        <v>18840.282597027755</v>
      </c>
      <c r="L590">
        <v>40610</v>
      </c>
    </row>
    <row r="591" spans="1:12" x14ac:dyDescent="0.35">
      <c r="A591">
        <v>65</v>
      </c>
      <c r="B591" t="s">
        <v>13</v>
      </c>
      <c r="C591">
        <v>2</v>
      </c>
      <c r="D591" t="s">
        <v>108</v>
      </c>
      <c r="E591">
        <v>9.77</v>
      </c>
      <c r="F591" cm="1">
        <f t="array" ref="F591">_xlfn.STDEV.S(_xlfn._xlws.FILTER(E:E, B:B=B591))</f>
        <v>1.8383482798079325</v>
      </c>
      <c r="G591">
        <f t="shared" si="27"/>
        <v>29.699425379033791</v>
      </c>
      <c r="H591">
        <f t="shared" si="28"/>
        <v>2.0537489106318221</v>
      </c>
      <c r="I591">
        <v>14</v>
      </c>
      <c r="J591">
        <v>2</v>
      </c>
      <c r="K591">
        <f t="shared" si="29"/>
        <v>243.98065007432695</v>
      </c>
      <c r="L591">
        <v>220</v>
      </c>
    </row>
    <row r="592" spans="1:12" x14ac:dyDescent="0.35">
      <c r="A592">
        <v>65</v>
      </c>
      <c r="B592" t="s">
        <v>14</v>
      </c>
      <c r="C592">
        <v>2</v>
      </c>
      <c r="D592" t="s">
        <v>108</v>
      </c>
      <c r="E592">
        <v>16.2</v>
      </c>
      <c r="F592" cm="1">
        <f t="array" ref="F592">_xlfn.STDEV.S(_xlfn._xlws.FILTER(E:E, B:B=B592))</f>
        <v>2.6532756080745252</v>
      </c>
      <c r="G592">
        <f t="shared" si="27"/>
        <v>42.864979284694002</v>
      </c>
      <c r="H592">
        <f t="shared" si="28"/>
        <v>2.0537489106318221</v>
      </c>
      <c r="I592">
        <v>14</v>
      </c>
      <c r="J592">
        <v>2</v>
      </c>
      <c r="K592">
        <f t="shared" si="29"/>
        <v>352.1356180407837</v>
      </c>
      <c r="L592">
        <v>143</v>
      </c>
    </row>
    <row r="593" spans="1:12" x14ac:dyDescent="0.35">
      <c r="A593">
        <v>65</v>
      </c>
      <c r="B593" t="s">
        <v>15</v>
      </c>
      <c r="C593">
        <v>2</v>
      </c>
      <c r="D593" t="s">
        <v>108</v>
      </c>
      <c r="E593">
        <v>565.74</v>
      </c>
      <c r="F593" cm="1">
        <f t="array" ref="F593">_xlfn.STDEV.S(_xlfn._xlws.FILTER(E:E, B:B=B593))</f>
        <v>55.266916802436704</v>
      </c>
      <c r="G593">
        <f t="shared" si="27"/>
        <v>892.86436608993813</v>
      </c>
      <c r="H593">
        <f t="shared" si="28"/>
        <v>2.0537489106318221</v>
      </c>
      <c r="I593">
        <v>14</v>
      </c>
      <c r="J593">
        <v>2</v>
      </c>
      <c r="K593">
        <f t="shared" si="29"/>
        <v>7334.8768767967313</v>
      </c>
      <c r="L593">
        <v>12942</v>
      </c>
    </row>
    <row r="594" spans="1:12" x14ac:dyDescent="0.35">
      <c r="A594">
        <v>65</v>
      </c>
      <c r="B594" t="s">
        <v>16</v>
      </c>
      <c r="C594">
        <v>2</v>
      </c>
      <c r="D594" t="s">
        <v>108</v>
      </c>
      <c r="E594">
        <v>2.42</v>
      </c>
      <c r="F594" cm="1">
        <f t="array" ref="F594">_xlfn.STDEV.S(_xlfn._xlws.FILTER(E:E, B:B=B594))</f>
        <v>0.33659368398908623</v>
      </c>
      <c r="G594">
        <f t="shared" si="27"/>
        <v>5.4378373839653387</v>
      </c>
      <c r="H594">
        <f t="shared" si="28"/>
        <v>2.0537489106318221</v>
      </c>
      <c r="I594">
        <v>14</v>
      </c>
      <c r="J594">
        <v>2</v>
      </c>
      <c r="K594">
        <f t="shared" si="29"/>
        <v>44.671810414047243</v>
      </c>
      <c r="L594">
        <v>61</v>
      </c>
    </row>
    <row r="595" spans="1:12" x14ac:dyDescent="0.35">
      <c r="A595">
        <v>65</v>
      </c>
      <c r="B595" t="s">
        <v>17</v>
      </c>
      <c r="C595">
        <v>2</v>
      </c>
      <c r="D595" t="s">
        <v>108</v>
      </c>
      <c r="E595">
        <v>1.44</v>
      </c>
      <c r="F595" cm="1">
        <f t="array" ref="F595">_xlfn.STDEV.S(_xlfn._xlws.FILTER(E:E, B:B=B595))</f>
        <v>0.1205498212767792</v>
      </c>
      <c r="G595">
        <f t="shared" si="27"/>
        <v>1.9475419651381964</v>
      </c>
      <c r="H595">
        <f t="shared" si="28"/>
        <v>2.0537489106318221</v>
      </c>
      <c r="I595">
        <v>14</v>
      </c>
      <c r="J595">
        <v>2</v>
      </c>
      <c r="K595">
        <f t="shared" si="29"/>
        <v>15.999048757249316</v>
      </c>
      <c r="L595">
        <v>38</v>
      </c>
    </row>
    <row r="596" spans="1:12" x14ac:dyDescent="0.35">
      <c r="A596">
        <v>66</v>
      </c>
      <c r="B596" t="s">
        <v>9</v>
      </c>
      <c r="C596">
        <v>2</v>
      </c>
      <c r="D596" t="s">
        <v>108</v>
      </c>
      <c r="E596">
        <v>5.15</v>
      </c>
      <c r="F596" cm="1">
        <f t="array" ref="F596">_xlfn.STDEV.S(_xlfn._xlws.FILTER(E:E, B:B=B596))</f>
        <v>0.43126774441831917</v>
      </c>
      <c r="G596">
        <f t="shared" si="27"/>
        <v>6.9673436390814301</v>
      </c>
      <c r="H596">
        <f t="shared" si="28"/>
        <v>2.0537489106318221</v>
      </c>
      <c r="I596">
        <v>14</v>
      </c>
      <c r="J596">
        <v>2</v>
      </c>
      <c r="K596">
        <f t="shared" si="29"/>
        <v>57.236697635044166</v>
      </c>
      <c r="L596">
        <v>127</v>
      </c>
    </row>
    <row r="597" spans="1:12" x14ac:dyDescent="0.35">
      <c r="A597">
        <v>66</v>
      </c>
      <c r="B597" t="s">
        <v>10</v>
      </c>
      <c r="C597">
        <v>2</v>
      </c>
      <c r="D597" t="s">
        <v>108</v>
      </c>
      <c r="E597">
        <v>1862.88</v>
      </c>
      <c r="F597" cm="1">
        <f t="array" ref="F597">_xlfn.STDEV.S(_xlfn._xlws.FILTER(E:E, B:B=B597))</f>
        <v>124.33215882258757</v>
      </c>
      <c r="G597">
        <f t="shared" si="27"/>
        <v>2008.6474982593688</v>
      </c>
      <c r="H597">
        <f t="shared" si="28"/>
        <v>2.0537489106318221</v>
      </c>
      <c r="I597">
        <v>14</v>
      </c>
      <c r="J597">
        <v>2</v>
      </c>
      <c r="K597">
        <f t="shared" si="29"/>
        <v>16501.030445574055</v>
      </c>
      <c r="L597">
        <v>24790</v>
      </c>
    </row>
    <row r="598" spans="1:12" x14ac:dyDescent="0.35">
      <c r="A598">
        <v>66</v>
      </c>
      <c r="B598" t="s">
        <v>11</v>
      </c>
      <c r="C598">
        <v>2</v>
      </c>
      <c r="D598" t="s">
        <v>108</v>
      </c>
      <c r="E598">
        <v>40.15</v>
      </c>
      <c r="F598" cm="1">
        <f t="array" ref="F598">_xlfn.STDEV.S(_xlfn._xlws.FILTER(E:E, B:B=B598))</f>
        <v>4.6543326613120293</v>
      </c>
      <c r="G598">
        <f t="shared" si="27"/>
        <v>75.193045345182639</v>
      </c>
      <c r="H598">
        <f t="shared" si="28"/>
        <v>2.0537489106318221</v>
      </c>
      <c r="I598">
        <v>14</v>
      </c>
      <c r="J598">
        <v>2</v>
      </c>
      <c r="K598">
        <f t="shared" si="29"/>
        <v>617.71053985903222</v>
      </c>
      <c r="L598">
        <v>100</v>
      </c>
    </row>
    <row r="599" spans="1:12" x14ac:dyDescent="0.35">
      <c r="A599">
        <v>66</v>
      </c>
      <c r="B599" t="s">
        <v>12</v>
      </c>
      <c r="C599">
        <v>2</v>
      </c>
      <c r="D599" t="s">
        <v>108</v>
      </c>
      <c r="E599">
        <v>1864.09</v>
      </c>
      <c r="F599" cm="1">
        <f t="array" ref="F599">_xlfn.STDEV.S(_xlfn._xlws.FILTER(E:E, B:B=B599))</f>
        <v>141.95798352365239</v>
      </c>
      <c r="G599">
        <f t="shared" si="27"/>
        <v>2293.4014108900574</v>
      </c>
      <c r="H599">
        <f t="shared" si="28"/>
        <v>2.0537489106318221</v>
      </c>
      <c r="I599">
        <v>14</v>
      </c>
      <c r="J599">
        <v>2</v>
      </c>
      <c r="K599">
        <f t="shared" si="29"/>
        <v>18840.282597027755</v>
      </c>
      <c r="L599">
        <v>39665</v>
      </c>
    </row>
    <row r="600" spans="1:12" x14ac:dyDescent="0.35">
      <c r="A600">
        <v>66</v>
      </c>
      <c r="B600" t="s">
        <v>13</v>
      </c>
      <c r="C600">
        <v>2</v>
      </c>
      <c r="D600" t="s">
        <v>108</v>
      </c>
      <c r="E600">
        <v>9.6199999999999992</v>
      </c>
      <c r="F600" cm="1">
        <f t="array" ref="F600">_xlfn.STDEV.S(_xlfn._xlws.FILTER(E:E, B:B=B600))</f>
        <v>1.8383482798079325</v>
      </c>
      <c r="G600">
        <f t="shared" si="27"/>
        <v>29.699425379033791</v>
      </c>
      <c r="H600">
        <f t="shared" si="28"/>
        <v>2.0537489106318221</v>
      </c>
      <c r="I600">
        <v>14</v>
      </c>
      <c r="J600">
        <v>2</v>
      </c>
      <c r="K600">
        <f t="shared" si="29"/>
        <v>243.98065007432695</v>
      </c>
      <c r="L600">
        <v>210</v>
      </c>
    </row>
    <row r="601" spans="1:12" x14ac:dyDescent="0.35">
      <c r="A601">
        <v>66</v>
      </c>
      <c r="B601" t="s">
        <v>14</v>
      </c>
      <c r="C601">
        <v>2</v>
      </c>
      <c r="D601" t="s">
        <v>108</v>
      </c>
      <c r="E601">
        <v>16.559999999999999</v>
      </c>
      <c r="F601" cm="1">
        <f t="array" ref="F601">_xlfn.STDEV.S(_xlfn._xlws.FILTER(E:E, B:B=B601))</f>
        <v>2.6532756080745252</v>
      </c>
      <c r="G601">
        <f t="shared" si="27"/>
        <v>42.864979284694002</v>
      </c>
      <c r="H601">
        <f t="shared" si="28"/>
        <v>2.0537489106318221</v>
      </c>
      <c r="I601">
        <v>14</v>
      </c>
      <c r="J601">
        <v>2</v>
      </c>
      <c r="K601">
        <f t="shared" si="29"/>
        <v>352.1356180407837</v>
      </c>
      <c r="L601">
        <v>122</v>
      </c>
    </row>
    <row r="602" spans="1:12" x14ac:dyDescent="0.35">
      <c r="A602">
        <v>66</v>
      </c>
      <c r="B602" t="s">
        <v>15</v>
      </c>
      <c r="C602">
        <v>2</v>
      </c>
      <c r="D602" t="s">
        <v>108</v>
      </c>
      <c r="E602">
        <v>575.02</v>
      </c>
      <c r="F602" cm="1">
        <f t="array" ref="F602">_xlfn.STDEV.S(_xlfn._xlws.FILTER(E:E, B:B=B602))</f>
        <v>55.266916802436704</v>
      </c>
      <c r="G602">
        <f t="shared" si="27"/>
        <v>892.86436608993813</v>
      </c>
      <c r="H602">
        <f t="shared" si="28"/>
        <v>2.0537489106318221</v>
      </c>
      <c r="I602">
        <v>14</v>
      </c>
      <c r="J602">
        <v>2</v>
      </c>
      <c r="K602">
        <f t="shared" si="29"/>
        <v>7334.8768767967313</v>
      </c>
      <c r="L602">
        <v>12112</v>
      </c>
    </row>
    <row r="603" spans="1:12" x14ac:dyDescent="0.35">
      <c r="A603">
        <v>66</v>
      </c>
      <c r="B603" t="s">
        <v>16</v>
      </c>
      <c r="C603">
        <v>2</v>
      </c>
      <c r="D603" t="s">
        <v>108</v>
      </c>
      <c r="E603">
        <v>2.42</v>
      </c>
      <c r="F603" cm="1">
        <f t="array" ref="F603">_xlfn.STDEV.S(_xlfn._xlws.FILTER(E:E, B:B=B603))</f>
        <v>0.33659368398908623</v>
      </c>
      <c r="G603">
        <f t="shared" si="27"/>
        <v>5.4378373839653387</v>
      </c>
      <c r="H603">
        <f t="shared" si="28"/>
        <v>2.0537489106318221</v>
      </c>
      <c r="I603">
        <v>14</v>
      </c>
      <c r="J603">
        <v>2</v>
      </c>
      <c r="K603">
        <f t="shared" si="29"/>
        <v>44.671810414047243</v>
      </c>
      <c r="L603">
        <v>61</v>
      </c>
    </row>
    <row r="604" spans="1:12" x14ac:dyDescent="0.35">
      <c r="A604">
        <v>66</v>
      </c>
      <c r="B604" t="s">
        <v>17</v>
      </c>
      <c r="C604">
        <v>2</v>
      </c>
      <c r="D604" t="s">
        <v>108</v>
      </c>
      <c r="E604">
        <v>1.53</v>
      </c>
      <c r="F604" cm="1">
        <f t="array" ref="F604">_xlfn.STDEV.S(_xlfn._xlws.FILTER(E:E, B:B=B604))</f>
        <v>0.1205498212767792</v>
      </c>
      <c r="G604">
        <f t="shared" si="27"/>
        <v>1.9475419651381964</v>
      </c>
      <c r="H604">
        <f t="shared" si="28"/>
        <v>2.0537489106318221</v>
      </c>
      <c r="I604">
        <v>14</v>
      </c>
      <c r="J604">
        <v>2</v>
      </c>
      <c r="K604">
        <f t="shared" si="29"/>
        <v>15.999048757249316</v>
      </c>
      <c r="L604">
        <v>31</v>
      </c>
    </row>
    <row r="605" spans="1:12" x14ac:dyDescent="0.35">
      <c r="A605">
        <v>67</v>
      </c>
      <c r="B605" t="s">
        <v>9</v>
      </c>
      <c r="C605">
        <v>2</v>
      </c>
      <c r="D605" t="s">
        <v>108</v>
      </c>
      <c r="E605">
        <v>4.8899999999999997</v>
      </c>
      <c r="F605" cm="1">
        <f t="array" ref="F605">_xlfn.STDEV.S(_xlfn._xlws.FILTER(E:E, B:B=B605))</f>
        <v>0.43126774441831917</v>
      </c>
      <c r="G605">
        <f t="shared" si="27"/>
        <v>6.9673436390814301</v>
      </c>
      <c r="H605">
        <f t="shared" si="28"/>
        <v>2.0537489106318221</v>
      </c>
      <c r="I605">
        <v>14</v>
      </c>
      <c r="J605">
        <v>2</v>
      </c>
      <c r="K605">
        <f t="shared" si="29"/>
        <v>57.236697635044166</v>
      </c>
      <c r="L605">
        <v>140</v>
      </c>
    </row>
    <row r="606" spans="1:12" x14ac:dyDescent="0.35">
      <c r="A606">
        <v>67</v>
      </c>
      <c r="B606" t="s">
        <v>10</v>
      </c>
      <c r="C606">
        <v>2</v>
      </c>
      <c r="D606" t="s">
        <v>108</v>
      </c>
      <c r="E606">
        <v>1741.06</v>
      </c>
      <c r="F606" cm="1">
        <f t="array" ref="F606">_xlfn.STDEV.S(_xlfn._xlws.FILTER(E:E, B:B=B606))</f>
        <v>124.33215882258757</v>
      </c>
      <c r="G606">
        <f t="shared" si="27"/>
        <v>2008.6474982593688</v>
      </c>
      <c r="H606">
        <f t="shared" si="28"/>
        <v>2.0537489106318221</v>
      </c>
      <c r="I606">
        <v>14</v>
      </c>
      <c r="J606">
        <v>2</v>
      </c>
      <c r="K606">
        <f t="shared" si="29"/>
        <v>16501.030445574055</v>
      </c>
      <c r="L606">
        <v>34860</v>
      </c>
    </row>
    <row r="607" spans="1:12" x14ac:dyDescent="0.35">
      <c r="A607">
        <v>67</v>
      </c>
      <c r="B607" t="s">
        <v>11</v>
      </c>
      <c r="C607">
        <v>2</v>
      </c>
      <c r="D607" t="s">
        <v>108</v>
      </c>
      <c r="E607">
        <v>40.76</v>
      </c>
      <c r="F607" cm="1">
        <f t="array" ref="F607">_xlfn.STDEV.S(_xlfn._xlws.FILTER(E:E, B:B=B607))</f>
        <v>4.6543326613120293</v>
      </c>
      <c r="G607">
        <f t="shared" si="27"/>
        <v>75.193045345182639</v>
      </c>
      <c r="H607">
        <f t="shared" si="28"/>
        <v>2.0537489106318221</v>
      </c>
      <c r="I607">
        <v>14</v>
      </c>
      <c r="J607">
        <v>2</v>
      </c>
      <c r="K607">
        <f t="shared" si="29"/>
        <v>617.71053985903222</v>
      </c>
      <c r="L607">
        <v>355</v>
      </c>
    </row>
    <row r="608" spans="1:12" x14ac:dyDescent="0.35">
      <c r="A608">
        <v>67</v>
      </c>
      <c r="B608" t="s">
        <v>12</v>
      </c>
      <c r="C608">
        <v>2</v>
      </c>
      <c r="D608" t="s">
        <v>108</v>
      </c>
      <c r="E608">
        <v>1828.48</v>
      </c>
      <c r="F608" cm="1">
        <f t="array" ref="F608">_xlfn.STDEV.S(_xlfn._xlws.FILTER(E:E, B:B=B608))</f>
        <v>141.95798352365239</v>
      </c>
      <c r="G608">
        <f t="shared" si="27"/>
        <v>2293.4014108900574</v>
      </c>
      <c r="H608">
        <f t="shared" si="28"/>
        <v>2.0537489106318221</v>
      </c>
      <c r="I608">
        <v>14</v>
      </c>
      <c r="J608">
        <v>2</v>
      </c>
      <c r="K608">
        <f t="shared" si="29"/>
        <v>18840.282597027755</v>
      </c>
      <c r="L608">
        <v>44660</v>
      </c>
    </row>
    <row r="609" spans="1:12" x14ac:dyDescent="0.35">
      <c r="A609">
        <v>67</v>
      </c>
      <c r="B609" t="s">
        <v>13</v>
      </c>
      <c r="C609">
        <v>2</v>
      </c>
      <c r="D609" t="s">
        <v>108</v>
      </c>
      <c r="E609">
        <v>8.64</v>
      </c>
      <c r="F609" cm="1">
        <f t="array" ref="F609">_xlfn.STDEV.S(_xlfn._xlws.FILTER(E:E, B:B=B609))</f>
        <v>1.8383482798079325</v>
      </c>
      <c r="G609">
        <f t="shared" si="27"/>
        <v>29.699425379033791</v>
      </c>
      <c r="H609">
        <f t="shared" si="28"/>
        <v>2.0537489106318221</v>
      </c>
      <c r="I609">
        <v>14</v>
      </c>
      <c r="J609">
        <v>2</v>
      </c>
      <c r="K609">
        <f t="shared" si="29"/>
        <v>243.98065007432695</v>
      </c>
      <c r="L609">
        <v>190</v>
      </c>
    </row>
    <row r="610" spans="1:12" x14ac:dyDescent="0.35">
      <c r="A610">
        <v>67</v>
      </c>
      <c r="B610" t="s">
        <v>14</v>
      </c>
      <c r="C610">
        <v>2</v>
      </c>
      <c r="D610" t="s">
        <v>108</v>
      </c>
      <c r="E610">
        <v>16.36</v>
      </c>
      <c r="F610" cm="1">
        <f t="array" ref="F610">_xlfn.STDEV.S(_xlfn._xlws.FILTER(E:E, B:B=B610))</f>
        <v>2.6532756080745252</v>
      </c>
      <c r="G610">
        <f t="shared" si="27"/>
        <v>42.864979284694002</v>
      </c>
      <c r="H610">
        <f t="shared" si="28"/>
        <v>2.0537489106318221</v>
      </c>
      <c r="I610">
        <v>14</v>
      </c>
      <c r="J610">
        <v>2</v>
      </c>
      <c r="K610">
        <f t="shared" si="29"/>
        <v>352.1356180407837</v>
      </c>
      <c r="L610">
        <v>365</v>
      </c>
    </row>
    <row r="611" spans="1:12" x14ac:dyDescent="0.35">
      <c r="A611">
        <v>67</v>
      </c>
      <c r="B611" t="s">
        <v>15</v>
      </c>
      <c r="C611">
        <v>2</v>
      </c>
      <c r="D611" t="s">
        <v>108</v>
      </c>
      <c r="E611">
        <v>527.27</v>
      </c>
      <c r="F611" cm="1">
        <f t="array" ref="F611">_xlfn.STDEV.S(_xlfn._xlws.FILTER(E:E, B:B=B611))</f>
        <v>55.266916802436704</v>
      </c>
      <c r="G611">
        <f t="shared" si="27"/>
        <v>892.86436608993813</v>
      </c>
      <c r="H611">
        <f t="shared" si="28"/>
        <v>2.0537489106318221</v>
      </c>
      <c r="I611">
        <v>14</v>
      </c>
      <c r="J611">
        <v>2</v>
      </c>
      <c r="K611">
        <f t="shared" si="29"/>
        <v>7334.8768767967313</v>
      </c>
      <c r="L611">
        <v>11217</v>
      </c>
    </row>
    <row r="612" spans="1:12" x14ac:dyDescent="0.35">
      <c r="A612">
        <v>67</v>
      </c>
      <c r="B612" t="s">
        <v>16</v>
      </c>
      <c r="C612">
        <v>2</v>
      </c>
      <c r="D612" t="s">
        <v>108</v>
      </c>
      <c r="E612">
        <v>2.08</v>
      </c>
      <c r="F612" cm="1">
        <f t="array" ref="F612">_xlfn.STDEV.S(_xlfn._xlws.FILTER(E:E, B:B=B612))</f>
        <v>0.33659368398908623</v>
      </c>
      <c r="G612">
        <f t="shared" si="27"/>
        <v>5.4378373839653387</v>
      </c>
      <c r="H612">
        <f t="shared" si="28"/>
        <v>2.0537489106318221</v>
      </c>
      <c r="I612">
        <v>14</v>
      </c>
      <c r="J612">
        <v>2</v>
      </c>
      <c r="K612">
        <f t="shared" si="29"/>
        <v>44.671810414047243</v>
      </c>
      <c r="L612">
        <v>50</v>
      </c>
    </row>
    <row r="613" spans="1:12" x14ac:dyDescent="0.35">
      <c r="A613">
        <v>67</v>
      </c>
      <c r="B613" t="s">
        <v>17</v>
      </c>
      <c r="C613">
        <v>2</v>
      </c>
      <c r="D613" t="s">
        <v>108</v>
      </c>
      <c r="E613">
        <v>1.3</v>
      </c>
      <c r="F613" cm="1">
        <f t="array" ref="F613">_xlfn.STDEV.S(_xlfn._xlws.FILTER(E:E, B:B=B613))</f>
        <v>0.1205498212767792</v>
      </c>
      <c r="G613">
        <f t="shared" si="27"/>
        <v>1.9475419651381964</v>
      </c>
      <c r="H613">
        <f t="shared" si="28"/>
        <v>2.0537489106318221</v>
      </c>
      <c r="I613">
        <v>14</v>
      </c>
      <c r="J613">
        <v>2</v>
      </c>
      <c r="K613">
        <f t="shared" si="29"/>
        <v>15.999048757249316</v>
      </c>
      <c r="L613">
        <v>35</v>
      </c>
    </row>
    <row r="614" spans="1:12" x14ac:dyDescent="0.35">
      <c r="A614">
        <v>68</v>
      </c>
      <c r="B614" t="s">
        <v>9</v>
      </c>
      <c r="C614">
        <v>2</v>
      </c>
      <c r="D614" t="s">
        <v>108</v>
      </c>
      <c r="E614">
        <v>5.1100000000000003</v>
      </c>
      <c r="F614" cm="1">
        <f t="array" ref="F614">_xlfn.STDEV.S(_xlfn._xlws.FILTER(E:E, B:B=B614))</f>
        <v>0.43126774441831917</v>
      </c>
      <c r="G614">
        <f t="shared" si="27"/>
        <v>6.9673436390814301</v>
      </c>
      <c r="H614">
        <f t="shared" si="28"/>
        <v>2.0537489106318221</v>
      </c>
      <c r="I614">
        <v>14</v>
      </c>
      <c r="J614">
        <v>2</v>
      </c>
      <c r="K614">
        <f t="shared" si="29"/>
        <v>57.236697635044166</v>
      </c>
      <c r="L614">
        <v>155</v>
      </c>
    </row>
    <row r="615" spans="1:12" x14ac:dyDescent="0.35">
      <c r="A615">
        <v>68</v>
      </c>
      <c r="B615" t="s">
        <v>10</v>
      </c>
      <c r="C615">
        <v>2</v>
      </c>
      <c r="D615" t="s">
        <v>108</v>
      </c>
      <c r="E615">
        <v>1854.62</v>
      </c>
      <c r="F615" cm="1">
        <f t="array" ref="F615">_xlfn.STDEV.S(_xlfn._xlws.FILTER(E:E, B:B=B615))</f>
        <v>124.33215882258757</v>
      </c>
      <c r="G615">
        <f t="shared" si="27"/>
        <v>2008.6474982593688</v>
      </c>
      <c r="H615">
        <f t="shared" si="28"/>
        <v>2.0537489106318221</v>
      </c>
      <c r="I615">
        <v>14</v>
      </c>
      <c r="J615">
        <v>2</v>
      </c>
      <c r="K615">
        <f t="shared" si="29"/>
        <v>16501.030445574055</v>
      </c>
      <c r="L615">
        <v>25065</v>
      </c>
    </row>
    <row r="616" spans="1:12" x14ac:dyDescent="0.35">
      <c r="A616">
        <v>68</v>
      </c>
      <c r="B616" t="s">
        <v>11</v>
      </c>
      <c r="C616">
        <v>2</v>
      </c>
      <c r="D616" t="s">
        <v>108</v>
      </c>
      <c r="E616">
        <v>40.53</v>
      </c>
      <c r="F616" cm="1">
        <f t="array" ref="F616">_xlfn.STDEV.S(_xlfn._xlws.FILTER(E:E, B:B=B616))</f>
        <v>4.6543326613120293</v>
      </c>
      <c r="G616">
        <f t="shared" si="27"/>
        <v>75.193045345182639</v>
      </c>
      <c r="H616">
        <f t="shared" si="28"/>
        <v>2.0537489106318221</v>
      </c>
      <c r="I616">
        <v>14</v>
      </c>
      <c r="J616">
        <v>2</v>
      </c>
      <c r="K616">
        <f t="shared" si="29"/>
        <v>617.71053985903222</v>
      </c>
      <c r="L616">
        <v>95</v>
      </c>
    </row>
    <row r="617" spans="1:12" x14ac:dyDescent="0.35">
      <c r="A617">
        <v>68</v>
      </c>
      <c r="B617" t="s">
        <v>12</v>
      </c>
      <c r="C617">
        <v>2</v>
      </c>
      <c r="D617" t="s">
        <v>108</v>
      </c>
      <c r="E617">
        <v>1838.56</v>
      </c>
      <c r="F617" cm="1">
        <f t="array" ref="F617">_xlfn.STDEV.S(_xlfn._xlws.FILTER(E:E, B:B=B617))</f>
        <v>141.95798352365239</v>
      </c>
      <c r="G617">
        <f t="shared" si="27"/>
        <v>2293.4014108900574</v>
      </c>
      <c r="H617">
        <f t="shared" si="28"/>
        <v>2.0537489106318221</v>
      </c>
      <c r="I617">
        <v>14</v>
      </c>
      <c r="J617">
        <v>2</v>
      </c>
      <c r="K617">
        <f t="shared" si="29"/>
        <v>18840.282597027755</v>
      </c>
      <c r="L617">
        <v>40570</v>
      </c>
    </row>
    <row r="618" spans="1:12" x14ac:dyDescent="0.35">
      <c r="A618">
        <v>68</v>
      </c>
      <c r="B618" t="s">
        <v>13</v>
      </c>
      <c r="C618">
        <v>2</v>
      </c>
      <c r="D618" t="s">
        <v>108</v>
      </c>
      <c r="E618">
        <v>9.6999999999999993</v>
      </c>
      <c r="F618" cm="1">
        <f t="array" ref="F618">_xlfn.STDEV.S(_xlfn._xlws.FILTER(E:E, B:B=B618))</f>
        <v>1.8383482798079325</v>
      </c>
      <c r="G618">
        <f t="shared" si="27"/>
        <v>29.699425379033791</v>
      </c>
      <c r="H618">
        <f t="shared" si="28"/>
        <v>2.0537489106318221</v>
      </c>
      <c r="I618">
        <v>14</v>
      </c>
      <c r="J618">
        <v>2</v>
      </c>
      <c r="K618">
        <f t="shared" si="29"/>
        <v>243.98065007432695</v>
      </c>
      <c r="L618">
        <v>215</v>
      </c>
    </row>
    <row r="619" spans="1:12" x14ac:dyDescent="0.35">
      <c r="A619">
        <v>68</v>
      </c>
      <c r="B619" t="s">
        <v>14</v>
      </c>
      <c r="C619">
        <v>2</v>
      </c>
      <c r="D619" t="s">
        <v>108</v>
      </c>
      <c r="E619">
        <v>16.59</v>
      </c>
      <c r="F619" cm="1">
        <f t="array" ref="F619">_xlfn.STDEV.S(_xlfn._xlws.FILTER(E:E, B:B=B619))</f>
        <v>2.6532756080745252</v>
      </c>
      <c r="G619">
        <f t="shared" si="27"/>
        <v>42.864979284694002</v>
      </c>
      <c r="H619">
        <f t="shared" si="28"/>
        <v>2.0537489106318221</v>
      </c>
      <c r="I619">
        <v>14</v>
      </c>
      <c r="J619">
        <v>2</v>
      </c>
      <c r="K619">
        <f t="shared" si="29"/>
        <v>352.1356180407837</v>
      </c>
      <c r="L619">
        <v>115</v>
      </c>
    </row>
    <row r="620" spans="1:12" x14ac:dyDescent="0.35">
      <c r="A620">
        <v>68</v>
      </c>
      <c r="B620" t="s">
        <v>15</v>
      </c>
      <c r="C620">
        <v>2</v>
      </c>
      <c r="D620" t="s">
        <v>108</v>
      </c>
      <c r="E620">
        <v>548.5</v>
      </c>
      <c r="F620" cm="1">
        <f t="array" ref="F620">_xlfn.STDEV.S(_xlfn._xlws.FILTER(E:E, B:B=B620))</f>
        <v>55.266916802436704</v>
      </c>
      <c r="G620">
        <f t="shared" si="27"/>
        <v>892.86436608993813</v>
      </c>
      <c r="H620">
        <f t="shared" si="28"/>
        <v>2.0537489106318221</v>
      </c>
      <c r="I620">
        <v>14</v>
      </c>
      <c r="J620">
        <v>2</v>
      </c>
      <c r="K620">
        <f t="shared" si="29"/>
        <v>7334.8768767967313</v>
      </c>
      <c r="L620">
        <v>11872</v>
      </c>
    </row>
    <row r="621" spans="1:12" x14ac:dyDescent="0.35">
      <c r="A621">
        <v>68</v>
      </c>
      <c r="B621" t="s">
        <v>16</v>
      </c>
      <c r="C621">
        <v>2</v>
      </c>
      <c r="D621" t="s">
        <v>108</v>
      </c>
      <c r="E621">
        <v>2.42</v>
      </c>
      <c r="F621" cm="1">
        <f t="array" ref="F621">_xlfn.STDEV.S(_xlfn._xlws.FILTER(E:E, B:B=B621))</f>
        <v>0.33659368398908623</v>
      </c>
      <c r="G621">
        <f t="shared" si="27"/>
        <v>5.4378373839653387</v>
      </c>
      <c r="H621">
        <f t="shared" si="28"/>
        <v>2.0537489106318221</v>
      </c>
      <c r="I621">
        <v>14</v>
      </c>
      <c r="J621">
        <v>2</v>
      </c>
      <c r="K621">
        <f t="shared" si="29"/>
        <v>44.671810414047243</v>
      </c>
      <c r="L621">
        <v>56</v>
      </c>
    </row>
    <row r="622" spans="1:12" x14ac:dyDescent="0.35">
      <c r="A622">
        <v>68</v>
      </c>
      <c r="B622" t="s">
        <v>17</v>
      </c>
      <c r="C622">
        <v>2</v>
      </c>
      <c r="D622" t="s">
        <v>108</v>
      </c>
      <c r="E622">
        <v>1.42</v>
      </c>
      <c r="F622" cm="1">
        <f t="array" ref="F622">_xlfn.STDEV.S(_xlfn._xlws.FILTER(E:E, B:B=B622))</f>
        <v>0.1205498212767792</v>
      </c>
      <c r="G622">
        <f t="shared" si="27"/>
        <v>1.9475419651381964</v>
      </c>
      <c r="H622">
        <f t="shared" si="28"/>
        <v>2.0537489106318221</v>
      </c>
      <c r="I622">
        <v>14</v>
      </c>
      <c r="J622">
        <v>2</v>
      </c>
      <c r="K622">
        <f t="shared" si="29"/>
        <v>15.999048757249316</v>
      </c>
      <c r="L622">
        <v>39</v>
      </c>
    </row>
    <row r="623" spans="1:12" x14ac:dyDescent="0.35">
      <c r="A623">
        <v>69</v>
      </c>
      <c r="B623" t="s">
        <v>9</v>
      </c>
      <c r="C623">
        <v>2</v>
      </c>
      <c r="D623" t="s">
        <v>108</v>
      </c>
      <c r="E623">
        <v>4.8899999999999997</v>
      </c>
      <c r="F623" cm="1">
        <f t="array" ref="F623">_xlfn.STDEV.S(_xlfn._xlws.FILTER(E:E, B:B=B623))</f>
        <v>0.43126774441831917</v>
      </c>
      <c r="G623">
        <f t="shared" si="27"/>
        <v>6.9673436390814301</v>
      </c>
      <c r="H623">
        <f t="shared" si="28"/>
        <v>2.0537489106318221</v>
      </c>
      <c r="I623">
        <v>14</v>
      </c>
      <c r="J623">
        <v>2</v>
      </c>
      <c r="K623">
        <f t="shared" si="29"/>
        <v>57.236697635044166</v>
      </c>
      <c r="L623">
        <v>154</v>
      </c>
    </row>
    <row r="624" spans="1:12" x14ac:dyDescent="0.35">
      <c r="A624">
        <v>69</v>
      </c>
      <c r="B624" t="s">
        <v>10</v>
      </c>
      <c r="C624">
        <v>2</v>
      </c>
      <c r="D624" t="s">
        <v>108</v>
      </c>
      <c r="E624">
        <v>1864.85</v>
      </c>
      <c r="F624" cm="1">
        <f t="array" ref="F624">_xlfn.STDEV.S(_xlfn._xlws.FILTER(E:E, B:B=B624))</f>
        <v>124.33215882258757</v>
      </c>
      <c r="G624">
        <f t="shared" si="27"/>
        <v>2008.6474982593688</v>
      </c>
      <c r="H624">
        <f t="shared" si="28"/>
        <v>2.0537489106318221</v>
      </c>
      <c r="I624">
        <v>14</v>
      </c>
      <c r="J624">
        <v>2</v>
      </c>
      <c r="K624">
        <f t="shared" si="29"/>
        <v>16501.030445574055</v>
      </c>
      <c r="L624">
        <v>17955</v>
      </c>
    </row>
    <row r="625" spans="1:12" x14ac:dyDescent="0.35">
      <c r="A625">
        <v>69</v>
      </c>
      <c r="B625" t="s">
        <v>11</v>
      </c>
      <c r="C625">
        <v>2</v>
      </c>
      <c r="D625" t="s">
        <v>108</v>
      </c>
      <c r="E625">
        <v>41.14</v>
      </c>
      <c r="F625" cm="1">
        <f t="array" ref="F625">_xlfn.STDEV.S(_xlfn._xlws.FILTER(E:E, B:B=B625))</f>
        <v>4.6543326613120293</v>
      </c>
      <c r="G625">
        <f t="shared" si="27"/>
        <v>75.193045345182639</v>
      </c>
      <c r="H625">
        <f t="shared" si="28"/>
        <v>2.0537489106318221</v>
      </c>
      <c r="I625">
        <v>14</v>
      </c>
      <c r="J625">
        <v>2</v>
      </c>
      <c r="K625">
        <f t="shared" si="29"/>
        <v>617.71053985903222</v>
      </c>
      <c r="L625">
        <v>55</v>
      </c>
    </row>
    <row r="626" spans="1:12" x14ac:dyDescent="0.35">
      <c r="A626">
        <v>69</v>
      </c>
      <c r="B626" t="s">
        <v>12</v>
      </c>
      <c r="C626">
        <v>2</v>
      </c>
      <c r="D626" t="s">
        <v>108</v>
      </c>
      <c r="E626">
        <v>1839.92</v>
      </c>
      <c r="F626" cm="1">
        <f t="array" ref="F626">_xlfn.STDEV.S(_xlfn._xlws.FILTER(E:E, B:B=B626))</f>
        <v>141.95798352365239</v>
      </c>
      <c r="G626">
        <f t="shared" si="27"/>
        <v>2293.4014108900574</v>
      </c>
      <c r="H626">
        <f t="shared" si="28"/>
        <v>2.0537489106318221</v>
      </c>
      <c r="I626">
        <v>14</v>
      </c>
      <c r="J626">
        <v>2</v>
      </c>
      <c r="K626">
        <f t="shared" si="29"/>
        <v>18840.282597027755</v>
      </c>
      <c r="L626">
        <v>39190</v>
      </c>
    </row>
    <row r="627" spans="1:12" x14ac:dyDescent="0.35">
      <c r="A627">
        <v>69</v>
      </c>
      <c r="B627" t="s">
        <v>13</v>
      </c>
      <c r="C627">
        <v>2</v>
      </c>
      <c r="D627" t="s">
        <v>108</v>
      </c>
      <c r="E627">
        <v>9.6199999999999992</v>
      </c>
      <c r="F627" cm="1">
        <f t="array" ref="F627">_xlfn.STDEV.S(_xlfn._xlws.FILTER(E:E, B:B=B627))</f>
        <v>1.8383482798079325</v>
      </c>
      <c r="G627">
        <f t="shared" si="27"/>
        <v>29.699425379033791</v>
      </c>
      <c r="H627">
        <f t="shared" si="28"/>
        <v>2.0537489106318221</v>
      </c>
      <c r="I627">
        <v>14</v>
      </c>
      <c r="J627">
        <v>2</v>
      </c>
      <c r="K627">
        <f t="shared" si="29"/>
        <v>243.98065007432695</v>
      </c>
      <c r="L627">
        <v>205</v>
      </c>
    </row>
    <row r="628" spans="1:12" x14ac:dyDescent="0.35">
      <c r="A628">
        <v>69</v>
      </c>
      <c r="B628" t="s">
        <v>14</v>
      </c>
      <c r="C628">
        <v>2</v>
      </c>
      <c r="D628" t="s">
        <v>108</v>
      </c>
      <c r="E628">
        <v>16.91</v>
      </c>
      <c r="F628" cm="1">
        <f t="array" ref="F628">_xlfn.STDEV.S(_xlfn._xlws.FILTER(E:E, B:B=B628))</f>
        <v>2.6532756080745252</v>
      </c>
      <c r="G628">
        <f t="shared" si="27"/>
        <v>42.864979284694002</v>
      </c>
      <c r="H628">
        <f t="shared" si="28"/>
        <v>2.0537489106318221</v>
      </c>
      <c r="I628">
        <v>14</v>
      </c>
      <c r="J628">
        <v>2</v>
      </c>
      <c r="K628">
        <f t="shared" si="29"/>
        <v>352.1356180407837</v>
      </c>
      <c r="L628">
        <v>106</v>
      </c>
    </row>
    <row r="629" spans="1:12" x14ac:dyDescent="0.35">
      <c r="A629">
        <v>69</v>
      </c>
      <c r="B629" t="s">
        <v>15</v>
      </c>
      <c r="C629">
        <v>2</v>
      </c>
      <c r="D629" t="s">
        <v>108</v>
      </c>
      <c r="E629">
        <v>549.67999999999995</v>
      </c>
      <c r="F629" cm="1">
        <f t="array" ref="F629">_xlfn.STDEV.S(_xlfn._xlws.FILTER(E:E, B:B=B629))</f>
        <v>55.266916802436704</v>
      </c>
      <c r="G629">
        <f t="shared" si="27"/>
        <v>892.86436608993813</v>
      </c>
      <c r="H629">
        <f t="shared" si="28"/>
        <v>2.0537489106318221</v>
      </c>
      <c r="I629">
        <v>14</v>
      </c>
      <c r="J629">
        <v>2</v>
      </c>
      <c r="K629">
        <f t="shared" si="29"/>
        <v>7334.8768767967313</v>
      </c>
      <c r="L629">
        <v>11566</v>
      </c>
    </row>
    <row r="630" spans="1:12" x14ac:dyDescent="0.35">
      <c r="A630">
        <v>69</v>
      </c>
      <c r="B630" t="s">
        <v>16</v>
      </c>
      <c r="C630">
        <v>2</v>
      </c>
      <c r="D630" t="s">
        <v>108</v>
      </c>
      <c r="E630">
        <v>2.5</v>
      </c>
      <c r="F630" cm="1">
        <f t="array" ref="F630">_xlfn.STDEV.S(_xlfn._xlws.FILTER(E:E, B:B=B630))</f>
        <v>0.33659368398908623</v>
      </c>
      <c r="G630">
        <f t="shared" si="27"/>
        <v>5.4378373839653387</v>
      </c>
      <c r="H630">
        <f t="shared" si="28"/>
        <v>2.0537489106318221</v>
      </c>
      <c r="I630">
        <v>14</v>
      </c>
      <c r="J630">
        <v>2</v>
      </c>
      <c r="K630">
        <f t="shared" si="29"/>
        <v>44.671810414047243</v>
      </c>
      <c r="L630">
        <v>56</v>
      </c>
    </row>
    <row r="631" spans="1:12" x14ac:dyDescent="0.35">
      <c r="A631">
        <v>69</v>
      </c>
      <c r="B631" t="s">
        <v>17</v>
      </c>
      <c r="C631">
        <v>2</v>
      </c>
      <c r="D631" t="s">
        <v>108</v>
      </c>
      <c r="E631">
        <v>1.42</v>
      </c>
      <c r="F631" cm="1">
        <f t="array" ref="F631">_xlfn.STDEV.S(_xlfn._xlws.FILTER(E:E, B:B=B631))</f>
        <v>0.1205498212767792</v>
      </c>
      <c r="G631">
        <f t="shared" si="27"/>
        <v>1.9475419651381964</v>
      </c>
      <c r="H631">
        <f t="shared" si="28"/>
        <v>2.0537489106318221</v>
      </c>
      <c r="I631">
        <v>14</v>
      </c>
      <c r="J631">
        <v>2</v>
      </c>
      <c r="K631">
        <f t="shared" si="29"/>
        <v>15.999048757249316</v>
      </c>
      <c r="L631">
        <v>39</v>
      </c>
    </row>
    <row r="632" spans="1:12" x14ac:dyDescent="0.35">
      <c r="A632">
        <v>70</v>
      </c>
      <c r="B632" t="s">
        <v>9</v>
      </c>
      <c r="C632">
        <v>2</v>
      </c>
      <c r="D632" t="s">
        <v>108</v>
      </c>
      <c r="E632">
        <v>4.88</v>
      </c>
      <c r="F632" cm="1">
        <f t="array" ref="F632">_xlfn.STDEV.S(_xlfn._xlws.FILTER(E:E, B:B=B632))</f>
        <v>0.43126774441831917</v>
      </c>
      <c r="G632">
        <f t="shared" si="27"/>
        <v>6.9673436390814301</v>
      </c>
      <c r="H632">
        <f t="shared" si="28"/>
        <v>2.0537489106318221</v>
      </c>
      <c r="I632">
        <v>14</v>
      </c>
      <c r="J632">
        <v>2</v>
      </c>
      <c r="K632">
        <f t="shared" si="29"/>
        <v>57.236697635044166</v>
      </c>
      <c r="L632">
        <v>154</v>
      </c>
    </row>
    <row r="633" spans="1:12" x14ac:dyDescent="0.35">
      <c r="A633">
        <v>70</v>
      </c>
      <c r="B633" t="s">
        <v>10</v>
      </c>
      <c r="C633">
        <v>2</v>
      </c>
      <c r="D633" t="s">
        <v>108</v>
      </c>
      <c r="E633">
        <v>1768.79</v>
      </c>
      <c r="F633" cm="1">
        <f t="array" ref="F633">_xlfn.STDEV.S(_xlfn._xlws.FILTER(E:E, B:B=B633))</f>
        <v>124.33215882258757</v>
      </c>
      <c r="G633">
        <f t="shared" si="27"/>
        <v>2008.6474982593688</v>
      </c>
      <c r="H633">
        <f t="shared" si="28"/>
        <v>2.0537489106318221</v>
      </c>
      <c r="I633">
        <v>14</v>
      </c>
      <c r="J633">
        <v>2</v>
      </c>
      <c r="K633">
        <f t="shared" si="29"/>
        <v>16501.030445574055</v>
      </c>
      <c r="L633">
        <v>27535</v>
      </c>
    </row>
    <row r="634" spans="1:12" x14ac:dyDescent="0.35">
      <c r="A634">
        <v>70</v>
      </c>
      <c r="B634" t="s">
        <v>11</v>
      </c>
      <c r="C634">
        <v>2</v>
      </c>
      <c r="D634" t="s">
        <v>108</v>
      </c>
      <c r="E634">
        <v>38.03</v>
      </c>
      <c r="F634" cm="1">
        <f t="array" ref="F634">_xlfn.STDEV.S(_xlfn._xlws.FILTER(E:E, B:B=B634))</f>
        <v>4.6543326613120293</v>
      </c>
      <c r="G634">
        <f t="shared" si="27"/>
        <v>75.193045345182639</v>
      </c>
      <c r="H634">
        <f t="shared" si="28"/>
        <v>2.0537489106318221</v>
      </c>
      <c r="I634">
        <v>14</v>
      </c>
      <c r="J634">
        <v>2</v>
      </c>
      <c r="K634">
        <f t="shared" si="29"/>
        <v>617.71053985903222</v>
      </c>
      <c r="L634">
        <v>25</v>
      </c>
    </row>
    <row r="635" spans="1:12" x14ac:dyDescent="0.35">
      <c r="A635">
        <v>70</v>
      </c>
      <c r="B635" t="s">
        <v>12</v>
      </c>
      <c r="C635">
        <v>2</v>
      </c>
      <c r="D635" t="s">
        <v>108</v>
      </c>
      <c r="E635">
        <v>1799.09</v>
      </c>
      <c r="F635" cm="1">
        <f t="array" ref="F635">_xlfn.STDEV.S(_xlfn._xlws.FILTER(E:E, B:B=B635))</f>
        <v>141.95798352365239</v>
      </c>
      <c r="G635">
        <f t="shared" si="27"/>
        <v>2293.4014108900574</v>
      </c>
      <c r="H635">
        <f t="shared" si="28"/>
        <v>2.0537489106318221</v>
      </c>
      <c r="I635">
        <v>14</v>
      </c>
      <c r="J635">
        <v>2</v>
      </c>
      <c r="K635">
        <f t="shared" si="29"/>
        <v>18840.282597027755</v>
      </c>
      <c r="L635">
        <v>38475</v>
      </c>
    </row>
    <row r="636" spans="1:12" x14ac:dyDescent="0.35">
      <c r="A636">
        <v>70</v>
      </c>
      <c r="B636" t="s">
        <v>13</v>
      </c>
      <c r="C636">
        <v>2</v>
      </c>
      <c r="D636" t="s">
        <v>108</v>
      </c>
      <c r="E636">
        <v>9.24</v>
      </c>
      <c r="F636" cm="1">
        <f t="array" ref="F636">_xlfn.STDEV.S(_xlfn._xlws.FILTER(E:E, B:B=B636))</f>
        <v>1.8383482798079325</v>
      </c>
      <c r="G636">
        <f t="shared" si="27"/>
        <v>29.699425379033791</v>
      </c>
      <c r="H636">
        <f t="shared" si="28"/>
        <v>2.0537489106318221</v>
      </c>
      <c r="I636">
        <v>14</v>
      </c>
      <c r="J636">
        <v>2</v>
      </c>
      <c r="K636">
        <f t="shared" si="29"/>
        <v>243.98065007432695</v>
      </c>
      <c r="L636">
        <v>215</v>
      </c>
    </row>
    <row r="637" spans="1:12" x14ac:dyDescent="0.35">
      <c r="A637">
        <v>70</v>
      </c>
      <c r="B637" t="s">
        <v>14</v>
      </c>
      <c r="C637">
        <v>2</v>
      </c>
      <c r="D637" t="s">
        <v>108</v>
      </c>
      <c r="E637">
        <v>17.59</v>
      </c>
      <c r="F637" cm="1">
        <f t="array" ref="F637">_xlfn.STDEV.S(_xlfn._xlws.FILTER(E:E, B:B=B637))</f>
        <v>2.6532756080745252</v>
      </c>
      <c r="G637">
        <f t="shared" si="27"/>
        <v>42.864979284694002</v>
      </c>
      <c r="H637">
        <f t="shared" si="28"/>
        <v>2.0537489106318221</v>
      </c>
      <c r="I637">
        <v>14</v>
      </c>
      <c r="J637">
        <v>2</v>
      </c>
      <c r="K637">
        <f t="shared" si="29"/>
        <v>352.1356180407837</v>
      </c>
      <c r="L637">
        <v>265</v>
      </c>
    </row>
    <row r="638" spans="1:12" x14ac:dyDescent="0.35">
      <c r="A638">
        <v>70</v>
      </c>
      <c r="B638" t="s">
        <v>15</v>
      </c>
      <c r="C638">
        <v>2</v>
      </c>
      <c r="D638" t="s">
        <v>108</v>
      </c>
      <c r="E638">
        <v>544</v>
      </c>
      <c r="F638" cm="1">
        <f t="array" ref="F638">_xlfn.STDEV.S(_xlfn._xlws.FILTER(E:E, B:B=B638))</f>
        <v>55.266916802436704</v>
      </c>
      <c r="G638">
        <f t="shared" si="27"/>
        <v>892.86436608993813</v>
      </c>
      <c r="H638">
        <f t="shared" si="28"/>
        <v>2.0537489106318221</v>
      </c>
      <c r="I638">
        <v>14</v>
      </c>
      <c r="J638">
        <v>2</v>
      </c>
      <c r="K638">
        <f t="shared" si="29"/>
        <v>7334.8768767967313</v>
      </c>
      <c r="L638">
        <v>10789</v>
      </c>
    </row>
    <row r="639" spans="1:12" x14ac:dyDescent="0.35">
      <c r="A639">
        <v>70</v>
      </c>
      <c r="B639" t="s">
        <v>16</v>
      </c>
      <c r="C639">
        <v>2</v>
      </c>
      <c r="D639" t="s">
        <v>108</v>
      </c>
      <c r="E639">
        <v>2.2000000000000002</v>
      </c>
      <c r="F639" cm="1">
        <f t="array" ref="F639">_xlfn.STDEV.S(_xlfn._xlws.FILTER(E:E, B:B=B639))</f>
        <v>0.33659368398908623</v>
      </c>
      <c r="G639">
        <f t="shared" si="27"/>
        <v>5.4378373839653387</v>
      </c>
      <c r="H639">
        <f t="shared" si="28"/>
        <v>2.0537489106318221</v>
      </c>
      <c r="I639">
        <v>14</v>
      </c>
      <c r="J639">
        <v>2</v>
      </c>
      <c r="K639">
        <f t="shared" si="29"/>
        <v>44.671810414047243</v>
      </c>
      <c r="L639">
        <v>63</v>
      </c>
    </row>
    <row r="640" spans="1:12" x14ac:dyDescent="0.35">
      <c r="A640">
        <v>70</v>
      </c>
      <c r="B640" t="s">
        <v>17</v>
      </c>
      <c r="C640">
        <v>2</v>
      </c>
      <c r="D640" t="s">
        <v>108</v>
      </c>
      <c r="E640">
        <v>1.36</v>
      </c>
      <c r="F640" cm="1">
        <f t="array" ref="F640">_xlfn.STDEV.S(_xlfn._xlws.FILTER(E:E, B:B=B640))</f>
        <v>0.1205498212767792</v>
      </c>
      <c r="G640">
        <f t="shared" si="27"/>
        <v>1.9475419651381964</v>
      </c>
      <c r="H640">
        <f t="shared" si="28"/>
        <v>2.0537489106318221</v>
      </c>
      <c r="I640">
        <v>14</v>
      </c>
      <c r="J640">
        <v>2</v>
      </c>
      <c r="K640">
        <f t="shared" si="29"/>
        <v>15.999048757249316</v>
      </c>
      <c r="L640">
        <v>39</v>
      </c>
    </row>
    <row r="641" spans="1:12" x14ac:dyDescent="0.35">
      <c r="A641">
        <v>71</v>
      </c>
      <c r="B641" t="s">
        <v>9</v>
      </c>
      <c r="C641">
        <v>2</v>
      </c>
      <c r="D641" t="s">
        <v>108</v>
      </c>
      <c r="E641">
        <v>4.8899999999999997</v>
      </c>
      <c r="F641" cm="1">
        <f t="array" ref="F641">_xlfn.STDEV.S(_xlfn._xlws.FILTER(E:E, B:B=B641))</f>
        <v>0.43126774441831917</v>
      </c>
      <c r="G641">
        <f t="shared" si="27"/>
        <v>6.9673436390814301</v>
      </c>
      <c r="H641">
        <f t="shared" si="28"/>
        <v>2.0537489106318221</v>
      </c>
      <c r="I641">
        <v>14</v>
      </c>
      <c r="J641">
        <v>2</v>
      </c>
      <c r="K641">
        <f t="shared" si="29"/>
        <v>57.236697635044166</v>
      </c>
      <c r="L641">
        <v>152</v>
      </c>
    </row>
    <row r="642" spans="1:12" x14ac:dyDescent="0.35">
      <c r="A642">
        <v>71</v>
      </c>
      <c r="B642" t="s">
        <v>10</v>
      </c>
      <c r="C642">
        <v>2</v>
      </c>
      <c r="D642" t="s">
        <v>108</v>
      </c>
      <c r="E642">
        <v>1782.57</v>
      </c>
      <c r="F642" cm="1">
        <f t="array" ref="F642">_xlfn.STDEV.S(_xlfn._xlws.FILTER(E:E, B:B=B642))</f>
        <v>124.33215882258757</v>
      </c>
      <c r="G642">
        <f t="shared" si="27"/>
        <v>2008.6474982593688</v>
      </c>
      <c r="H642">
        <f t="shared" si="28"/>
        <v>2.0537489106318221</v>
      </c>
      <c r="I642">
        <v>14</v>
      </c>
      <c r="J642">
        <v>2</v>
      </c>
      <c r="K642">
        <f t="shared" si="29"/>
        <v>16501.030445574055</v>
      </c>
      <c r="L642">
        <v>30265</v>
      </c>
    </row>
    <row r="643" spans="1:12" x14ac:dyDescent="0.35">
      <c r="A643">
        <v>71</v>
      </c>
      <c r="B643" t="s">
        <v>11</v>
      </c>
      <c r="C643">
        <v>2</v>
      </c>
      <c r="D643" t="s">
        <v>108</v>
      </c>
      <c r="E643">
        <v>41.52</v>
      </c>
      <c r="F643" cm="1">
        <f t="array" ref="F643">_xlfn.STDEV.S(_xlfn._xlws.FILTER(E:E, B:B=B643))</f>
        <v>4.6543326613120293</v>
      </c>
      <c r="G643">
        <f t="shared" ref="G643:G706" si="30">F643*SQRT(261)</f>
        <v>75.193045345182639</v>
      </c>
      <c r="H643">
        <f t="shared" ref="H643:H706" si="31">_xlfn.NORM.S.INV(0.98)</f>
        <v>2.0537489106318221</v>
      </c>
      <c r="I643">
        <v>14</v>
      </c>
      <c r="J643">
        <v>2</v>
      </c>
      <c r="K643">
        <f t="shared" ref="K643:K706" si="32">H643*G643*SQRT(I643+J643)</f>
        <v>617.71053985903222</v>
      </c>
      <c r="L643">
        <v>25</v>
      </c>
    </row>
    <row r="644" spans="1:12" x14ac:dyDescent="0.35">
      <c r="A644">
        <v>71</v>
      </c>
      <c r="B644" t="s">
        <v>12</v>
      </c>
      <c r="C644">
        <v>2</v>
      </c>
      <c r="D644" t="s">
        <v>108</v>
      </c>
      <c r="E644">
        <v>1827.35</v>
      </c>
      <c r="F644" cm="1">
        <f t="array" ref="F644">_xlfn.STDEV.S(_xlfn._xlws.FILTER(E:E, B:B=B644))</f>
        <v>141.95798352365239</v>
      </c>
      <c r="G644">
        <f t="shared" si="30"/>
        <v>2293.4014108900574</v>
      </c>
      <c r="H644">
        <f t="shared" si="31"/>
        <v>2.0537489106318221</v>
      </c>
      <c r="I644">
        <v>14</v>
      </c>
      <c r="J644">
        <v>2</v>
      </c>
      <c r="K644">
        <f t="shared" si="32"/>
        <v>18840.282597027755</v>
      </c>
      <c r="L644">
        <v>39390</v>
      </c>
    </row>
    <row r="645" spans="1:12" x14ac:dyDescent="0.35">
      <c r="A645">
        <v>71</v>
      </c>
      <c r="B645" t="s">
        <v>13</v>
      </c>
      <c r="C645">
        <v>2</v>
      </c>
      <c r="D645" t="s">
        <v>108</v>
      </c>
      <c r="E645">
        <v>9.24</v>
      </c>
      <c r="F645" cm="1">
        <f t="array" ref="F645">_xlfn.STDEV.S(_xlfn._xlws.FILTER(E:E, B:B=B645))</f>
        <v>1.8383482798079325</v>
      </c>
      <c r="G645">
        <f t="shared" si="30"/>
        <v>29.699425379033791</v>
      </c>
      <c r="H645">
        <f t="shared" si="31"/>
        <v>2.0537489106318221</v>
      </c>
      <c r="I645">
        <v>14</v>
      </c>
      <c r="J645">
        <v>2</v>
      </c>
      <c r="K645">
        <f t="shared" si="32"/>
        <v>243.98065007432695</v>
      </c>
      <c r="L645">
        <v>205</v>
      </c>
    </row>
    <row r="646" spans="1:12" x14ac:dyDescent="0.35">
      <c r="A646">
        <v>71</v>
      </c>
      <c r="B646" t="s">
        <v>14</v>
      </c>
      <c r="C646">
        <v>2</v>
      </c>
      <c r="D646" t="s">
        <v>108</v>
      </c>
      <c r="E646">
        <v>15.36</v>
      </c>
      <c r="F646" cm="1">
        <f t="array" ref="F646">_xlfn.STDEV.S(_xlfn._xlws.FILTER(E:E, B:B=B646))</f>
        <v>2.6532756080745252</v>
      </c>
      <c r="G646">
        <f t="shared" si="30"/>
        <v>42.864979284694002</v>
      </c>
      <c r="H646">
        <f t="shared" si="31"/>
        <v>2.0537489106318221</v>
      </c>
      <c r="I646">
        <v>14</v>
      </c>
      <c r="J646">
        <v>2</v>
      </c>
      <c r="K646">
        <f t="shared" si="32"/>
        <v>352.1356180407837</v>
      </c>
      <c r="L646">
        <v>445</v>
      </c>
    </row>
    <row r="647" spans="1:12" x14ac:dyDescent="0.35">
      <c r="A647">
        <v>71</v>
      </c>
      <c r="B647" t="s">
        <v>15</v>
      </c>
      <c r="C647">
        <v>2</v>
      </c>
      <c r="D647" t="s">
        <v>108</v>
      </c>
      <c r="E647">
        <v>552.34</v>
      </c>
      <c r="F647" cm="1">
        <f t="array" ref="F647">_xlfn.STDEV.S(_xlfn._xlws.FILTER(E:E, B:B=B647))</f>
        <v>55.266916802436704</v>
      </c>
      <c r="G647">
        <f t="shared" si="30"/>
        <v>892.86436608993813</v>
      </c>
      <c r="H647">
        <f t="shared" si="31"/>
        <v>2.0537489106318221</v>
      </c>
      <c r="I647">
        <v>14</v>
      </c>
      <c r="J647">
        <v>2</v>
      </c>
      <c r="K647">
        <f t="shared" si="32"/>
        <v>7334.8768767967313</v>
      </c>
      <c r="L647">
        <v>10363</v>
      </c>
    </row>
    <row r="648" spans="1:12" x14ac:dyDescent="0.35">
      <c r="A648">
        <v>71</v>
      </c>
      <c r="B648" t="s">
        <v>16</v>
      </c>
      <c r="C648">
        <v>2</v>
      </c>
      <c r="D648" t="s">
        <v>108</v>
      </c>
      <c r="E648">
        <v>2.2000000000000002</v>
      </c>
      <c r="F648" cm="1">
        <f t="array" ref="F648">_xlfn.STDEV.S(_xlfn._xlws.FILTER(E:E, B:B=B648))</f>
        <v>0.33659368398908623</v>
      </c>
      <c r="G648">
        <f t="shared" si="30"/>
        <v>5.4378373839653387</v>
      </c>
      <c r="H648">
        <f t="shared" si="31"/>
        <v>2.0537489106318221</v>
      </c>
      <c r="I648">
        <v>14</v>
      </c>
      <c r="J648">
        <v>2</v>
      </c>
      <c r="K648">
        <f t="shared" si="32"/>
        <v>44.671810414047243</v>
      </c>
      <c r="L648">
        <v>38</v>
      </c>
    </row>
    <row r="649" spans="1:12" x14ac:dyDescent="0.35">
      <c r="A649">
        <v>71</v>
      </c>
      <c r="B649" t="s">
        <v>17</v>
      </c>
      <c r="C649">
        <v>2</v>
      </c>
      <c r="D649" t="s">
        <v>108</v>
      </c>
      <c r="E649">
        <v>1.36</v>
      </c>
      <c r="F649" cm="1">
        <f t="array" ref="F649">_xlfn.STDEV.S(_xlfn._xlws.FILTER(E:E, B:B=B649))</f>
        <v>0.1205498212767792</v>
      </c>
      <c r="G649">
        <f t="shared" si="30"/>
        <v>1.9475419651381964</v>
      </c>
      <c r="H649">
        <f t="shared" si="31"/>
        <v>2.0537489106318221</v>
      </c>
      <c r="I649">
        <v>14</v>
      </c>
      <c r="J649">
        <v>2</v>
      </c>
      <c r="K649">
        <f t="shared" si="32"/>
        <v>15.999048757249316</v>
      </c>
      <c r="L649">
        <v>39</v>
      </c>
    </row>
    <row r="650" spans="1:12" x14ac:dyDescent="0.35">
      <c r="A650">
        <v>72</v>
      </c>
      <c r="B650" t="s">
        <v>9</v>
      </c>
      <c r="C650">
        <v>2</v>
      </c>
      <c r="D650" t="s">
        <v>108</v>
      </c>
      <c r="E650">
        <v>4.8899999999999997</v>
      </c>
      <c r="F650" cm="1">
        <f t="array" ref="F650">_xlfn.STDEV.S(_xlfn._xlws.FILTER(E:E, B:B=B650))</f>
        <v>0.43126774441831917</v>
      </c>
      <c r="G650">
        <f t="shared" si="30"/>
        <v>6.9673436390814301</v>
      </c>
      <c r="H650">
        <f t="shared" si="31"/>
        <v>2.0537489106318221</v>
      </c>
      <c r="I650">
        <v>14</v>
      </c>
      <c r="J650">
        <v>2</v>
      </c>
      <c r="K650">
        <f t="shared" si="32"/>
        <v>57.236697635044166</v>
      </c>
      <c r="L650">
        <v>152</v>
      </c>
    </row>
    <row r="651" spans="1:12" x14ac:dyDescent="0.35">
      <c r="A651">
        <v>72</v>
      </c>
      <c r="B651" t="s">
        <v>10</v>
      </c>
      <c r="C651">
        <v>2</v>
      </c>
      <c r="D651" t="s">
        <v>108</v>
      </c>
      <c r="E651">
        <v>1776.37</v>
      </c>
      <c r="F651" cm="1">
        <f t="array" ref="F651">_xlfn.STDEV.S(_xlfn._xlws.FILTER(E:E, B:B=B651))</f>
        <v>124.33215882258757</v>
      </c>
      <c r="G651">
        <f t="shared" si="30"/>
        <v>2008.6474982593688</v>
      </c>
      <c r="H651">
        <f t="shared" si="31"/>
        <v>2.0537489106318221</v>
      </c>
      <c r="I651">
        <v>14</v>
      </c>
      <c r="J651">
        <v>2</v>
      </c>
      <c r="K651">
        <f t="shared" si="32"/>
        <v>16501.030445574055</v>
      </c>
      <c r="L651">
        <v>30415</v>
      </c>
    </row>
    <row r="652" spans="1:12" x14ac:dyDescent="0.35">
      <c r="A652">
        <v>72</v>
      </c>
      <c r="B652" t="s">
        <v>11</v>
      </c>
      <c r="C652">
        <v>2</v>
      </c>
      <c r="D652" t="s">
        <v>108</v>
      </c>
      <c r="E652">
        <v>39.92</v>
      </c>
      <c r="F652" cm="1">
        <f t="array" ref="F652">_xlfn.STDEV.S(_xlfn._xlws.FILTER(E:E, B:B=B652))</f>
        <v>4.6543326613120293</v>
      </c>
      <c r="G652">
        <f t="shared" si="30"/>
        <v>75.193045345182639</v>
      </c>
      <c r="H652">
        <f t="shared" si="31"/>
        <v>2.0537489106318221</v>
      </c>
      <c r="I652">
        <v>14</v>
      </c>
      <c r="J652">
        <v>2</v>
      </c>
      <c r="K652">
        <f t="shared" si="32"/>
        <v>617.71053985903222</v>
      </c>
      <c r="L652">
        <v>50</v>
      </c>
    </row>
    <row r="653" spans="1:12" x14ac:dyDescent="0.35">
      <c r="A653">
        <v>72</v>
      </c>
      <c r="B653" t="s">
        <v>12</v>
      </c>
      <c r="C653">
        <v>2</v>
      </c>
      <c r="D653" t="s">
        <v>108</v>
      </c>
      <c r="E653">
        <v>1827.35</v>
      </c>
      <c r="F653" cm="1">
        <f t="array" ref="F653">_xlfn.STDEV.S(_xlfn._xlws.FILTER(E:E, B:B=B653))</f>
        <v>141.95798352365239</v>
      </c>
      <c r="G653">
        <f t="shared" si="30"/>
        <v>2293.4014108900574</v>
      </c>
      <c r="H653">
        <f t="shared" si="31"/>
        <v>2.0537489106318221</v>
      </c>
      <c r="I653">
        <v>14</v>
      </c>
      <c r="J653">
        <v>2</v>
      </c>
      <c r="K653">
        <f t="shared" si="32"/>
        <v>18840.282597027755</v>
      </c>
      <c r="L653">
        <v>39475</v>
      </c>
    </row>
    <row r="654" spans="1:12" x14ac:dyDescent="0.35">
      <c r="A654">
        <v>72</v>
      </c>
      <c r="B654" t="s">
        <v>13</v>
      </c>
      <c r="C654">
        <v>2</v>
      </c>
      <c r="D654" t="s">
        <v>108</v>
      </c>
      <c r="E654">
        <v>9.17</v>
      </c>
      <c r="F654" cm="1">
        <f t="array" ref="F654">_xlfn.STDEV.S(_xlfn._xlws.FILTER(E:E, B:B=B654))</f>
        <v>1.8383482798079325</v>
      </c>
      <c r="G654">
        <f t="shared" si="30"/>
        <v>29.699425379033791</v>
      </c>
      <c r="H654">
        <f t="shared" si="31"/>
        <v>2.0537489106318221</v>
      </c>
      <c r="I654">
        <v>14</v>
      </c>
      <c r="J654">
        <v>2</v>
      </c>
      <c r="K654">
        <f t="shared" si="32"/>
        <v>243.98065007432695</v>
      </c>
      <c r="L654">
        <v>195</v>
      </c>
    </row>
    <row r="655" spans="1:12" x14ac:dyDescent="0.35">
      <c r="A655">
        <v>72</v>
      </c>
      <c r="B655" t="s">
        <v>14</v>
      </c>
      <c r="C655">
        <v>2</v>
      </c>
      <c r="D655" t="s">
        <v>108</v>
      </c>
      <c r="E655">
        <v>17.07</v>
      </c>
      <c r="F655" cm="1">
        <f t="array" ref="F655">_xlfn.STDEV.S(_xlfn._xlws.FILTER(E:E, B:B=B655))</f>
        <v>2.6532756080745252</v>
      </c>
      <c r="G655">
        <f t="shared" si="30"/>
        <v>42.864979284694002</v>
      </c>
      <c r="H655">
        <f t="shared" si="31"/>
        <v>2.0537489106318221</v>
      </c>
      <c r="I655">
        <v>14</v>
      </c>
      <c r="J655">
        <v>2</v>
      </c>
      <c r="K655">
        <f t="shared" si="32"/>
        <v>352.1356180407837</v>
      </c>
      <c r="L655">
        <v>247</v>
      </c>
    </row>
    <row r="656" spans="1:12" x14ac:dyDescent="0.35">
      <c r="A656">
        <v>72</v>
      </c>
      <c r="B656" t="s">
        <v>15</v>
      </c>
      <c r="C656">
        <v>2</v>
      </c>
      <c r="D656" t="s">
        <v>108</v>
      </c>
      <c r="E656">
        <v>551.72</v>
      </c>
      <c r="F656" cm="1">
        <f t="array" ref="F656">_xlfn.STDEV.S(_xlfn._xlws.FILTER(E:E, B:B=B656))</f>
        <v>55.266916802436704</v>
      </c>
      <c r="G656">
        <f t="shared" si="30"/>
        <v>892.86436608993813</v>
      </c>
      <c r="H656">
        <f t="shared" si="31"/>
        <v>2.0537489106318221</v>
      </c>
      <c r="I656">
        <v>14</v>
      </c>
      <c r="J656">
        <v>2</v>
      </c>
      <c r="K656">
        <f t="shared" si="32"/>
        <v>7334.8768767967313</v>
      </c>
      <c r="L656">
        <v>10419</v>
      </c>
    </row>
    <row r="657" spans="1:12" x14ac:dyDescent="0.35">
      <c r="A657">
        <v>72</v>
      </c>
      <c r="B657" t="s">
        <v>16</v>
      </c>
      <c r="C657">
        <v>2</v>
      </c>
      <c r="D657" t="s">
        <v>108</v>
      </c>
      <c r="E657">
        <v>2.2000000000000002</v>
      </c>
      <c r="F657" cm="1">
        <f t="array" ref="F657">_xlfn.STDEV.S(_xlfn._xlws.FILTER(E:E, B:B=B657))</f>
        <v>0.33659368398908623</v>
      </c>
      <c r="G657">
        <f t="shared" si="30"/>
        <v>5.4378373839653387</v>
      </c>
      <c r="H657">
        <f t="shared" si="31"/>
        <v>2.0537489106318221</v>
      </c>
      <c r="I657">
        <v>14</v>
      </c>
      <c r="J657">
        <v>2</v>
      </c>
      <c r="K657">
        <f t="shared" si="32"/>
        <v>44.671810414047243</v>
      </c>
      <c r="L657">
        <v>49</v>
      </c>
    </row>
    <row r="658" spans="1:12" x14ac:dyDescent="0.35">
      <c r="A658">
        <v>72</v>
      </c>
      <c r="B658" t="s">
        <v>17</v>
      </c>
      <c r="C658">
        <v>2</v>
      </c>
      <c r="D658" t="s">
        <v>108</v>
      </c>
      <c r="E658">
        <v>1.36</v>
      </c>
      <c r="F658" cm="1">
        <f t="array" ref="F658">_xlfn.STDEV.S(_xlfn._xlws.FILTER(E:E, B:B=B658))</f>
        <v>0.1205498212767792</v>
      </c>
      <c r="G658">
        <f t="shared" si="30"/>
        <v>1.9475419651381964</v>
      </c>
      <c r="H658">
        <f t="shared" si="31"/>
        <v>2.0537489106318221</v>
      </c>
      <c r="I658">
        <v>14</v>
      </c>
      <c r="J658">
        <v>2</v>
      </c>
      <c r="K658">
        <f t="shared" si="32"/>
        <v>15.999048757249316</v>
      </c>
      <c r="L658">
        <v>39</v>
      </c>
    </row>
    <row r="659" spans="1:12" x14ac:dyDescent="0.35">
      <c r="A659">
        <v>73</v>
      </c>
      <c r="B659" t="s">
        <v>9</v>
      </c>
      <c r="C659">
        <v>2</v>
      </c>
      <c r="D659" t="s">
        <v>108</v>
      </c>
      <c r="E659">
        <v>4.9800000000000004</v>
      </c>
      <c r="F659" cm="1">
        <f t="array" ref="F659">_xlfn.STDEV.S(_xlfn._xlws.FILTER(E:E, B:B=B659))</f>
        <v>0.43126774441831917</v>
      </c>
      <c r="G659">
        <f t="shared" si="30"/>
        <v>6.9673436390814301</v>
      </c>
      <c r="H659">
        <f t="shared" si="31"/>
        <v>2.0537489106318221</v>
      </c>
      <c r="I659">
        <v>14</v>
      </c>
      <c r="J659">
        <v>2</v>
      </c>
      <c r="K659">
        <f t="shared" si="32"/>
        <v>57.236697635044166</v>
      </c>
      <c r="L659">
        <v>147</v>
      </c>
    </row>
    <row r="660" spans="1:12" x14ac:dyDescent="0.35">
      <c r="A660">
        <v>73</v>
      </c>
      <c r="B660" t="s">
        <v>10</v>
      </c>
      <c r="C660">
        <v>2</v>
      </c>
      <c r="D660" t="s">
        <v>108</v>
      </c>
      <c r="E660">
        <v>1776.29</v>
      </c>
      <c r="F660" cm="1">
        <f t="array" ref="F660">_xlfn.STDEV.S(_xlfn._xlws.FILTER(E:E, B:B=B660))</f>
        <v>124.33215882258757</v>
      </c>
      <c r="G660">
        <f t="shared" si="30"/>
        <v>2008.6474982593688</v>
      </c>
      <c r="H660">
        <f t="shared" si="31"/>
        <v>2.0537489106318221</v>
      </c>
      <c r="I660">
        <v>14</v>
      </c>
      <c r="J660">
        <v>2</v>
      </c>
      <c r="K660">
        <f t="shared" si="32"/>
        <v>16501.030445574055</v>
      </c>
      <c r="L660">
        <v>30290</v>
      </c>
    </row>
    <row r="661" spans="1:12" x14ac:dyDescent="0.35">
      <c r="A661">
        <v>73</v>
      </c>
      <c r="B661" t="s">
        <v>11</v>
      </c>
      <c r="C661">
        <v>2</v>
      </c>
      <c r="D661" t="s">
        <v>108</v>
      </c>
      <c r="E661">
        <v>38.64</v>
      </c>
      <c r="F661" cm="1">
        <f t="array" ref="F661">_xlfn.STDEV.S(_xlfn._xlws.FILTER(E:E, B:B=B661))</f>
        <v>4.6543326613120293</v>
      </c>
      <c r="G661">
        <f t="shared" si="30"/>
        <v>75.193045345182639</v>
      </c>
      <c r="H661">
        <f t="shared" si="31"/>
        <v>2.0537489106318221</v>
      </c>
      <c r="I661">
        <v>14</v>
      </c>
      <c r="J661">
        <v>2</v>
      </c>
      <c r="K661">
        <f t="shared" si="32"/>
        <v>617.71053985903222</v>
      </c>
      <c r="L661">
        <v>170</v>
      </c>
    </row>
    <row r="662" spans="1:12" x14ac:dyDescent="0.35">
      <c r="A662">
        <v>73</v>
      </c>
      <c r="B662" t="s">
        <v>12</v>
      </c>
      <c r="C662">
        <v>2</v>
      </c>
      <c r="D662" t="s">
        <v>108</v>
      </c>
      <c r="E662">
        <v>1830.68</v>
      </c>
      <c r="F662" cm="1">
        <f t="array" ref="F662">_xlfn.STDEV.S(_xlfn._xlws.FILTER(E:E, B:B=B662))</f>
        <v>141.95798352365239</v>
      </c>
      <c r="G662">
        <f t="shared" si="30"/>
        <v>2293.4014108900574</v>
      </c>
      <c r="H662">
        <f t="shared" si="31"/>
        <v>2.0537489106318221</v>
      </c>
      <c r="I662">
        <v>14</v>
      </c>
      <c r="J662">
        <v>2</v>
      </c>
      <c r="K662">
        <f t="shared" si="32"/>
        <v>18840.282597027755</v>
      </c>
      <c r="L662">
        <v>40830</v>
      </c>
    </row>
    <row r="663" spans="1:12" x14ac:dyDescent="0.35">
      <c r="A663">
        <v>73</v>
      </c>
      <c r="B663" t="s">
        <v>13</v>
      </c>
      <c r="C663">
        <v>2</v>
      </c>
      <c r="D663" t="s">
        <v>108</v>
      </c>
      <c r="E663">
        <v>8.7899999999999991</v>
      </c>
      <c r="F663" cm="1">
        <f t="array" ref="F663">_xlfn.STDEV.S(_xlfn._xlws.FILTER(E:E, B:B=B663))</f>
        <v>1.8383482798079325</v>
      </c>
      <c r="G663">
        <f t="shared" si="30"/>
        <v>29.699425379033791</v>
      </c>
      <c r="H663">
        <f t="shared" si="31"/>
        <v>2.0537489106318221</v>
      </c>
      <c r="I663">
        <v>14</v>
      </c>
      <c r="J663">
        <v>2</v>
      </c>
      <c r="K663">
        <f t="shared" si="32"/>
        <v>243.98065007432695</v>
      </c>
      <c r="L663">
        <v>175</v>
      </c>
    </row>
    <row r="664" spans="1:12" x14ac:dyDescent="0.35">
      <c r="A664">
        <v>73</v>
      </c>
      <c r="B664" t="s">
        <v>14</v>
      </c>
      <c r="C664">
        <v>2</v>
      </c>
      <c r="D664" t="s">
        <v>108</v>
      </c>
      <c r="E664">
        <v>17.43</v>
      </c>
      <c r="F664" cm="1">
        <f t="array" ref="F664">_xlfn.STDEV.S(_xlfn._xlws.FILTER(E:E, B:B=B664))</f>
        <v>2.6532756080745252</v>
      </c>
      <c r="G664">
        <f t="shared" si="30"/>
        <v>42.864979284694002</v>
      </c>
      <c r="H664">
        <f t="shared" si="31"/>
        <v>2.0537489106318221</v>
      </c>
      <c r="I664">
        <v>14</v>
      </c>
      <c r="J664">
        <v>2</v>
      </c>
      <c r="K664">
        <f t="shared" si="32"/>
        <v>352.1356180407837</v>
      </c>
      <c r="L664">
        <v>235</v>
      </c>
    </row>
    <row r="665" spans="1:12" x14ac:dyDescent="0.35">
      <c r="A665">
        <v>73</v>
      </c>
      <c r="B665" t="s">
        <v>15</v>
      </c>
      <c r="C665">
        <v>2</v>
      </c>
      <c r="D665" t="s">
        <v>108</v>
      </c>
      <c r="E665">
        <v>547.38</v>
      </c>
      <c r="F665" cm="1">
        <f t="array" ref="F665">_xlfn.STDEV.S(_xlfn._xlws.FILTER(E:E, B:B=B665))</f>
        <v>55.266916802436704</v>
      </c>
      <c r="G665">
        <f t="shared" si="30"/>
        <v>892.86436608993813</v>
      </c>
      <c r="H665">
        <f t="shared" si="31"/>
        <v>2.0537489106318221</v>
      </c>
      <c r="I665">
        <v>14</v>
      </c>
      <c r="J665">
        <v>2</v>
      </c>
      <c r="K665">
        <f t="shared" si="32"/>
        <v>7334.8768767967313</v>
      </c>
      <c r="L665">
        <v>10763</v>
      </c>
    </row>
    <row r="666" spans="1:12" x14ac:dyDescent="0.35">
      <c r="A666">
        <v>73</v>
      </c>
      <c r="B666" t="s">
        <v>16</v>
      </c>
      <c r="C666">
        <v>2</v>
      </c>
      <c r="D666" t="s">
        <v>108</v>
      </c>
      <c r="E666">
        <v>2.09</v>
      </c>
      <c r="F666" cm="1">
        <f t="array" ref="F666">_xlfn.STDEV.S(_xlfn._xlws.FILTER(E:E, B:B=B666))</f>
        <v>0.33659368398908623</v>
      </c>
      <c r="G666">
        <f t="shared" si="30"/>
        <v>5.4378373839653387</v>
      </c>
      <c r="H666">
        <f t="shared" si="31"/>
        <v>2.0537489106318221</v>
      </c>
      <c r="I666">
        <v>14</v>
      </c>
      <c r="J666">
        <v>2</v>
      </c>
      <c r="K666">
        <f t="shared" si="32"/>
        <v>44.671810414047243</v>
      </c>
      <c r="L666">
        <v>47</v>
      </c>
    </row>
    <row r="667" spans="1:12" x14ac:dyDescent="0.35">
      <c r="A667">
        <v>73</v>
      </c>
      <c r="B667" t="s">
        <v>17</v>
      </c>
      <c r="C667">
        <v>2</v>
      </c>
      <c r="D667" t="s">
        <v>108</v>
      </c>
      <c r="E667">
        <v>1.42</v>
      </c>
      <c r="F667" cm="1">
        <f t="array" ref="F667">_xlfn.STDEV.S(_xlfn._xlws.FILTER(E:E, B:B=B667))</f>
        <v>0.1205498212767792</v>
      </c>
      <c r="G667">
        <f t="shared" si="30"/>
        <v>1.9475419651381964</v>
      </c>
      <c r="H667">
        <f t="shared" si="31"/>
        <v>2.0537489106318221</v>
      </c>
      <c r="I667">
        <v>14</v>
      </c>
      <c r="J667">
        <v>2</v>
      </c>
      <c r="K667">
        <f t="shared" si="32"/>
        <v>15.999048757249316</v>
      </c>
      <c r="L667">
        <v>36</v>
      </c>
    </row>
    <row r="668" spans="1:12" x14ac:dyDescent="0.35">
      <c r="A668">
        <v>74</v>
      </c>
      <c r="B668" t="s">
        <v>9</v>
      </c>
      <c r="C668">
        <v>2</v>
      </c>
      <c r="D668" t="s">
        <v>108</v>
      </c>
      <c r="E668">
        <v>4.76</v>
      </c>
      <c r="F668" cm="1">
        <f t="array" ref="F668">_xlfn.STDEV.S(_xlfn._xlws.FILTER(E:E, B:B=B668))</f>
        <v>0.43126774441831917</v>
      </c>
      <c r="G668">
        <f t="shared" si="30"/>
        <v>6.9673436390814301</v>
      </c>
      <c r="H668">
        <f t="shared" si="31"/>
        <v>2.0537489106318221</v>
      </c>
      <c r="I668">
        <v>14</v>
      </c>
      <c r="J668">
        <v>2</v>
      </c>
      <c r="K668">
        <f t="shared" si="32"/>
        <v>57.236697635044166</v>
      </c>
      <c r="L668">
        <v>146</v>
      </c>
    </row>
    <row r="669" spans="1:12" x14ac:dyDescent="0.35">
      <c r="A669">
        <v>74</v>
      </c>
      <c r="B669" t="s">
        <v>10</v>
      </c>
      <c r="C669">
        <v>2</v>
      </c>
      <c r="D669" t="s">
        <v>108</v>
      </c>
      <c r="E669">
        <v>1719.62</v>
      </c>
      <c r="F669" cm="1">
        <f t="array" ref="F669">_xlfn.STDEV.S(_xlfn._xlws.FILTER(E:E, B:B=B669))</f>
        <v>124.33215882258757</v>
      </c>
      <c r="G669">
        <f t="shared" si="30"/>
        <v>2008.6474982593688</v>
      </c>
      <c r="H669">
        <f t="shared" si="31"/>
        <v>2.0537489106318221</v>
      </c>
      <c r="I669">
        <v>14</v>
      </c>
      <c r="J669">
        <v>2</v>
      </c>
      <c r="K669">
        <f t="shared" si="32"/>
        <v>16501.030445574055</v>
      </c>
      <c r="L669">
        <v>29820</v>
      </c>
    </row>
    <row r="670" spans="1:12" x14ac:dyDescent="0.35">
      <c r="A670">
        <v>74</v>
      </c>
      <c r="B670" t="s">
        <v>11</v>
      </c>
      <c r="C670">
        <v>2</v>
      </c>
      <c r="D670" t="s">
        <v>108</v>
      </c>
      <c r="E670">
        <v>38.71</v>
      </c>
      <c r="F670" cm="1">
        <f t="array" ref="F670">_xlfn.STDEV.S(_xlfn._xlws.FILTER(E:E, B:B=B670))</f>
        <v>4.6543326613120293</v>
      </c>
      <c r="G670">
        <f t="shared" si="30"/>
        <v>75.193045345182639</v>
      </c>
      <c r="H670">
        <f t="shared" si="31"/>
        <v>2.0537489106318221</v>
      </c>
      <c r="I670">
        <v>14</v>
      </c>
      <c r="J670">
        <v>2</v>
      </c>
      <c r="K670">
        <f t="shared" si="32"/>
        <v>617.71053985903222</v>
      </c>
      <c r="L670">
        <v>150</v>
      </c>
    </row>
    <row r="671" spans="1:12" x14ac:dyDescent="0.35">
      <c r="A671">
        <v>74</v>
      </c>
      <c r="B671" t="s">
        <v>12</v>
      </c>
      <c r="C671">
        <v>2</v>
      </c>
      <c r="D671" t="s">
        <v>108</v>
      </c>
      <c r="E671">
        <v>1809.16</v>
      </c>
      <c r="F671" cm="1">
        <f t="array" ref="F671">_xlfn.STDEV.S(_xlfn._xlws.FILTER(E:E, B:B=B671))</f>
        <v>141.95798352365239</v>
      </c>
      <c r="G671">
        <f t="shared" si="30"/>
        <v>2293.4014108900574</v>
      </c>
      <c r="H671">
        <f t="shared" si="31"/>
        <v>2.0537489106318221</v>
      </c>
      <c r="I671">
        <v>14</v>
      </c>
      <c r="J671">
        <v>2</v>
      </c>
      <c r="K671">
        <f t="shared" si="32"/>
        <v>18840.282597027755</v>
      </c>
      <c r="L671">
        <v>39820</v>
      </c>
    </row>
    <row r="672" spans="1:12" x14ac:dyDescent="0.35">
      <c r="A672">
        <v>74</v>
      </c>
      <c r="B672" t="s">
        <v>13</v>
      </c>
      <c r="C672">
        <v>2</v>
      </c>
      <c r="D672" t="s">
        <v>108</v>
      </c>
      <c r="E672">
        <v>8.7899999999999991</v>
      </c>
      <c r="F672" cm="1">
        <f t="array" ref="F672">_xlfn.STDEV.S(_xlfn._xlws.FILTER(E:E, B:B=B672))</f>
        <v>1.8383482798079325</v>
      </c>
      <c r="G672">
        <f t="shared" si="30"/>
        <v>29.699425379033791</v>
      </c>
      <c r="H672">
        <f t="shared" si="31"/>
        <v>2.0537489106318221</v>
      </c>
      <c r="I672">
        <v>14</v>
      </c>
      <c r="J672">
        <v>2</v>
      </c>
      <c r="K672">
        <f t="shared" si="32"/>
        <v>243.98065007432695</v>
      </c>
      <c r="L672">
        <v>175</v>
      </c>
    </row>
    <row r="673" spans="1:12" x14ac:dyDescent="0.35">
      <c r="A673">
        <v>74</v>
      </c>
      <c r="B673" t="s">
        <v>14</v>
      </c>
      <c r="C673">
        <v>2</v>
      </c>
      <c r="D673" t="s">
        <v>108</v>
      </c>
      <c r="E673">
        <v>14.91</v>
      </c>
      <c r="F673" cm="1">
        <f t="array" ref="F673">_xlfn.STDEV.S(_xlfn._xlws.FILTER(E:E, B:B=B673))</f>
        <v>2.6532756080745252</v>
      </c>
      <c r="G673">
        <f t="shared" si="30"/>
        <v>42.864979284694002</v>
      </c>
      <c r="H673">
        <f t="shared" si="31"/>
        <v>2.0537489106318221</v>
      </c>
      <c r="I673">
        <v>14</v>
      </c>
      <c r="J673">
        <v>2</v>
      </c>
      <c r="K673">
        <f t="shared" si="32"/>
        <v>352.1356180407837</v>
      </c>
      <c r="L673">
        <v>233</v>
      </c>
    </row>
    <row r="674" spans="1:12" x14ac:dyDescent="0.35">
      <c r="A674">
        <v>74</v>
      </c>
      <c r="B674" t="s">
        <v>15</v>
      </c>
      <c r="C674">
        <v>2</v>
      </c>
      <c r="D674" t="s">
        <v>108</v>
      </c>
      <c r="E674">
        <v>532.29999999999995</v>
      </c>
      <c r="F674" cm="1">
        <f t="array" ref="F674">_xlfn.STDEV.S(_xlfn._xlws.FILTER(E:E, B:B=B674))</f>
        <v>55.266916802436704</v>
      </c>
      <c r="G674">
        <f t="shared" si="30"/>
        <v>892.86436608993813</v>
      </c>
      <c r="H674">
        <f t="shared" si="31"/>
        <v>2.0537489106318221</v>
      </c>
      <c r="I674">
        <v>14</v>
      </c>
      <c r="J674">
        <v>2</v>
      </c>
      <c r="K674">
        <f t="shared" si="32"/>
        <v>7334.8768767967313</v>
      </c>
      <c r="L674">
        <v>10395</v>
      </c>
    </row>
    <row r="675" spans="1:12" x14ac:dyDescent="0.35">
      <c r="A675">
        <v>74</v>
      </c>
      <c r="B675" t="s">
        <v>16</v>
      </c>
      <c r="C675">
        <v>2</v>
      </c>
      <c r="D675" t="s">
        <v>108</v>
      </c>
      <c r="E675">
        <v>2.08</v>
      </c>
      <c r="F675" cm="1">
        <f t="array" ref="F675">_xlfn.STDEV.S(_xlfn._xlws.FILTER(E:E, B:B=B675))</f>
        <v>0.33659368398908623</v>
      </c>
      <c r="G675">
        <f t="shared" si="30"/>
        <v>5.4378373839653387</v>
      </c>
      <c r="H675">
        <f t="shared" si="31"/>
        <v>2.0537489106318221</v>
      </c>
      <c r="I675">
        <v>14</v>
      </c>
      <c r="J675">
        <v>2</v>
      </c>
      <c r="K675">
        <f t="shared" si="32"/>
        <v>44.671810414047243</v>
      </c>
      <c r="L675">
        <v>47</v>
      </c>
    </row>
    <row r="676" spans="1:12" x14ac:dyDescent="0.35">
      <c r="A676">
        <v>74</v>
      </c>
      <c r="B676" t="s">
        <v>17</v>
      </c>
      <c r="C676">
        <v>2</v>
      </c>
      <c r="D676" t="s">
        <v>108</v>
      </c>
      <c r="E676">
        <v>1.39</v>
      </c>
      <c r="F676" cm="1">
        <f t="array" ref="F676">_xlfn.STDEV.S(_xlfn._xlws.FILTER(E:E, B:B=B676))</f>
        <v>0.1205498212767792</v>
      </c>
      <c r="G676">
        <f t="shared" si="30"/>
        <v>1.9475419651381964</v>
      </c>
      <c r="H676">
        <f t="shared" si="31"/>
        <v>2.0537489106318221</v>
      </c>
      <c r="I676">
        <v>14</v>
      </c>
      <c r="J676">
        <v>2</v>
      </c>
      <c r="K676">
        <f t="shared" si="32"/>
        <v>15.999048757249316</v>
      </c>
      <c r="L676">
        <v>32</v>
      </c>
    </row>
    <row r="677" spans="1:12" x14ac:dyDescent="0.35">
      <c r="A677">
        <v>75</v>
      </c>
      <c r="B677" t="s">
        <v>9</v>
      </c>
      <c r="C677">
        <v>2</v>
      </c>
      <c r="D677" t="s">
        <v>108</v>
      </c>
      <c r="E677">
        <v>4.79</v>
      </c>
      <c r="F677" cm="1">
        <f t="array" ref="F677">_xlfn.STDEV.S(_xlfn._xlws.FILTER(E:E, B:B=B677))</f>
        <v>0.43126774441831917</v>
      </c>
      <c r="G677">
        <f t="shared" si="30"/>
        <v>6.9673436390814301</v>
      </c>
      <c r="H677">
        <f t="shared" si="31"/>
        <v>2.0537489106318221</v>
      </c>
      <c r="I677">
        <v>14</v>
      </c>
      <c r="J677">
        <v>2</v>
      </c>
      <c r="K677">
        <f t="shared" si="32"/>
        <v>57.236697635044166</v>
      </c>
      <c r="L677">
        <v>143</v>
      </c>
    </row>
    <row r="678" spans="1:12" x14ac:dyDescent="0.35">
      <c r="A678">
        <v>75</v>
      </c>
      <c r="B678" t="s">
        <v>10</v>
      </c>
      <c r="C678">
        <v>2</v>
      </c>
      <c r="D678" t="s">
        <v>108</v>
      </c>
      <c r="E678">
        <v>1732.5</v>
      </c>
      <c r="F678" cm="1">
        <f t="array" ref="F678">_xlfn.STDEV.S(_xlfn._xlws.FILTER(E:E, B:B=B678))</f>
        <v>124.33215882258757</v>
      </c>
      <c r="G678">
        <f t="shared" si="30"/>
        <v>2008.6474982593688</v>
      </c>
      <c r="H678">
        <f t="shared" si="31"/>
        <v>2.0537489106318221</v>
      </c>
      <c r="I678">
        <v>14</v>
      </c>
      <c r="J678">
        <v>2</v>
      </c>
      <c r="K678">
        <f t="shared" si="32"/>
        <v>16501.030445574055</v>
      </c>
      <c r="L678">
        <v>32670</v>
      </c>
    </row>
    <row r="679" spans="1:12" x14ac:dyDescent="0.35">
      <c r="A679">
        <v>75</v>
      </c>
      <c r="B679" t="s">
        <v>11</v>
      </c>
      <c r="C679">
        <v>2</v>
      </c>
      <c r="D679" t="s">
        <v>108</v>
      </c>
      <c r="E679">
        <v>39.54</v>
      </c>
      <c r="F679" cm="1">
        <f t="array" ref="F679">_xlfn.STDEV.S(_xlfn._xlws.FILTER(E:E, B:B=B679))</f>
        <v>4.6543326613120293</v>
      </c>
      <c r="G679">
        <f t="shared" si="30"/>
        <v>75.193045345182639</v>
      </c>
      <c r="H679">
        <f t="shared" si="31"/>
        <v>2.0537489106318221</v>
      </c>
      <c r="I679">
        <v>14</v>
      </c>
      <c r="J679">
        <v>2</v>
      </c>
      <c r="K679">
        <f t="shared" si="32"/>
        <v>617.71053985903222</v>
      </c>
      <c r="L679">
        <v>420</v>
      </c>
    </row>
    <row r="680" spans="1:12" x14ac:dyDescent="0.35">
      <c r="A680">
        <v>75</v>
      </c>
      <c r="B680" t="s">
        <v>12</v>
      </c>
      <c r="C680">
        <v>2</v>
      </c>
      <c r="D680" t="s">
        <v>108</v>
      </c>
      <c r="E680">
        <v>1825.76</v>
      </c>
      <c r="F680" cm="1">
        <f t="array" ref="F680">_xlfn.STDEV.S(_xlfn._xlws.FILTER(E:E, B:B=B680))</f>
        <v>141.95798352365239</v>
      </c>
      <c r="G680">
        <f t="shared" si="30"/>
        <v>2293.4014108900574</v>
      </c>
      <c r="H680">
        <f t="shared" si="31"/>
        <v>2.0537489106318221</v>
      </c>
      <c r="I680">
        <v>14</v>
      </c>
      <c r="J680">
        <v>2</v>
      </c>
      <c r="K680">
        <f t="shared" si="32"/>
        <v>18840.282597027755</v>
      </c>
      <c r="L680">
        <v>44280</v>
      </c>
    </row>
    <row r="681" spans="1:12" x14ac:dyDescent="0.35">
      <c r="A681">
        <v>75</v>
      </c>
      <c r="B681" t="s">
        <v>13</v>
      </c>
      <c r="C681">
        <v>2</v>
      </c>
      <c r="D681" t="s">
        <v>108</v>
      </c>
      <c r="E681">
        <v>8.7899999999999991</v>
      </c>
      <c r="F681" cm="1">
        <f t="array" ref="F681">_xlfn.STDEV.S(_xlfn._xlws.FILTER(E:E, B:B=B681))</f>
        <v>1.8383482798079325</v>
      </c>
      <c r="G681">
        <f t="shared" si="30"/>
        <v>29.699425379033791</v>
      </c>
      <c r="H681">
        <f t="shared" si="31"/>
        <v>2.0537489106318221</v>
      </c>
      <c r="I681">
        <v>14</v>
      </c>
      <c r="J681">
        <v>2</v>
      </c>
      <c r="K681">
        <f t="shared" si="32"/>
        <v>243.98065007432695</v>
      </c>
      <c r="L681">
        <v>220</v>
      </c>
    </row>
    <row r="682" spans="1:12" x14ac:dyDescent="0.35">
      <c r="A682">
        <v>75</v>
      </c>
      <c r="B682" t="s">
        <v>14</v>
      </c>
      <c r="C682">
        <v>2</v>
      </c>
      <c r="D682" t="s">
        <v>108</v>
      </c>
      <c r="E682">
        <v>16.43</v>
      </c>
      <c r="F682" cm="1">
        <f t="array" ref="F682">_xlfn.STDEV.S(_xlfn._xlws.FILTER(E:E, B:B=B682))</f>
        <v>2.6532756080745252</v>
      </c>
      <c r="G682">
        <f t="shared" si="30"/>
        <v>42.864979284694002</v>
      </c>
      <c r="H682">
        <f t="shared" si="31"/>
        <v>2.0537489106318221</v>
      </c>
      <c r="I682">
        <v>14</v>
      </c>
      <c r="J682">
        <v>2</v>
      </c>
      <c r="K682">
        <f t="shared" si="32"/>
        <v>352.1356180407837</v>
      </c>
      <c r="L682">
        <v>352</v>
      </c>
    </row>
    <row r="683" spans="1:12" x14ac:dyDescent="0.35">
      <c r="A683">
        <v>75</v>
      </c>
      <c r="B683" t="s">
        <v>15</v>
      </c>
      <c r="C683">
        <v>2</v>
      </c>
      <c r="D683" t="s">
        <v>108</v>
      </c>
      <c r="E683">
        <v>536.76</v>
      </c>
      <c r="F683" cm="1">
        <f t="array" ref="F683">_xlfn.STDEV.S(_xlfn._xlws.FILTER(E:E, B:B=B683))</f>
        <v>55.266916802436704</v>
      </c>
      <c r="G683">
        <f t="shared" si="30"/>
        <v>892.86436608993813</v>
      </c>
      <c r="H683">
        <f t="shared" si="31"/>
        <v>2.0537489106318221</v>
      </c>
      <c r="I683">
        <v>14</v>
      </c>
      <c r="J683">
        <v>2</v>
      </c>
      <c r="K683">
        <f t="shared" si="32"/>
        <v>7334.8768767967313</v>
      </c>
      <c r="L683">
        <v>11689</v>
      </c>
    </row>
    <row r="684" spans="1:12" x14ac:dyDescent="0.35">
      <c r="A684">
        <v>75</v>
      </c>
      <c r="B684" t="s">
        <v>16</v>
      </c>
      <c r="C684">
        <v>2</v>
      </c>
      <c r="D684" t="s">
        <v>108</v>
      </c>
      <c r="E684">
        <v>2.08</v>
      </c>
      <c r="F684" cm="1">
        <f t="array" ref="F684">_xlfn.STDEV.S(_xlfn._xlws.FILTER(E:E, B:B=B684))</f>
        <v>0.33659368398908623</v>
      </c>
      <c r="G684">
        <f t="shared" si="30"/>
        <v>5.4378373839653387</v>
      </c>
      <c r="H684">
        <f t="shared" si="31"/>
        <v>2.0537489106318221</v>
      </c>
      <c r="I684">
        <v>14</v>
      </c>
      <c r="J684">
        <v>2</v>
      </c>
      <c r="K684">
        <f t="shared" si="32"/>
        <v>44.671810414047243</v>
      </c>
      <c r="L684">
        <v>50</v>
      </c>
    </row>
    <row r="685" spans="1:12" x14ac:dyDescent="0.35">
      <c r="A685">
        <v>75</v>
      </c>
      <c r="B685" t="s">
        <v>17</v>
      </c>
      <c r="C685">
        <v>2</v>
      </c>
      <c r="D685" t="s">
        <v>108</v>
      </c>
      <c r="E685">
        <v>1.39</v>
      </c>
      <c r="F685" cm="1">
        <f t="array" ref="F685">_xlfn.STDEV.S(_xlfn._xlws.FILTER(E:E, B:B=B685))</f>
        <v>0.1205498212767792</v>
      </c>
      <c r="G685">
        <f t="shared" si="30"/>
        <v>1.9475419651381964</v>
      </c>
      <c r="H685">
        <f t="shared" si="31"/>
        <v>2.0537489106318221</v>
      </c>
      <c r="I685">
        <v>14</v>
      </c>
      <c r="J685">
        <v>2</v>
      </c>
      <c r="K685">
        <f t="shared" si="32"/>
        <v>15.999048757249316</v>
      </c>
      <c r="L685">
        <v>35</v>
      </c>
    </row>
    <row r="686" spans="1:12" x14ac:dyDescent="0.35">
      <c r="A686">
        <v>76</v>
      </c>
      <c r="B686" t="s">
        <v>9</v>
      </c>
      <c r="C686">
        <v>2</v>
      </c>
      <c r="D686" t="s">
        <v>108</v>
      </c>
      <c r="E686">
        <v>4.92</v>
      </c>
      <c r="F686" cm="1">
        <f t="array" ref="F686">_xlfn.STDEV.S(_xlfn._xlws.FILTER(E:E, B:B=B686))</f>
        <v>0.43126774441831917</v>
      </c>
      <c r="G686">
        <f t="shared" si="30"/>
        <v>6.9673436390814301</v>
      </c>
      <c r="H686">
        <f t="shared" si="31"/>
        <v>2.0537489106318221</v>
      </c>
      <c r="I686">
        <v>14</v>
      </c>
      <c r="J686">
        <v>2</v>
      </c>
      <c r="K686">
        <f t="shared" si="32"/>
        <v>57.236697635044166</v>
      </c>
      <c r="L686">
        <v>113</v>
      </c>
    </row>
    <row r="687" spans="1:12" x14ac:dyDescent="0.35">
      <c r="A687">
        <v>76</v>
      </c>
      <c r="B687" t="s">
        <v>10</v>
      </c>
      <c r="C687">
        <v>2</v>
      </c>
      <c r="D687" t="s">
        <v>108</v>
      </c>
      <c r="E687">
        <v>1743.94</v>
      </c>
      <c r="F687" cm="1">
        <f t="array" ref="F687">_xlfn.STDEV.S(_xlfn._xlws.FILTER(E:E, B:B=B687))</f>
        <v>124.33215882258757</v>
      </c>
      <c r="G687">
        <f t="shared" si="30"/>
        <v>2008.6474982593688</v>
      </c>
      <c r="H687">
        <f t="shared" si="31"/>
        <v>2.0537489106318221</v>
      </c>
      <c r="I687">
        <v>14</v>
      </c>
      <c r="J687">
        <v>2</v>
      </c>
      <c r="K687">
        <f t="shared" si="32"/>
        <v>16501.030445574055</v>
      </c>
      <c r="L687">
        <v>31505</v>
      </c>
    </row>
    <row r="688" spans="1:12" x14ac:dyDescent="0.35">
      <c r="A688">
        <v>76</v>
      </c>
      <c r="B688" t="s">
        <v>11</v>
      </c>
      <c r="C688">
        <v>2</v>
      </c>
      <c r="D688" t="s">
        <v>108</v>
      </c>
      <c r="E688">
        <v>40.159999999999997</v>
      </c>
      <c r="F688" cm="1">
        <f t="array" ref="F688">_xlfn.STDEV.S(_xlfn._xlws.FILTER(E:E, B:B=B688))</f>
        <v>4.6543326613120293</v>
      </c>
      <c r="G688">
        <f t="shared" si="30"/>
        <v>75.193045345182639</v>
      </c>
      <c r="H688">
        <f t="shared" si="31"/>
        <v>2.0537489106318221</v>
      </c>
      <c r="I688">
        <v>14</v>
      </c>
      <c r="J688">
        <v>2</v>
      </c>
      <c r="K688">
        <f t="shared" si="32"/>
        <v>617.71053985903222</v>
      </c>
      <c r="L688">
        <v>385</v>
      </c>
    </row>
    <row r="689" spans="1:12" x14ac:dyDescent="0.35">
      <c r="A689">
        <v>76</v>
      </c>
      <c r="B689" t="s">
        <v>12</v>
      </c>
      <c r="C689">
        <v>2</v>
      </c>
      <c r="D689" t="s">
        <v>108</v>
      </c>
      <c r="E689">
        <v>1824.47</v>
      </c>
      <c r="F689" cm="1">
        <f t="array" ref="F689">_xlfn.STDEV.S(_xlfn._xlws.FILTER(E:E, B:B=B689))</f>
        <v>141.95798352365239</v>
      </c>
      <c r="G689">
        <f t="shared" si="30"/>
        <v>2293.4014108900574</v>
      </c>
      <c r="H689">
        <f t="shared" si="31"/>
        <v>2.0537489106318221</v>
      </c>
      <c r="I689">
        <v>14</v>
      </c>
      <c r="J689">
        <v>2</v>
      </c>
      <c r="K689">
        <f t="shared" si="32"/>
        <v>18840.282597027755</v>
      </c>
      <c r="L689">
        <v>42995</v>
      </c>
    </row>
    <row r="690" spans="1:12" x14ac:dyDescent="0.35">
      <c r="A690">
        <v>76</v>
      </c>
      <c r="B690" t="s">
        <v>13</v>
      </c>
      <c r="C690">
        <v>2</v>
      </c>
      <c r="D690" t="s">
        <v>108</v>
      </c>
      <c r="E690">
        <v>8.56</v>
      </c>
      <c r="F690" cm="1">
        <f t="array" ref="F690">_xlfn.STDEV.S(_xlfn._xlws.FILTER(E:E, B:B=B690))</f>
        <v>1.8383482798079325</v>
      </c>
      <c r="G690">
        <f t="shared" si="30"/>
        <v>29.699425379033791</v>
      </c>
      <c r="H690">
        <f t="shared" si="31"/>
        <v>2.0537489106318221</v>
      </c>
      <c r="I690">
        <v>14</v>
      </c>
      <c r="J690">
        <v>2</v>
      </c>
      <c r="K690">
        <f t="shared" si="32"/>
        <v>243.98065007432695</v>
      </c>
      <c r="L690">
        <v>215</v>
      </c>
    </row>
    <row r="691" spans="1:12" x14ac:dyDescent="0.35">
      <c r="A691">
        <v>76</v>
      </c>
      <c r="B691" t="s">
        <v>14</v>
      </c>
      <c r="C691">
        <v>2</v>
      </c>
      <c r="D691" t="s">
        <v>108</v>
      </c>
      <c r="E691">
        <v>16.55</v>
      </c>
      <c r="F691" cm="1">
        <f t="array" ref="F691">_xlfn.STDEV.S(_xlfn._xlws.FILTER(E:E, B:B=B691))</f>
        <v>2.6532756080745252</v>
      </c>
      <c r="G691">
        <f t="shared" si="30"/>
        <v>42.864979284694002</v>
      </c>
      <c r="H691">
        <f t="shared" si="31"/>
        <v>2.0537489106318221</v>
      </c>
      <c r="I691">
        <v>14</v>
      </c>
      <c r="J691">
        <v>2</v>
      </c>
      <c r="K691">
        <f t="shared" si="32"/>
        <v>352.1356180407837</v>
      </c>
      <c r="L691">
        <v>346</v>
      </c>
    </row>
    <row r="692" spans="1:12" x14ac:dyDescent="0.35">
      <c r="A692">
        <v>76</v>
      </c>
      <c r="B692" t="s">
        <v>15</v>
      </c>
      <c r="C692">
        <v>2</v>
      </c>
      <c r="D692" t="s">
        <v>108</v>
      </c>
      <c r="E692">
        <v>530.71</v>
      </c>
      <c r="F692" cm="1">
        <f t="array" ref="F692">_xlfn.STDEV.S(_xlfn._xlws.FILTER(E:E, B:B=B692))</f>
        <v>55.266916802436704</v>
      </c>
      <c r="G692">
        <f t="shared" si="30"/>
        <v>892.86436608993813</v>
      </c>
      <c r="H692">
        <f t="shared" si="31"/>
        <v>2.0537489106318221</v>
      </c>
      <c r="I692">
        <v>14</v>
      </c>
      <c r="J692">
        <v>2</v>
      </c>
      <c r="K692">
        <f t="shared" si="32"/>
        <v>7334.8768767967313</v>
      </c>
      <c r="L692">
        <v>11372</v>
      </c>
    </row>
    <row r="693" spans="1:12" x14ac:dyDescent="0.35">
      <c r="A693">
        <v>76</v>
      </c>
      <c r="B693" t="s">
        <v>16</v>
      </c>
      <c r="C693">
        <v>2</v>
      </c>
      <c r="D693" t="s">
        <v>108</v>
      </c>
      <c r="E693">
        <v>2.08</v>
      </c>
      <c r="F693" cm="1">
        <f t="array" ref="F693">_xlfn.STDEV.S(_xlfn._xlws.FILTER(E:E, B:B=B693))</f>
        <v>0.33659368398908623</v>
      </c>
      <c r="G693">
        <f t="shared" si="30"/>
        <v>5.4378373839653387</v>
      </c>
      <c r="H693">
        <f t="shared" si="31"/>
        <v>2.0537489106318221</v>
      </c>
      <c r="I693">
        <v>14</v>
      </c>
      <c r="J693">
        <v>2</v>
      </c>
      <c r="K693">
        <f t="shared" si="32"/>
        <v>44.671810414047243</v>
      </c>
      <c r="L693">
        <v>50</v>
      </c>
    </row>
    <row r="694" spans="1:12" x14ac:dyDescent="0.35">
      <c r="A694">
        <v>76</v>
      </c>
      <c r="B694" t="s">
        <v>17</v>
      </c>
      <c r="C694">
        <v>2</v>
      </c>
      <c r="D694" t="s">
        <v>108</v>
      </c>
      <c r="E694">
        <v>1.39</v>
      </c>
      <c r="F694" cm="1">
        <f t="array" ref="F694">_xlfn.STDEV.S(_xlfn._xlws.FILTER(E:E, B:B=B694))</f>
        <v>0.1205498212767792</v>
      </c>
      <c r="G694">
        <f t="shared" si="30"/>
        <v>1.9475419651381964</v>
      </c>
      <c r="H694">
        <f t="shared" si="31"/>
        <v>2.0537489106318221</v>
      </c>
      <c r="I694">
        <v>14</v>
      </c>
      <c r="J694">
        <v>2</v>
      </c>
      <c r="K694">
        <f t="shared" si="32"/>
        <v>15.999048757249316</v>
      </c>
      <c r="L694">
        <v>35</v>
      </c>
    </row>
    <row r="695" spans="1:12" x14ac:dyDescent="0.35">
      <c r="A695">
        <v>77</v>
      </c>
      <c r="B695" t="s">
        <v>9</v>
      </c>
      <c r="C695">
        <v>2</v>
      </c>
      <c r="D695" t="s">
        <v>108</v>
      </c>
      <c r="E695">
        <v>4.8899999999999997</v>
      </c>
      <c r="F695" cm="1">
        <f t="array" ref="F695">_xlfn.STDEV.S(_xlfn._xlws.FILTER(E:E, B:B=B695))</f>
        <v>0.43126774441831917</v>
      </c>
      <c r="G695">
        <f t="shared" si="30"/>
        <v>6.9673436390814301</v>
      </c>
      <c r="H695">
        <f t="shared" si="31"/>
        <v>2.0537489106318221</v>
      </c>
      <c r="I695">
        <v>14</v>
      </c>
      <c r="J695">
        <v>2</v>
      </c>
      <c r="K695">
        <f t="shared" si="32"/>
        <v>57.236697635044166</v>
      </c>
      <c r="L695">
        <v>140</v>
      </c>
    </row>
    <row r="696" spans="1:12" x14ac:dyDescent="0.35">
      <c r="A696">
        <v>77</v>
      </c>
      <c r="B696" t="s">
        <v>10</v>
      </c>
      <c r="C696">
        <v>2</v>
      </c>
      <c r="D696" t="s">
        <v>108</v>
      </c>
      <c r="E696">
        <v>1741.06</v>
      </c>
      <c r="F696" cm="1">
        <f t="array" ref="F696">_xlfn.STDEV.S(_xlfn._xlws.FILTER(E:E, B:B=B696))</f>
        <v>124.33215882258757</v>
      </c>
      <c r="G696">
        <f t="shared" si="30"/>
        <v>2008.6474982593688</v>
      </c>
      <c r="H696">
        <f t="shared" si="31"/>
        <v>2.0537489106318221</v>
      </c>
      <c r="I696">
        <v>14</v>
      </c>
      <c r="J696">
        <v>2</v>
      </c>
      <c r="K696">
        <f t="shared" si="32"/>
        <v>16501.030445574055</v>
      </c>
      <c r="L696">
        <v>34860</v>
      </c>
    </row>
    <row r="697" spans="1:12" x14ac:dyDescent="0.35">
      <c r="A697">
        <v>77</v>
      </c>
      <c r="B697" t="s">
        <v>11</v>
      </c>
      <c r="C697">
        <v>2</v>
      </c>
      <c r="D697" t="s">
        <v>108</v>
      </c>
      <c r="E697">
        <v>40.76</v>
      </c>
      <c r="F697" cm="1">
        <f t="array" ref="F697">_xlfn.STDEV.S(_xlfn._xlws.FILTER(E:E, B:B=B697))</f>
        <v>4.6543326613120293</v>
      </c>
      <c r="G697">
        <f t="shared" si="30"/>
        <v>75.193045345182639</v>
      </c>
      <c r="H697">
        <f t="shared" si="31"/>
        <v>2.0537489106318221</v>
      </c>
      <c r="I697">
        <v>14</v>
      </c>
      <c r="J697">
        <v>2</v>
      </c>
      <c r="K697">
        <f t="shared" si="32"/>
        <v>617.71053985903222</v>
      </c>
      <c r="L697">
        <v>355</v>
      </c>
    </row>
    <row r="698" spans="1:12" x14ac:dyDescent="0.35">
      <c r="A698">
        <v>77</v>
      </c>
      <c r="B698" t="s">
        <v>12</v>
      </c>
      <c r="C698">
        <v>2</v>
      </c>
      <c r="D698" t="s">
        <v>108</v>
      </c>
      <c r="E698">
        <v>1828.48</v>
      </c>
      <c r="F698" cm="1">
        <f t="array" ref="F698">_xlfn.STDEV.S(_xlfn._xlws.FILTER(E:E, B:B=B698))</f>
        <v>141.95798352365239</v>
      </c>
      <c r="G698">
        <f t="shared" si="30"/>
        <v>2293.4014108900574</v>
      </c>
      <c r="H698">
        <f t="shared" si="31"/>
        <v>2.0537489106318221</v>
      </c>
      <c r="I698">
        <v>14</v>
      </c>
      <c r="J698">
        <v>2</v>
      </c>
      <c r="K698">
        <f t="shared" si="32"/>
        <v>18840.282597027755</v>
      </c>
      <c r="L698">
        <v>44660</v>
      </c>
    </row>
    <row r="699" spans="1:12" x14ac:dyDescent="0.35">
      <c r="A699">
        <v>77</v>
      </c>
      <c r="B699" t="s">
        <v>13</v>
      </c>
      <c r="C699">
        <v>2</v>
      </c>
      <c r="D699" t="s">
        <v>108</v>
      </c>
      <c r="E699">
        <v>8.64</v>
      </c>
      <c r="F699" cm="1">
        <f t="array" ref="F699">_xlfn.STDEV.S(_xlfn._xlws.FILTER(E:E, B:B=B699))</f>
        <v>1.8383482798079325</v>
      </c>
      <c r="G699">
        <f t="shared" si="30"/>
        <v>29.699425379033791</v>
      </c>
      <c r="H699">
        <f t="shared" si="31"/>
        <v>2.0537489106318221</v>
      </c>
      <c r="I699">
        <v>14</v>
      </c>
      <c r="J699">
        <v>2</v>
      </c>
      <c r="K699">
        <f t="shared" si="32"/>
        <v>243.98065007432695</v>
      </c>
      <c r="L699">
        <v>190</v>
      </c>
    </row>
    <row r="700" spans="1:12" x14ac:dyDescent="0.35">
      <c r="A700">
        <v>77</v>
      </c>
      <c r="B700" t="s">
        <v>14</v>
      </c>
      <c r="C700">
        <v>2</v>
      </c>
      <c r="D700" t="s">
        <v>108</v>
      </c>
      <c r="E700">
        <v>16.36</v>
      </c>
      <c r="F700" cm="1">
        <f t="array" ref="F700">_xlfn.STDEV.S(_xlfn._xlws.FILTER(E:E, B:B=B700))</f>
        <v>2.6532756080745252</v>
      </c>
      <c r="G700">
        <f t="shared" si="30"/>
        <v>42.864979284694002</v>
      </c>
      <c r="H700">
        <f t="shared" si="31"/>
        <v>2.0537489106318221</v>
      </c>
      <c r="I700">
        <v>14</v>
      </c>
      <c r="J700">
        <v>2</v>
      </c>
      <c r="K700">
        <f t="shared" si="32"/>
        <v>352.1356180407837</v>
      </c>
      <c r="L700">
        <v>365</v>
      </c>
    </row>
    <row r="701" spans="1:12" x14ac:dyDescent="0.35">
      <c r="A701">
        <v>77</v>
      </c>
      <c r="B701" t="s">
        <v>15</v>
      </c>
      <c r="C701">
        <v>2</v>
      </c>
      <c r="D701" t="s">
        <v>108</v>
      </c>
      <c r="E701">
        <v>527.27</v>
      </c>
      <c r="F701" cm="1">
        <f t="array" ref="F701">_xlfn.STDEV.S(_xlfn._xlws.FILTER(E:E, B:B=B701))</f>
        <v>55.266916802436704</v>
      </c>
      <c r="G701">
        <f t="shared" si="30"/>
        <v>892.86436608993813</v>
      </c>
      <c r="H701">
        <f t="shared" si="31"/>
        <v>2.0537489106318221</v>
      </c>
      <c r="I701">
        <v>14</v>
      </c>
      <c r="J701">
        <v>2</v>
      </c>
      <c r="K701">
        <f t="shared" si="32"/>
        <v>7334.8768767967313</v>
      </c>
      <c r="L701">
        <v>11217</v>
      </c>
    </row>
    <row r="702" spans="1:12" x14ac:dyDescent="0.35">
      <c r="A702">
        <v>77</v>
      </c>
      <c r="B702" t="s">
        <v>16</v>
      </c>
      <c r="C702">
        <v>2</v>
      </c>
      <c r="D702" t="s">
        <v>108</v>
      </c>
      <c r="E702">
        <v>2.08</v>
      </c>
      <c r="F702" cm="1">
        <f t="array" ref="F702">_xlfn.STDEV.S(_xlfn._xlws.FILTER(E:E, B:B=B702))</f>
        <v>0.33659368398908623</v>
      </c>
      <c r="G702">
        <f t="shared" si="30"/>
        <v>5.4378373839653387</v>
      </c>
      <c r="H702">
        <f t="shared" si="31"/>
        <v>2.0537489106318221</v>
      </c>
      <c r="I702">
        <v>14</v>
      </c>
      <c r="J702">
        <v>2</v>
      </c>
      <c r="K702">
        <f t="shared" si="32"/>
        <v>44.671810414047243</v>
      </c>
      <c r="L702">
        <v>50</v>
      </c>
    </row>
    <row r="703" spans="1:12" x14ac:dyDescent="0.35">
      <c r="A703">
        <v>77</v>
      </c>
      <c r="B703" t="s">
        <v>17</v>
      </c>
      <c r="C703">
        <v>2</v>
      </c>
      <c r="D703" t="s">
        <v>108</v>
      </c>
      <c r="E703">
        <v>1.3</v>
      </c>
      <c r="F703" cm="1">
        <f t="array" ref="F703">_xlfn.STDEV.S(_xlfn._xlws.FILTER(E:E, B:B=B703))</f>
        <v>0.1205498212767792</v>
      </c>
      <c r="G703">
        <f t="shared" si="30"/>
        <v>1.9475419651381964</v>
      </c>
      <c r="H703">
        <f t="shared" si="31"/>
        <v>2.0537489106318221</v>
      </c>
      <c r="I703">
        <v>14</v>
      </c>
      <c r="J703">
        <v>2</v>
      </c>
      <c r="K703">
        <f t="shared" si="32"/>
        <v>15.999048757249316</v>
      </c>
      <c r="L703">
        <v>35</v>
      </c>
    </row>
    <row r="704" spans="1:12" x14ac:dyDescent="0.35">
      <c r="A704">
        <v>78</v>
      </c>
      <c r="B704" t="s">
        <v>9</v>
      </c>
      <c r="C704">
        <v>2</v>
      </c>
      <c r="D704" t="s">
        <v>108</v>
      </c>
      <c r="E704">
        <v>5</v>
      </c>
      <c r="F704" cm="1">
        <f t="array" ref="F704">_xlfn.STDEV.S(_xlfn._xlws.FILTER(E:E, B:B=B704))</f>
        <v>0.43126774441831917</v>
      </c>
      <c r="G704">
        <f t="shared" si="30"/>
        <v>6.9673436390814301</v>
      </c>
      <c r="H704">
        <f t="shared" si="31"/>
        <v>2.0537489106318221</v>
      </c>
      <c r="I704">
        <v>14</v>
      </c>
      <c r="J704">
        <v>2</v>
      </c>
      <c r="K704">
        <f t="shared" si="32"/>
        <v>57.236697635044166</v>
      </c>
      <c r="L704">
        <v>140</v>
      </c>
    </row>
    <row r="705" spans="1:12" x14ac:dyDescent="0.35">
      <c r="A705">
        <v>78</v>
      </c>
      <c r="B705" t="s">
        <v>10</v>
      </c>
      <c r="C705">
        <v>2</v>
      </c>
      <c r="D705" t="s">
        <v>108</v>
      </c>
      <c r="E705">
        <v>1740.91</v>
      </c>
      <c r="F705" cm="1">
        <f t="array" ref="F705">_xlfn.STDEV.S(_xlfn._xlws.FILTER(E:E, B:B=B705))</f>
        <v>124.33215882258757</v>
      </c>
      <c r="G705">
        <f t="shared" si="30"/>
        <v>2008.6474982593688</v>
      </c>
      <c r="H705">
        <f t="shared" si="31"/>
        <v>2.0537489106318221</v>
      </c>
      <c r="I705">
        <v>14</v>
      </c>
      <c r="J705">
        <v>2</v>
      </c>
      <c r="K705">
        <f t="shared" si="32"/>
        <v>16501.030445574055</v>
      </c>
      <c r="L705">
        <v>34640</v>
      </c>
    </row>
    <row r="706" spans="1:12" x14ac:dyDescent="0.35">
      <c r="A706">
        <v>78</v>
      </c>
      <c r="B706" t="s">
        <v>11</v>
      </c>
      <c r="C706">
        <v>2</v>
      </c>
      <c r="D706" t="s">
        <v>108</v>
      </c>
      <c r="E706">
        <v>39.93</v>
      </c>
      <c r="F706" cm="1">
        <f t="array" ref="F706">_xlfn.STDEV.S(_xlfn._xlws.FILTER(E:E, B:B=B706))</f>
        <v>4.6543326613120293</v>
      </c>
      <c r="G706">
        <f t="shared" si="30"/>
        <v>75.193045345182639</v>
      </c>
      <c r="H706">
        <f t="shared" si="31"/>
        <v>2.0537489106318221</v>
      </c>
      <c r="I706">
        <v>14</v>
      </c>
      <c r="J706">
        <v>2</v>
      </c>
      <c r="K706">
        <f t="shared" si="32"/>
        <v>617.71053985903222</v>
      </c>
      <c r="L706">
        <v>355</v>
      </c>
    </row>
    <row r="707" spans="1:12" x14ac:dyDescent="0.35">
      <c r="A707">
        <v>78</v>
      </c>
      <c r="B707" t="s">
        <v>12</v>
      </c>
      <c r="C707">
        <v>2</v>
      </c>
      <c r="D707" t="s">
        <v>108</v>
      </c>
      <c r="E707">
        <v>1801.06</v>
      </c>
      <c r="F707" cm="1">
        <f t="array" ref="F707">_xlfn.STDEV.S(_xlfn._xlws.FILTER(E:E, B:B=B707))</f>
        <v>141.95798352365239</v>
      </c>
      <c r="G707">
        <f t="shared" ref="G707:G770" si="33">F707*SQRT(261)</f>
        <v>2293.4014108900574</v>
      </c>
      <c r="H707">
        <f t="shared" ref="H707:H770" si="34">_xlfn.NORM.S.INV(0.98)</f>
        <v>2.0537489106318221</v>
      </c>
      <c r="I707">
        <v>14</v>
      </c>
      <c r="J707">
        <v>2</v>
      </c>
      <c r="K707">
        <f t="shared" ref="K707:K770" si="35">H707*G707*SQRT(I707+J707)</f>
        <v>18840.282597027755</v>
      </c>
      <c r="L707">
        <v>43850</v>
      </c>
    </row>
    <row r="708" spans="1:12" x14ac:dyDescent="0.35">
      <c r="A708">
        <v>78</v>
      </c>
      <c r="B708" t="s">
        <v>13</v>
      </c>
      <c r="C708">
        <v>2</v>
      </c>
      <c r="D708" t="s">
        <v>108</v>
      </c>
      <c r="E708">
        <v>8.94</v>
      </c>
      <c r="F708" cm="1">
        <f t="array" ref="F708">_xlfn.STDEV.S(_xlfn._xlws.FILTER(E:E, B:B=B708))</f>
        <v>1.8383482798079325</v>
      </c>
      <c r="G708">
        <f t="shared" si="33"/>
        <v>29.699425379033791</v>
      </c>
      <c r="H708">
        <f t="shared" si="34"/>
        <v>2.0537489106318221</v>
      </c>
      <c r="I708">
        <v>14</v>
      </c>
      <c r="J708">
        <v>2</v>
      </c>
      <c r="K708">
        <f t="shared" si="35"/>
        <v>243.98065007432695</v>
      </c>
      <c r="L708">
        <v>190</v>
      </c>
    </row>
    <row r="709" spans="1:12" x14ac:dyDescent="0.35">
      <c r="A709">
        <v>78</v>
      </c>
      <c r="B709" t="s">
        <v>14</v>
      </c>
      <c r="C709">
        <v>2</v>
      </c>
      <c r="D709" t="s">
        <v>108</v>
      </c>
      <c r="E709">
        <v>17.18</v>
      </c>
      <c r="F709" cm="1">
        <f t="array" ref="F709">_xlfn.STDEV.S(_xlfn._xlws.FILTER(E:E, B:B=B709))</f>
        <v>2.6532756080745252</v>
      </c>
      <c r="G709">
        <f t="shared" si="33"/>
        <v>42.864979284694002</v>
      </c>
      <c r="H709">
        <f t="shared" si="34"/>
        <v>2.0537489106318221</v>
      </c>
      <c r="I709">
        <v>14</v>
      </c>
      <c r="J709">
        <v>2</v>
      </c>
      <c r="K709">
        <f t="shared" si="35"/>
        <v>352.1356180407837</v>
      </c>
      <c r="L709">
        <v>325</v>
      </c>
    </row>
    <row r="710" spans="1:12" x14ac:dyDescent="0.35">
      <c r="A710">
        <v>78</v>
      </c>
      <c r="B710" t="s">
        <v>15</v>
      </c>
      <c r="C710">
        <v>2</v>
      </c>
      <c r="D710" t="s">
        <v>108</v>
      </c>
      <c r="E710">
        <v>532.27</v>
      </c>
      <c r="F710" cm="1">
        <f t="array" ref="F710">_xlfn.STDEV.S(_xlfn._xlws.FILTER(E:E, B:B=B710))</f>
        <v>55.266916802436704</v>
      </c>
      <c r="G710">
        <f t="shared" si="33"/>
        <v>892.86436608993813</v>
      </c>
      <c r="H710">
        <f t="shared" si="34"/>
        <v>2.0537489106318221</v>
      </c>
      <c r="I710">
        <v>14</v>
      </c>
      <c r="J710">
        <v>2</v>
      </c>
      <c r="K710">
        <f t="shared" si="35"/>
        <v>7334.8768767967313</v>
      </c>
      <c r="L710">
        <v>11145</v>
      </c>
    </row>
    <row r="711" spans="1:12" x14ac:dyDescent="0.35">
      <c r="A711">
        <v>78</v>
      </c>
      <c r="B711" t="s">
        <v>16</v>
      </c>
      <c r="C711">
        <v>2</v>
      </c>
      <c r="D711" t="s">
        <v>108</v>
      </c>
      <c r="E711">
        <v>2.02</v>
      </c>
      <c r="F711" cm="1">
        <f t="array" ref="F711">_xlfn.STDEV.S(_xlfn._xlws.FILTER(E:E, B:B=B711))</f>
        <v>0.33659368398908623</v>
      </c>
      <c r="G711">
        <f t="shared" si="33"/>
        <v>5.4378373839653387</v>
      </c>
      <c r="H711">
        <f t="shared" si="34"/>
        <v>2.0537489106318221</v>
      </c>
      <c r="I711">
        <v>14</v>
      </c>
      <c r="J711">
        <v>2</v>
      </c>
      <c r="K711">
        <f t="shared" si="35"/>
        <v>44.671810414047243</v>
      </c>
      <c r="L711">
        <v>50</v>
      </c>
    </row>
    <row r="712" spans="1:12" x14ac:dyDescent="0.35">
      <c r="A712">
        <v>78</v>
      </c>
      <c r="B712" t="s">
        <v>17</v>
      </c>
      <c r="C712">
        <v>2</v>
      </c>
      <c r="D712" t="s">
        <v>108</v>
      </c>
      <c r="E712">
        <v>1.3</v>
      </c>
      <c r="F712" cm="1">
        <f t="array" ref="F712">_xlfn.STDEV.S(_xlfn._xlws.FILTER(E:E, B:B=B712))</f>
        <v>0.1205498212767792</v>
      </c>
      <c r="G712">
        <f t="shared" si="33"/>
        <v>1.9475419651381964</v>
      </c>
      <c r="H712">
        <f t="shared" si="34"/>
        <v>2.0537489106318221</v>
      </c>
      <c r="I712">
        <v>14</v>
      </c>
      <c r="J712">
        <v>2</v>
      </c>
      <c r="K712">
        <f t="shared" si="35"/>
        <v>15.999048757249316</v>
      </c>
      <c r="L712">
        <v>35</v>
      </c>
    </row>
    <row r="713" spans="1:12" x14ac:dyDescent="0.35">
      <c r="A713">
        <v>79</v>
      </c>
      <c r="B713" t="s">
        <v>9</v>
      </c>
      <c r="C713">
        <v>2</v>
      </c>
      <c r="D713" t="s">
        <v>108</v>
      </c>
      <c r="E713">
        <v>4.91</v>
      </c>
      <c r="F713" cm="1">
        <f t="array" ref="F713">_xlfn.STDEV.S(_xlfn._xlws.FILTER(E:E, B:B=B713))</f>
        <v>0.43126774441831917</v>
      </c>
      <c r="G713">
        <f t="shared" si="33"/>
        <v>6.9673436390814301</v>
      </c>
      <c r="H713">
        <f t="shared" si="34"/>
        <v>2.0537489106318221</v>
      </c>
      <c r="I713">
        <v>14</v>
      </c>
      <c r="J713">
        <v>2</v>
      </c>
      <c r="K713">
        <f t="shared" si="35"/>
        <v>57.236697635044166</v>
      </c>
      <c r="L713">
        <v>145</v>
      </c>
    </row>
    <row r="714" spans="1:12" x14ac:dyDescent="0.35">
      <c r="A714">
        <v>79</v>
      </c>
      <c r="B714" t="s">
        <v>10</v>
      </c>
      <c r="C714">
        <v>2</v>
      </c>
      <c r="D714" t="s">
        <v>108</v>
      </c>
      <c r="E714">
        <v>1731.06</v>
      </c>
      <c r="F714" cm="1">
        <f t="array" ref="F714">_xlfn.STDEV.S(_xlfn._xlws.FILTER(E:E, B:B=B714))</f>
        <v>124.33215882258757</v>
      </c>
      <c r="G714">
        <f t="shared" si="33"/>
        <v>2008.6474982593688</v>
      </c>
      <c r="H714">
        <f t="shared" si="34"/>
        <v>2.0537489106318221</v>
      </c>
      <c r="I714">
        <v>14</v>
      </c>
      <c r="J714">
        <v>2</v>
      </c>
      <c r="K714">
        <f t="shared" si="35"/>
        <v>16501.030445574055</v>
      </c>
      <c r="L714">
        <v>27135</v>
      </c>
    </row>
    <row r="715" spans="1:12" x14ac:dyDescent="0.35">
      <c r="A715">
        <v>79</v>
      </c>
      <c r="B715" t="s">
        <v>11</v>
      </c>
      <c r="C715">
        <v>2</v>
      </c>
      <c r="D715" t="s">
        <v>108</v>
      </c>
      <c r="E715">
        <v>44.16</v>
      </c>
      <c r="F715" cm="1">
        <f t="array" ref="F715">_xlfn.STDEV.S(_xlfn._xlws.FILTER(E:E, B:B=B715))</f>
        <v>4.6543326613120293</v>
      </c>
      <c r="G715">
        <f t="shared" si="33"/>
        <v>75.193045345182639</v>
      </c>
      <c r="H715">
        <f t="shared" si="34"/>
        <v>2.0537489106318221</v>
      </c>
      <c r="I715">
        <v>14</v>
      </c>
      <c r="J715">
        <v>2</v>
      </c>
      <c r="K715">
        <f t="shared" si="35"/>
        <v>617.71053985903222</v>
      </c>
      <c r="L715">
        <v>55</v>
      </c>
    </row>
    <row r="716" spans="1:12" x14ac:dyDescent="0.35">
      <c r="A716">
        <v>79</v>
      </c>
      <c r="B716" t="s">
        <v>12</v>
      </c>
      <c r="C716">
        <v>2</v>
      </c>
      <c r="D716" t="s">
        <v>108</v>
      </c>
      <c r="E716">
        <v>1798.56</v>
      </c>
      <c r="F716" cm="1">
        <f t="array" ref="F716">_xlfn.STDEV.S(_xlfn._xlws.FILTER(E:E, B:B=B716))</f>
        <v>141.95798352365239</v>
      </c>
      <c r="G716">
        <f t="shared" si="33"/>
        <v>2293.4014108900574</v>
      </c>
      <c r="H716">
        <f t="shared" si="34"/>
        <v>2.0537489106318221</v>
      </c>
      <c r="I716">
        <v>14</v>
      </c>
      <c r="J716">
        <v>2</v>
      </c>
      <c r="K716">
        <f t="shared" si="35"/>
        <v>18840.282597027755</v>
      </c>
      <c r="L716">
        <v>42455</v>
      </c>
    </row>
    <row r="717" spans="1:12" x14ac:dyDescent="0.35">
      <c r="A717">
        <v>79</v>
      </c>
      <c r="B717" t="s">
        <v>13</v>
      </c>
      <c r="C717">
        <v>2</v>
      </c>
      <c r="D717" t="s">
        <v>108</v>
      </c>
      <c r="E717">
        <v>8.86</v>
      </c>
      <c r="F717" cm="1">
        <f t="array" ref="F717">_xlfn.STDEV.S(_xlfn._xlws.FILTER(E:E, B:B=B717))</f>
        <v>1.8383482798079325</v>
      </c>
      <c r="G717">
        <f t="shared" si="33"/>
        <v>29.699425379033791</v>
      </c>
      <c r="H717">
        <f t="shared" si="34"/>
        <v>2.0537489106318221</v>
      </c>
      <c r="I717">
        <v>14</v>
      </c>
      <c r="J717">
        <v>2</v>
      </c>
      <c r="K717">
        <f t="shared" si="35"/>
        <v>243.98065007432695</v>
      </c>
      <c r="L717">
        <v>205</v>
      </c>
    </row>
    <row r="718" spans="1:12" x14ac:dyDescent="0.35">
      <c r="A718">
        <v>79</v>
      </c>
      <c r="B718" t="s">
        <v>14</v>
      </c>
      <c r="C718">
        <v>2</v>
      </c>
      <c r="D718" t="s">
        <v>108</v>
      </c>
      <c r="E718">
        <v>17.66</v>
      </c>
      <c r="F718" cm="1">
        <f t="array" ref="F718">_xlfn.STDEV.S(_xlfn._xlws.FILTER(E:E, B:B=B718))</f>
        <v>2.6532756080745252</v>
      </c>
      <c r="G718">
        <f t="shared" si="33"/>
        <v>42.864979284694002</v>
      </c>
      <c r="H718">
        <f t="shared" si="34"/>
        <v>2.0537489106318221</v>
      </c>
      <c r="I718">
        <v>14</v>
      </c>
      <c r="J718">
        <v>2</v>
      </c>
      <c r="K718">
        <f t="shared" si="35"/>
        <v>352.1356180407837</v>
      </c>
      <c r="L718">
        <v>354</v>
      </c>
    </row>
    <row r="719" spans="1:12" x14ac:dyDescent="0.35">
      <c r="A719">
        <v>79</v>
      </c>
      <c r="B719" t="s">
        <v>15</v>
      </c>
      <c r="C719">
        <v>2</v>
      </c>
      <c r="D719" t="s">
        <v>108</v>
      </c>
      <c r="E719">
        <v>524.15</v>
      </c>
      <c r="F719" cm="1">
        <f t="array" ref="F719">_xlfn.STDEV.S(_xlfn._xlws.FILTER(E:E, B:B=B719))</f>
        <v>55.266916802436704</v>
      </c>
      <c r="G719">
        <f t="shared" si="33"/>
        <v>892.86436608993813</v>
      </c>
      <c r="H719">
        <f t="shared" si="34"/>
        <v>2.0537489106318221</v>
      </c>
      <c r="I719">
        <v>14</v>
      </c>
      <c r="J719">
        <v>2</v>
      </c>
      <c r="K719">
        <f t="shared" si="35"/>
        <v>7334.8768767967313</v>
      </c>
      <c r="L719">
        <v>4610</v>
      </c>
    </row>
    <row r="720" spans="1:12" x14ac:dyDescent="0.35">
      <c r="A720">
        <v>79</v>
      </c>
      <c r="B720" t="s">
        <v>16</v>
      </c>
      <c r="C720">
        <v>2</v>
      </c>
      <c r="D720" t="s">
        <v>108</v>
      </c>
      <c r="E720">
        <v>2.09</v>
      </c>
      <c r="F720" cm="1">
        <f t="array" ref="F720">_xlfn.STDEV.S(_xlfn._xlws.FILTER(E:E, B:B=B720))</f>
        <v>0.33659368398908623</v>
      </c>
      <c r="G720">
        <f t="shared" si="33"/>
        <v>5.4378373839653387</v>
      </c>
      <c r="H720">
        <f t="shared" si="34"/>
        <v>2.0537489106318221</v>
      </c>
      <c r="I720">
        <v>14</v>
      </c>
      <c r="J720">
        <v>2</v>
      </c>
      <c r="K720">
        <f t="shared" si="35"/>
        <v>44.671810414047243</v>
      </c>
      <c r="L720">
        <v>46</v>
      </c>
    </row>
    <row r="721" spans="1:12" x14ac:dyDescent="0.35">
      <c r="A721">
        <v>79</v>
      </c>
      <c r="B721" t="s">
        <v>17</v>
      </c>
      <c r="C721">
        <v>2</v>
      </c>
      <c r="D721" t="s">
        <v>108</v>
      </c>
      <c r="E721">
        <v>1.36</v>
      </c>
      <c r="F721" cm="1">
        <f t="array" ref="F721">_xlfn.STDEV.S(_xlfn._xlws.FILTER(E:E, B:B=B721))</f>
        <v>0.1205498212767792</v>
      </c>
      <c r="G721">
        <f t="shared" si="33"/>
        <v>1.9475419651381964</v>
      </c>
      <c r="H721">
        <f t="shared" si="34"/>
        <v>2.0537489106318221</v>
      </c>
      <c r="I721">
        <v>14</v>
      </c>
      <c r="J721">
        <v>2</v>
      </c>
      <c r="K721">
        <f t="shared" si="35"/>
        <v>15.999048757249316</v>
      </c>
      <c r="L721">
        <v>31</v>
      </c>
    </row>
    <row r="722" spans="1:12" x14ac:dyDescent="0.35">
      <c r="A722">
        <v>80</v>
      </c>
      <c r="B722" t="s">
        <v>9</v>
      </c>
      <c r="C722">
        <v>2</v>
      </c>
      <c r="D722" t="s">
        <v>108</v>
      </c>
      <c r="E722">
        <v>4.97</v>
      </c>
      <c r="F722" cm="1">
        <f t="array" ref="F722">_xlfn.STDEV.S(_xlfn._xlws.FILTER(E:E, B:B=B722))</f>
        <v>0.43126774441831917</v>
      </c>
      <c r="G722">
        <f t="shared" si="33"/>
        <v>6.9673436390814301</v>
      </c>
      <c r="H722">
        <f t="shared" si="34"/>
        <v>2.0537489106318221</v>
      </c>
      <c r="I722">
        <v>14</v>
      </c>
      <c r="J722">
        <v>2</v>
      </c>
      <c r="K722">
        <f t="shared" si="35"/>
        <v>57.236697635044166</v>
      </c>
      <c r="L722">
        <v>147</v>
      </c>
    </row>
    <row r="723" spans="1:12" x14ac:dyDescent="0.35">
      <c r="A723">
        <v>80</v>
      </c>
      <c r="B723" t="s">
        <v>10</v>
      </c>
      <c r="C723">
        <v>2</v>
      </c>
      <c r="D723" t="s">
        <v>108</v>
      </c>
      <c r="E723">
        <v>1740</v>
      </c>
      <c r="F723" cm="1">
        <f t="array" ref="F723">_xlfn.STDEV.S(_xlfn._xlws.FILTER(E:E, B:B=B723))</f>
        <v>124.33215882258757</v>
      </c>
      <c r="G723">
        <f t="shared" si="33"/>
        <v>2008.6474982593688</v>
      </c>
      <c r="H723">
        <f t="shared" si="34"/>
        <v>2.0537489106318221</v>
      </c>
      <c r="I723">
        <v>14</v>
      </c>
      <c r="J723">
        <v>2</v>
      </c>
      <c r="K723">
        <f t="shared" si="35"/>
        <v>16501.030445574055</v>
      </c>
      <c r="L723">
        <v>33505</v>
      </c>
    </row>
    <row r="724" spans="1:12" x14ac:dyDescent="0.35">
      <c r="A724">
        <v>80</v>
      </c>
      <c r="B724" t="s">
        <v>11</v>
      </c>
      <c r="C724">
        <v>2</v>
      </c>
      <c r="D724" t="s">
        <v>108</v>
      </c>
      <c r="E724">
        <v>44.47</v>
      </c>
      <c r="F724" cm="1">
        <f t="array" ref="F724">_xlfn.STDEV.S(_xlfn._xlws.FILTER(E:E, B:B=B724))</f>
        <v>4.6543326613120293</v>
      </c>
      <c r="G724">
        <f t="shared" si="33"/>
        <v>75.193045345182639</v>
      </c>
      <c r="H724">
        <f t="shared" si="34"/>
        <v>2.0537489106318221</v>
      </c>
      <c r="I724">
        <v>14</v>
      </c>
      <c r="J724">
        <v>2</v>
      </c>
      <c r="K724">
        <f t="shared" si="35"/>
        <v>617.71053985903222</v>
      </c>
      <c r="L724">
        <v>35</v>
      </c>
    </row>
    <row r="725" spans="1:12" x14ac:dyDescent="0.35">
      <c r="A725">
        <v>80</v>
      </c>
      <c r="B725" t="s">
        <v>12</v>
      </c>
      <c r="C725">
        <v>2</v>
      </c>
      <c r="D725" t="s">
        <v>108</v>
      </c>
      <c r="E725">
        <v>1827.2</v>
      </c>
      <c r="F725" cm="1">
        <f t="array" ref="F725">_xlfn.STDEV.S(_xlfn._xlws.FILTER(E:E, B:B=B725))</f>
        <v>141.95798352365239</v>
      </c>
      <c r="G725">
        <f t="shared" si="33"/>
        <v>2293.4014108900574</v>
      </c>
      <c r="H725">
        <f t="shared" si="34"/>
        <v>2.0537489106318221</v>
      </c>
      <c r="I725">
        <v>14</v>
      </c>
      <c r="J725">
        <v>2</v>
      </c>
      <c r="K725">
        <f t="shared" si="35"/>
        <v>18840.282597027755</v>
      </c>
      <c r="L725">
        <v>43165</v>
      </c>
    </row>
    <row r="726" spans="1:12" x14ac:dyDescent="0.35">
      <c r="A726">
        <v>80</v>
      </c>
      <c r="B726" t="s">
        <v>13</v>
      </c>
      <c r="C726">
        <v>2</v>
      </c>
      <c r="D726" t="s">
        <v>108</v>
      </c>
      <c r="E726">
        <v>9.09</v>
      </c>
      <c r="F726" cm="1">
        <f t="array" ref="F726">_xlfn.STDEV.S(_xlfn._xlws.FILTER(E:E, B:B=B726))</f>
        <v>1.8383482798079325</v>
      </c>
      <c r="G726">
        <f t="shared" si="33"/>
        <v>29.699425379033791</v>
      </c>
      <c r="H726">
        <f t="shared" si="34"/>
        <v>2.0537489106318221</v>
      </c>
      <c r="I726">
        <v>14</v>
      </c>
      <c r="J726">
        <v>2</v>
      </c>
      <c r="K726">
        <f t="shared" si="35"/>
        <v>243.98065007432695</v>
      </c>
      <c r="L726">
        <v>220</v>
      </c>
    </row>
    <row r="727" spans="1:12" x14ac:dyDescent="0.35">
      <c r="A727">
        <v>80</v>
      </c>
      <c r="B727" t="s">
        <v>14</v>
      </c>
      <c r="C727">
        <v>2</v>
      </c>
      <c r="D727" t="s">
        <v>108</v>
      </c>
      <c r="E727">
        <v>17.809999999999999</v>
      </c>
      <c r="F727" cm="1">
        <f t="array" ref="F727">_xlfn.STDEV.S(_xlfn._xlws.FILTER(E:E, B:B=B727))</f>
        <v>2.6532756080745252</v>
      </c>
      <c r="G727">
        <f t="shared" si="33"/>
        <v>42.864979284694002</v>
      </c>
      <c r="H727">
        <f t="shared" si="34"/>
        <v>2.0537489106318221</v>
      </c>
      <c r="I727">
        <v>14</v>
      </c>
      <c r="J727">
        <v>2</v>
      </c>
      <c r="K727">
        <f t="shared" si="35"/>
        <v>352.1356180407837</v>
      </c>
      <c r="L727">
        <v>352</v>
      </c>
    </row>
    <row r="728" spans="1:12" x14ac:dyDescent="0.35">
      <c r="A728">
        <v>80</v>
      </c>
      <c r="B728" t="s">
        <v>15</v>
      </c>
      <c r="C728">
        <v>2</v>
      </c>
      <c r="D728" t="s">
        <v>108</v>
      </c>
      <c r="E728">
        <v>534.61</v>
      </c>
      <c r="F728" cm="1">
        <f t="array" ref="F728">_xlfn.STDEV.S(_xlfn._xlws.FILTER(E:E, B:B=B728))</f>
        <v>55.266916802436704</v>
      </c>
      <c r="G728">
        <f t="shared" si="33"/>
        <v>892.86436608993813</v>
      </c>
      <c r="H728">
        <f t="shared" si="34"/>
        <v>2.0537489106318221</v>
      </c>
      <c r="I728">
        <v>14</v>
      </c>
      <c r="J728">
        <v>2</v>
      </c>
      <c r="K728">
        <f t="shared" si="35"/>
        <v>7334.8768767967313</v>
      </c>
      <c r="L728">
        <v>8420</v>
      </c>
    </row>
    <row r="729" spans="1:12" x14ac:dyDescent="0.35">
      <c r="A729">
        <v>80</v>
      </c>
      <c r="B729" t="s">
        <v>16</v>
      </c>
      <c r="C729">
        <v>2</v>
      </c>
      <c r="D729" t="s">
        <v>108</v>
      </c>
      <c r="E729">
        <v>2.09</v>
      </c>
      <c r="F729" cm="1">
        <f t="array" ref="F729">_xlfn.STDEV.S(_xlfn._xlws.FILTER(E:E, B:B=B729))</f>
        <v>0.33659368398908623</v>
      </c>
      <c r="G729">
        <f t="shared" si="33"/>
        <v>5.4378373839653387</v>
      </c>
      <c r="H729">
        <f t="shared" si="34"/>
        <v>2.0537489106318221</v>
      </c>
      <c r="I729">
        <v>14</v>
      </c>
      <c r="J729">
        <v>2</v>
      </c>
      <c r="K729">
        <f t="shared" si="35"/>
        <v>44.671810414047243</v>
      </c>
      <c r="L729">
        <v>49</v>
      </c>
    </row>
    <row r="730" spans="1:12" x14ac:dyDescent="0.35">
      <c r="A730">
        <v>80</v>
      </c>
      <c r="B730" t="s">
        <v>17</v>
      </c>
      <c r="C730">
        <v>2</v>
      </c>
      <c r="D730" t="s">
        <v>108</v>
      </c>
      <c r="E730">
        <v>1.36</v>
      </c>
      <c r="F730" cm="1">
        <f t="array" ref="F730">_xlfn.STDEV.S(_xlfn._xlws.FILTER(E:E, B:B=B730))</f>
        <v>0.1205498212767792</v>
      </c>
      <c r="G730">
        <f t="shared" si="33"/>
        <v>1.9475419651381964</v>
      </c>
      <c r="H730">
        <f t="shared" si="34"/>
        <v>2.0537489106318221</v>
      </c>
      <c r="I730">
        <v>14</v>
      </c>
      <c r="J730">
        <v>2</v>
      </c>
      <c r="K730">
        <f t="shared" si="35"/>
        <v>15.999048757249316</v>
      </c>
      <c r="L730">
        <v>34</v>
      </c>
    </row>
    <row r="731" spans="1:12" x14ac:dyDescent="0.35">
      <c r="A731">
        <v>81</v>
      </c>
      <c r="B731" t="s">
        <v>9</v>
      </c>
      <c r="C731">
        <v>2</v>
      </c>
      <c r="D731" t="s">
        <v>108</v>
      </c>
      <c r="E731">
        <v>4.9400000000000004</v>
      </c>
      <c r="F731" cm="1">
        <f t="array" ref="F731">_xlfn.STDEV.S(_xlfn._xlws.FILTER(E:E, B:B=B731))</f>
        <v>0.43126774441831917</v>
      </c>
      <c r="G731">
        <f t="shared" si="33"/>
        <v>6.9673436390814301</v>
      </c>
      <c r="H731">
        <f t="shared" si="34"/>
        <v>2.0537489106318221</v>
      </c>
      <c r="I731">
        <v>14</v>
      </c>
      <c r="J731">
        <v>2</v>
      </c>
      <c r="K731">
        <f t="shared" si="35"/>
        <v>57.236697635044166</v>
      </c>
      <c r="L731">
        <v>137</v>
      </c>
    </row>
    <row r="732" spans="1:12" x14ac:dyDescent="0.35">
      <c r="A732">
        <v>81</v>
      </c>
      <c r="B732" t="s">
        <v>10</v>
      </c>
      <c r="C732">
        <v>2</v>
      </c>
      <c r="D732" t="s">
        <v>108</v>
      </c>
      <c r="E732">
        <v>1760</v>
      </c>
      <c r="F732" cm="1">
        <f t="array" ref="F732">_xlfn.STDEV.S(_xlfn._xlws.FILTER(E:E, B:B=B732))</f>
        <v>124.33215882258757</v>
      </c>
      <c r="G732">
        <f t="shared" si="33"/>
        <v>2008.6474982593688</v>
      </c>
      <c r="H732">
        <f t="shared" si="34"/>
        <v>2.0537489106318221</v>
      </c>
      <c r="I732">
        <v>14</v>
      </c>
      <c r="J732">
        <v>2</v>
      </c>
      <c r="K732">
        <f t="shared" si="35"/>
        <v>16501.030445574055</v>
      </c>
      <c r="L732">
        <v>32475</v>
      </c>
    </row>
    <row r="733" spans="1:12" x14ac:dyDescent="0.35">
      <c r="A733">
        <v>81</v>
      </c>
      <c r="B733" t="s">
        <v>11</v>
      </c>
      <c r="C733">
        <v>2</v>
      </c>
      <c r="D733" t="s">
        <v>108</v>
      </c>
      <c r="E733">
        <v>44.62</v>
      </c>
      <c r="F733" cm="1">
        <f t="array" ref="F733">_xlfn.STDEV.S(_xlfn._xlws.FILTER(E:E, B:B=B733))</f>
        <v>4.6543326613120293</v>
      </c>
      <c r="G733">
        <f t="shared" si="33"/>
        <v>75.193045345182639</v>
      </c>
      <c r="H733">
        <f t="shared" si="34"/>
        <v>2.0537489106318221</v>
      </c>
      <c r="I733">
        <v>14</v>
      </c>
      <c r="J733">
        <v>2</v>
      </c>
      <c r="K733">
        <f t="shared" si="35"/>
        <v>617.71053985903222</v>
      </c>
      <c r="L733">
        <v>-10</v>
      </c>
    </row>
    <row r="734" spans="1:12" x14ac:dyDescent="0.35">
      <c r="A734">
        <v>81</v>
      </c>
      <c r="B734" t="s">
        <v>12</v>
      </c>
      <c r="C734">
        <v>2</v>
      </c>
      <c r="D734" t="s">
        <v>108</v>
      </c>
      <c r="E734">
        <v>1822.12</v>
      </c>
      <c r="F734" cm="1">
        <f t="array" ref="F734">_xlfn.STDEV.S(_xlfn._xlws.FILTER(E:E, B:B=B734))</f>
        <v>141.95798352365239</v>
      </c>
      <c r="G734">
        <f t="shared" si="33"/>
        <v>2293.4014108900574</v>
      </c>
      <c r="H734">
        <f t="shared" si="34"/>
        <v>2.0537489106318221</v>
      </c>
      <c r="I734">
        <v>14</v>
      </c>
      <c r="J734">
        <v>2</v>
      </c>
      <c r="K734">
        <f t="shared" si="35"/>
        <v>18840.282597027755</v>
      </c>
      <c r="L734">
        <v>42035</v>
      </c>
    </row>
    <row r="735" spans="1:12" x14ac:dyDescent="0.35">
      <c r="A735">
        <v>81</v>
      </c>
      <c r="B735" t="s">
        <v>13</v>
      </c>
      <c r="C735">
        <v>2</v>
      </c>
      <c r="D735" t="s">
        <v>108</v>
      </c>
      <c r="E735">
        <v>9.02</v>
      </c>
      <c r="F735" cm="1">
        <f t="array" ref="F735">_xlfn.STDEV.S(_xlfn._xlws.FILTER(E:E, B:B=B735))</f>
        <v>1.8383482798079325</v>
      </c>
      <c r="G735">
        <f t="shared" si="33"/>
        <v>29.699425379033791</v>
      </c>
      <c r="H735">
        <f t="shared" si="34"/>
        <v>2.0537489106318221</v>
      </c>
      <c r="I735">
        <v>14</v>
      </c>
      <c r="J735">
        <v>2</v>
      </c>
      <c r="K735">
        <f t="shared" si="35"/>
        <v>243.98065007432695</v>
      </c>
      <c r="L735">
        <v>220</v>
      </c>
    </row>
    <row r="736" spans="1:12" x14ac:dyDescent="0.35">
      <c r="A736">
        <v>81</v>
      </c>
      <c r="B736" t="s">
        <v>14</v>
      </c>
      <c r="C736">
        <v>2</v>
      </c>
      <c r="D736" t="s">
        <v>108</v>
      </c>
      <c r="E736">
        <v>17.739999999999998</v>
      </c>
      <c r="F736" cm="1">
        <f t="array" ref="F736">_xlfn.STDEV.S(_xlfn._xlws.FILTER(E:E, B:B=B736))</f>
        <v>2.6532756080745252</v>
      </c>
      <c r="G736">
        <f t="shared" si="33"/>
        <v>42.864979284694002</v>
      </c>
      <c r="H736">
        <f t="shared" si="34"/>
        <v>2.0537489106318221</v>
      </c>
      <c r="I736">
        <v>14</v>
      </c>
      <c r="J736">
        <v>2</v>
      </c>
      <c r="K736">
        <f t="shared" si="35"/>
        <v>352.1356180407837</v>
      </c>
      <c r="L736">
        <v>343</v>
      </c>
    </row>
    <row r="737" spans="1:12" x14ac:dyDescent="0.35">
      <c r="A737">
        <v>81</v>
      </c>
      <c r="B737" t="s">
        <v>15</v>
      </c>
      <c r="C737">
        <v>2</v>
      </c>
      <c r="D737" t="s">
        <v>108</v>
      </c>
      <c r="E737">
        <v>542.29</v>
      </c>
      <c r="F737" cm="1">
        <f t="array" ref="F737">_xlfn.STDEV.S(_xlfn._xlws.FILTER(E:E, B:B=B737))</f>
        <v>55.266916802436704</v>
      </c>
      <c r="G737">
        <f t="shared" si="33"/>
        <v>892.86436608993813</v>
      </c>
      <c r="H737">
        <f t="shared" si="34"/>
        <v>2.0537489106318221</v>
      </c>
      <c r="I737">
        <v>14</v>
      </c>
      <c r="J737">
        <v>2</v>
      </c>
      <c r="K737">
        <f t="shared" si="35"/>
        <v>7334.8768767967313</v>
      </c>
      <c r="L737">
        <v>8292</v>
      </c>
    </row>
    <row r="738" spans="1:12" x14ac:dyDescent="0.35">
      <c r="A738">
        <v>81</v>
      </c>
      <c r="B738" t="s">
        <v>16</v>
      </c>
      <c r="C738">
        <v>2</v>
      </c>
      <c r="D738" t="s">
        <v>108</v>
      </c>
      <c r="E738">
        <v>2.15</v>
      </c>
      <c r="F738" cm="1">
        <f t="array" ref="F738">_xlfn.STDEV.S(_xlfn._xlws.FILTER(E:E, B:B=B738))</f>
        <v>0.33659368398908623</v>
      </c>
      <c r="G738">
        <f t="shared" si="33"/>
        <v>5.4378373839653387</v>
      </c>
      <c r="H738">
        <f t="shared" si="34"/>
        <v>2.0537489106318221</v>
      </c>
      <c r="I738">
        <v>14</v>
      </c>
      <c r="J738">
        <v>2</v>
      </c>
      <c r="K738">
        <f t="shared" si="35"/>
        <v>44.671810414047243</v>
      </c>
      <c r="L738">
        <v>49</v>
      </c>
    </row>
    <row r="739" spans="1:12" x14ac:dyDescent="0.35">
      <c r="A739">
        <v>81</v>
      </c>
      <c r="B739" t="s">
        <v>17</v>
      </c>
      <c r="C739">
        <v>2</v>
      </c>
      <c r="D739" t="s">
        <v>108</v>
      </c>
      <c r="E739">
        <v>1.35</v>
      </c>
      <c r="F739" cm="1">
        <f t="array" ref="F739">_xlfn.STDEV.S(_xlfn._xlws.FILTER(E:E, B:B=B739))</f>
        <v>0.1205498212767792</v>
      </c>
      <c r="G739">
        <f t="shared" si="33"/>
        <v>1.9475419651381964</v>
      </c>
      <c r="H739">
        <f t="shared" si="34"/>
        <v>2.0537489106318221</v>
      </c>
      <c r="I739">
        <v>14</v>
      </c>
      <c r="J739">
        <v>2</v>
      </c>
      <c r="K739">
        <f t="shared" si="35"/>
        <v>15.999048757249316</v>
      </c>
      <c r="L739">
        <v>30</v>
      </c>
    </row>
    <row r="740" spans="1:12" x14ac:dyDescent="0.35">
      <c r="A740">
        <v>82</v>
      </c>
      <c r="B740" t="s">
        <v>9</v>
      </c>
      <c r="C740">
        <v>2</v>
      </c>
      <c r="D740" t="s">
        <v>108</v>
      </c>
      <c r="E740">
        <v>5.09</v>
      </c>
      <c r="F740" cm="1">
        <f t="array" ref="F740">_xlfn.STDEV.S(_xlfn._xlws.FILTER(E:E, B:B=B740))</f>
        <v>0.43126774441831917</v>
      </c>
      <c r="G740">
        <f t="shared" si="33"/>
        <v>6.9673436390814301</v>
      </c>
      <c r="H740">
        <f t="shared" si="34"/>
        <v>2.0537489106318221</v>
      </c>
      <c r="I740">
        <v>14</v>
      </c>
      <c r="J740">
        <v>2</v>
      </c>
      <c r="K740">
        <f t="shared" si="35"/>
        <v>57.236697635044166</v>
      </c>
      <c r="L740">
        <v>149</v>
      </c>
    </row>
    <row r="741" spans="1:12" x14ac:dyDescent="0.35">
      <c r="A741">
        <v>82</v>
      </c>
      <c r="B741" t="s">
        <v>10</v>
      </c>
      <c r="C741">
        <v>2</v>
      </c>
      <c r="D741" t="s">
        <v>108</v>
      </c>
      <c r="E741">
        <v>1704.09</v>
      </c>
      <c r="F741" cm="1">
        <f t="array" ref="F741">_xlfn.STDEV.S(_xlfn._xlws.FILTER(E:E, B:B=B741))</f>
        <v>124.33215882258757</v>
      </c>
      <c r="G741">
        <f t="shared" si="33"/>
        <v>2008.6474982593688</v>
      </c>
      <c r="H741">
        <f t="shared" si="34"/>
        <v>2.0537489106318221</v>
      </c>
      <c r="I741">
        <v>14</v>
      </c>
      <c r="J741">
        <v>2</v>
      </c>
      <c r="K741">
        <f t="shared" si="35"/>
        <v>16501.030445574055</v>
      </c>
      <c r="L741">
        <v>34470</v>
      </c>
    </row>
    <row r="742" spans="1:12" x14ac:dyDescent="0.35">
      <c r="A742">
        <v>82</v>
      </c>
      <c r="B742" t="s">
        <v>11</v>
      </c>
      <c r="C742">
        <v>2</v>
      </c>
      <c r="D742" t="s">
        <v>108</v>
      </c>
      <c r="E742">
        <v>44.47</v>
      </c>
      <c r="F742" cm="1">
        <f t="array" ref="F742">_xlfn.STDEV.S(_xlfn._xlws.FILTER(E:E, B:B=B742))</f>
        <v>4.6543326613120293</v>
      </c>
      <c r="G742">
        <f t="shared" si="33"/>
        <v>75.193045345182639</v>
      </c>
      <c r="H742">
        <f t="shared" si="34"/>
        <v>2.0537489106318221</v>
      </c>
      <c r="I742">
        <v>14</v>
      </c>
      <c r="J742">
        <v>2</v>
      </c>
      <c r="K742">
        <f t="shared" si="35"/>
        <v>617.71053985903222</v>
      </c>
      <c r="L742">
        <v>1120</v>
      </c>
    </row>
    <row r="743" spans="1:12" x14ac:dyDescent="0.35">
      <c r="A743">
        <v>82</v>
      </c>
      <c r="B743" t="s">
        <v>12</v>
      </c>
      <c r="C743">
        <v>2</v>
      </c>
      <c r="D743" t="s">
        <v>108</v>
      </c>
      <c r="E743">
        <v>1797.12</v>
      </c>
      <c r="F743" cm="1">
        <f t="array" ref="F743">_xlfn.STDEV.S(_xlfn._xlws.FILTER(E:E, B:B=B743))</f>
        <v>141.95798352365239</v>
      </c>
      <c r="G743">
        <f t="shared" si="33"/>
        <v>2293.4014108900574</v>
      </c>
      <c r="H743">
        <f t="shared" si="34"/>
        <v>2.0537489106318221</v>
      </c>
      <c r="I743">
        <v>14</v>
      </c>
      <c r="J743">
        <v>2</v>
      </c>
      <c r="K743">
        <f t="shared" si="35"/>
        <v>18840.282597027755</v>
      </c>
      <c r="L743">
        <v>44790</v>
      </c>
    </row>
    <row r="744" spans="1:12" x14ac:dyDescent="0.35">
      <c r="A744">
        <v>82</v>
      </c>
      <c r="B744" t="s">
        <v>13</v>
      </c>
      <c r="C744">
        <v>2</v>
      </c>
      <c r="D744" t="s">
        <v>108</v>
      </c>
      <c r="E744">
        <v>9.02</v>
      </c>
      <c r="F744" cm="1">
        <f t="array" ref="F744">_xlfn.STDEV.S(_xlfn._xlws.FILTER(E:E, B:B=B744))</f>
        <v>1.8383482798079325</v>
      </c>
      <c r="G744">
        <f t="shared" si="33"/>
        <v>29.699425379033791</v>
      </c>
      <c r="H744">
        <f t="shared" si="34"/>
        <v>2.0537489106318221</v>
      </c>
      <c r="I744">
        <v>14</v>
      </c>
      <c r="J744">
        <v>2</v>
      </c>
      <c r="K744">
        <f t="shared" si="35"/>
        <v>243.98065007432695</v>
      </c>
      <c r="L744">
        <v>220</v>
      </c>
    </row>
    <row r="745" spans="1:12" x14ac:dyDescent="0.35">
      <c r="A745">
        <v>82</v>
      </c>
      <c r="B745" t="s">
        <v>14</v>
      </c>
      <c r="C745">
        <v>2</v>
      </c>
      <c r="D745" t="s">
        <v>108</v>
      </c>
      <c r="E745">
        <v>16.97</v>
      </c>
      <c r="F745" cm="1">
        <f t="array" ref="F745">_xlfn.STDEV.S(_xlfn._xlws.FILTER(E:E, B:B=B745))</f>
        <v>2.6532756080745252</v>
      </c>
      <c r="G745">
        <f t="shared" si="33"/>
        <v>42.864979284694002</v>
      </c>
      <c r="H745">
        <f t="shared" si="34"/>
        <v>2.0537489106318221</v>
      </c>
      <c r="I745">
        <v>14</v>
      </c>
      <c r="J745">
        <v>2</v>
      </c>
      <c r="K745">
        <f t="shared" si="35"/>
        <v>352.1356180407837</v>
      </c>
      <c r="L745">
        <v>432</v>
      </c>
    </row>
    <row r="746" spans="1:12" x14ac:dyDescent="0.35">
      <c r="A746">
        <v>82</v>
      </c>
      <c r="B746" t="s">
        <v>15</v>
      </c>
      <c r="C746">
        <v>2</v>
      </c>
      <c r="D746" t="s">
        <v>108</v>
      </c>
      <c r="E746">
        <v>539.41</v>
      </c>
      <c r="F746" cm="1">
        <f t="array" ref="F746">_xlfn.STDEV.S(_xlfn._xlws.FILTER(E:E, B:B=B746))</f>
        <v>55.266916802436704</v>
      </c>
      <c r="G746">
        <f t="shared" si="33"/>
        <v>892.86436608993813</v>
      </c>
      <c r="H746">
        <f t="shared" si="34"/>
        <v>2.0537489106318221</v>
      </c>
      <c r="I746">
        <v>14</v>
      </c>
      <c r="J746">
        <v>2</v>
      </c>
      <c r="K746">
        <f t="shared" si="35"/>
        <v>7334.8768767967313</v>
      </c>
      <c r="L746">
        <v>10197</v>
      </c>
    </row>
    <row r="747" spans="1:12" x14ac:dyDescent="0.35">
      <c r="A747">
        <v>82</v>
      </c>
      <c r="B747" t="s">
        <v>16</v>
      </c>
      <c r="C747">
        <v>2</v>
      </c>
      <c r="D747" t="s">
        <v>108</v>
      </c>
      <c r="E747">
        <v>2.1800000000000002</v>
      </c>
      <c r="F747" cm="1">
        <f t="array" ref="F747">_xlfn.STDEV.S(_xlfn._xlws.FILTER(E:E, B:B=B747))</f>
        <v>0.33659368398908623</v>
      </c>
      <c r="G747">
        <f t="shared" si="33"/>
        <v>5.4378373839653387</v>
      </c>
      <c r="H747">
        <f t="shared" si="34"/>
        <v>2.0537489106318221</v>
      </c>
      <c r="I747">
        <v>14</v>
      </c>
      <c r="J747">
        <v>2</v>
      </c>
      <c r="K747">
        <f t="shared" si="35"/>
        <v>44.671810414047243</v>
      </c>
      <c r="L747">
        <v>52</v>
      </c>
    </row>
    <row r="748" spans="1:12" x14ac:dyDescent="0.35">
      <c r="A748">
        <v>82</v>
      </c>
      <c r="B748" t="s">
        <v>17</v>
      </c>
      <c r="C748">
        <v>2</v>
      </c>
      <c r="D748" t="s">
        <v>108</v>
      </c>
      <c r="E748">
        <v>1.26</v>
      </c>
      <c r="F748" cm="1">
        <f t="array" ref="F748">_xlfn.STDEV.S(_xlfn._xlws.FILTER(E:E, B:B=B748))</f>
        <v>0.1205498212767792</v>
      </c>
      <c r="G748">
        <f t="shared" si="33"/>
        <v>1.9475419651381964</v>
      </c>
      <c r="H748">
        <f t="shared" si="34"/>
        <v>2.0537489106318221</v>
      </c>
      <c r="I748">
        <v>14</v>
      </c>
      <c r="J748">
        <v>2</v>
      </c>
      <c r="K748">
        <f t="shared" si="35"/>
        <v>15.999048757249316</v>
      </c>
      <c r="L748">
        <v>33</v>
      </c>
    </row>
    <row r="749" spans="1:12" x14ac:dyDescent="0.35">
      <c r="A749">
        <v>83</v>
      </c>
      <c r="B749" t="s">
        <v>9</v>
      </c>
      <c r="C749">
        <v>2</v>
      </c>
      <c r="D749" t="s">
        <v>108</v>
      </c>
      <c r="E749">
        <v>4.95</v>
      </c>
      <c r="F749" cm="1">
        <f t="array" ref="F749">_xlfn.STDEV.S(_xlfn._xlws.FILTER(E:E, B:B=B749))</f>
        <v>0.43126774441831917</v>
      </c>
      <c r="G749">
        <f t="shared" si="33"/>
        <v>6.9673436390814301</v>
      </c>
      <c r="H749">
        <f t="shared" si="34"/>
        <v>2.0537489106318221</v>
      </c>
      <c r="I749">
        <v>14</v>
      </c>
      <c r="J749">
        <v>2</v>
      </c>
      <c r="K749">
        <f t="shared" si="35"/>
        <v>57.236697635044166</v>
      </c>
      <c r="L749">
        <v>149</v>
      </c>
    </row>
    <row r="750" spans="1:12" x14ac:dyDescent="0.35">
      <c r="A750">
        <v>83</v>
      </c>
      <c r="B750" t="s">
        <v>10</v>
      </c>
      <c r="C750">
        <v>2</v>
      </c>
      <c r="D750" t="s">
        <v>108</v>
      </c>
      <c r="E750">
        <v>1701.44</v>
      </c>
      <c r="F750" cm="1">
        <f t="array" ref="F750">_xlfn.STDEV.S(_xlfn._xlws.FILTER(E:E, B:B=B750))</f>
        <v>124.33215882258757</v>
      </c>
      <c r="G750">
        <f t="shared" si="33"/>
        <v>2008.6474982593688</v>
      </c>
      <c r="H750">
        <f t="shared" si="34"/>
        <v>2.0537489106318221</v>
      </c>
      <c r="I750">
        <v>14</v>
      </c>
      <c r="J750">
        <v>2</v>
      </c>
      <c r="K750">
        <f t="shared" si="35"/>
        <v>16501.030445574055</v>
      </c>
      <c r="L750">
        <v>33120</v>
      </c>
    </row>
    <row r="751" spans="1:12" x14ac:dyDescent="0.35">
      <c r="A751">
        <v>83</v>
      </c>
      <c r="B751" t="s">
        <v>11</v>
      </c>
      <c r="C751">
        <v>2</v>
      </c>
      <c r="D751" t="s">
        <v>108</v>
      </c>
      <c r="E751">
        <v>43.48</v>
      </c>
      <c r="F751" cm="1">
        <f t="array" ref="F751">_xlfn.STDEV.S(_xlfn._xlws.FILTER(E:E, B:B=B751))</f>
        <v>4.6543326613120293</v>
      </c>
      <c r="G751">
        <f t="shared" si="33"/>
        <v>75.193045345182639</v>
      </c>
      <c r="H751">
        <f t="shared" si="34"/>
        <v>2.0537489106318221</v>
      </c>
      <c r="I751">
        <v>14</v>
      </c>
      <c r="J751">
        <v>2</v>
      </c>
      <c r="K751">
        <f t="shared" si="35"/>
        <v>617.71053985903222</v>
      </c>
      <c r="L751">
        <v>1055</v>
      </c>
    </row>
    <row r="752" spans="1:12" x14ac:dyDescent="0.35">
      <c r="A752">
        <v>83</v>
      </c>
      <c r="B752" t="s">
        <v>12</v>
      </c>
      <c r="C752">
        <v>2</v>
      </c>
      <c r="D752" t="s">
        <v>108</v>
      </c>
      <c r="E752">
        <v>1772.05</v>
      </c>
      <c r="F752" cm="1">
        <f t="array" ref="F752">_xlfn.STDEV.S(_xlfn._xlws.FILTER(E:E, B:B=B752))</f>
        <v>141.95798352365239</v>
      </c>
      <c r="G752">
        <f t="shared" si="33"/>
        <v>2293.4014108900574</v>
      </c>
      <c r="H752">
        <f t="shared" si="34"/>
        <v>2.0537489106318221</v>
      </c>
      <c r="I752">
        <v>14</v>
      </c>
      <c r="J752">
        <v>2</v>
      </c>
      <c r="K752">
        <f t="shared" si="35"/>
        <v>18840.282597027755</v>
      </c>
      <c r="L752">
        <v>43415</v>
      </c>
    </row>
    <row r="753" spans="1:12" x14ac:dyDescent="0.35">
      <c r="A753">
        <v>83</v>
      </c>
      <c r="B753" t="s">
        <v>13</v>
      </c>
      <c r="C753">
        <v>2</v>
      </c>
      <c r="D753" t="s">
        <v>108</v>
      </c>
      <c r="E753">
        <v>9.02</v>
      </c>
      <c r="F753" cm="1">
        <f t="array" ref="F753">_xlfn.STDEV.S(_xlfn._xlws.FILTER(E:E, B:B=B753))</f>
        <v>1.8383482798079325</v>
      </c>
      <c r="G753">
        <f t="shared" si="33"/>
        <v>29.699425379033791</v>
      </c>
      <c r="H753">
        <f t="shared" si="34"/>
        <v>2.0537489106318221</v>
      </c>
      <c r="I753">
        <v>14</v>
      </c>
      <c r="J753">
        <v>2</v>
      </c>
      <c r="K753">
        <f t="shared" si="35"/>
        <v>243.98065007432695</v>
      </c>
      <c r="L753">
        <v>220</v>
      </c>
    </row>
    <row r="754" spans="1:12" x14ac:dyDescent="0.35">
      <c r="A754">
        <v>83</v>
      </c>
      <c r="B754" t="s">
        <v>14</v>
      </c>
      <c r="C754">
        <v>2</v>
      </c>
      <c r="D754" t="s">
        <v>108</v>
      </c>
      <c r="E754">
        <v>17.43</v>
      </c>
      <c r="F754" cm="1">
        <f t="array" ref="F754">_xlfn.STDEV.S(_xlfn._xlws.FILTER(E:E, B:B=B754))</f>
        <v>2.6532756080745252</v>
      </c>
      <c r="G754">
        <f t="shared" si="33"/>
        <v>42.864979284694002</v>
      </c>
      <c r="H754">
        <f t="shared" si="34"/>
        <v>2.0537489106318221</v>
      </c>
      <c r="I754">
        <v>14</v>
      </c>
      <c r="J754">
        <v>2</v>
      </c>
      <c r="K754">
        <f t="shared" si="35"/>
        <v>352.1356180407837</v>
      </c>
      <c r="L754">
        <v>498</v>
      </c>
    </row>
    <row r="755" spans="1:12" x14ac:dyDescent="0.35">
      <c r="A755">
        <v>83</v>
      </c>
      <c r="B755" t="s">
        <v>15</v>
      </c>
      <c r="C755">
        <v>2</v>
      </c>
      <c r="D755" t="s">
        <v>108</v>
      </c>
      <c r="E755">
        <v>531.16</v>
      </c>
      <c r="F755" cm="1">
        <f t="array" ref="F755">_xlfn.STDEV.S(_xlfn._xlws.FILTER(E:E, B:B=B755))</f>
        <v>55.266916802436704</v>
      </c>
      <c r="G755">
        <f t="shared" si="33"/>
        <v>892.86436608993813</v>
      </c>
      <c r="H755">
        <f t="shared" si="34"/>
        <v>2.0537489106318221</v>
      </c>
      <c r="I755">
        <v>14</v>
      </c>
      <c r="J755">
        <v>2</v>
      </c>
      <c r="K755">
        <f t="shared" si="35"/>
        <v>7334.8768767967313</v>
      </c>
      <c r="L755">
        <v>9763</v>
      </c>
    </row>
    <row r="756" spans="1:12" x14ac:dyDescent="0.35">
      <c r="A756">
        <v>83</v>
      </c>
      <c r="B756" t="s">
        <v>16</v>
      </c>
      <c r="C756">
        <v>2</v>
      </c>
      <c r="D756" t="s">
        <v>108</v>
      </c>
      <c r="E756">
        <v>2.2000000000000002</v>
      </c>
      <c r="F756" cm="1">
        <f t="array" ref="F756">_xlfn.STDEV.S(_xlfn._xlws.FILTER(E:E, B:B=B756))</f>
        <v>0.33659368398908623</v>
      </c>
      <c r="G756">
        <f t="shared" si="33"/>
        <v>5.4378373839653387</v>
      </c>
      <c r="H756">
        <f t="shared" si="34"/>
        <v>2.0537489106318221</v>
      </c>
      <c r="I756">
        <v>14</v>
      </c>
      <c r="J756">
        <v>2</v>
      </c>
      <c r="K756">
        <f t="shared" si="35"/>
        <v>44.671810414047243</v>
      </c>
      <c r="L756">
        <v>50</v>
      </c>
    </row>
    <row r="757" spans="1:12" x14ac:dyDescent="0.35">
      <c r="A757">
        <v>83</v>
      </c>
      <c r="B757" t="s">
        <v>17</v>
      </c>
      <c r="C757">
        <v>2</v>
      </c>
      <c r="D757" t="s">
        <v>108</v>
      </c>
      <c r="E757">
        <v>1.27</v>
      </c>
      <c r="F757" cm="1">
        <f t="array" ref="F757">_xlfn.STDEV.S(_xlfn._xlws.FILTER(E:E, B:B=B757))</f>
        <v>0.1205498212767792</v>
      </c>
      <c r="G757">
        <f t="shared" si="33"/>
        <v>1.9475419651381964</v>
      </c>
      <c r="H757">
        <f t="shared" si="34"/>
        <v>2.0537489106318221</v>
      </c>
      <c r="I757">
        <v>14</v>
      </c>
      <c r="J757">
        <v>2</v>
      </c>
      <c r="K757">
        <f t="shared" si="35"/>
        <v>15.999048757249316</v>
      </c>
      <c r="L757">
        <v>33</v>
      </c>
    </row>
    <row r="758" spans="1:12" x14ac:dyDescent="0.35">
      <c r="A758">
        <v>84</v>
      </c>
      <c r="B758" t="s">
        <v>9</v>
      </c>
      <c r="C758">
        <v>2</v>
      </c>
      <c r="D758" t="s">
        <v>108</v>
      </c>
      <c r="E758">
        <v>4.95</v>
      </c>
      <c r="F758" cm="1">
        <f t="array" ref="F758">_xlfn.STDEV.S(_xlfn._xlws.FILTER(E:E, B:B=B758))</f>
        <v>0.43126774441831917</v>
      </c>
      <c r="G758">
        <f t="shared" si="33"/>
        <v>6.9673436390814301</v>
      </c>
      <c r="H758">
        <f t="shared" si="34"/>
        <v>2.0537489106318221</v>
      </c>
      <c r="I758">
        <v>14</v>
      </c>
      <c r="J758">
        <v>2</v>
      </c>
      <c r="K758">
        <f t="shared" si="35"/>
        <v>57.236697635044166</v>
      </c>
      <c r="L758">
        <v>141</v>
      </c>
    </row>
    <row r="759" spans="1:12" x14ac:dyDescent="0.35">
      <c r="A759">
        <v>84</v>
      </c>
      <c r="B759" t="s">
        <v>10</v>
      </c>
      <c r="C759">
        <v>2</v>
      </c>
      <c r="D759" t="s">
        <v>108</v>
      </c>
      <c r="E759">
        <v>1715.53</v>
      </c>
      <c r="F759" cm="1">
        <f t="array" ref="F759">_xlfn.STDEV.S(_xlfn._xlws.FILTER(E:E, B:B=B759))</f>
        <v>124.33215882258757</v>
      </c>
      <c r="G759">
        <f t="shared" si="33"/>
        <v>2008.6474982593688</v>
      </c>
      <c r="H759">
        <f t="shared" si="34"/>
        <v>2.0537489106318221</v>
      </c>
      <c r="I759">
        <v>14</v>
      </c>
      <c r="J759">
        <v>2</v>
      </c>
      <c r="K759">
        <f t="shared" si="35"/>
        <v>16501.030445574055</v>
      </c>
      <c r="L759">
        <v>33120</v>
      </c>
    </row>
    <row r="760" spans="1:12" x14ac:dyDescent="0.35">
      <c r="A760">
        <v>84</v>
      </c>
      <c r="B760" t="s">
        <v>11</v>
      </c>
      <c r="C760">
        <v>2</v>
      </c>
      <c r="D760" t="s">
        <v>108</v>
      </c>
      <c r="E760">
        <v>44.7</v>
      </c>
      <c r="F760" cm="1">
        <f t="array" ref="F760">_xlfn.STDEV.S(_xlfn._xlws.FILTER(E:E, B:B=B760))</f>
        <v>4.6543326613120293</v>
      </c>
      <c r="G760">
        <f t="shared" si="33"/>
        <v>75.193045345182639</v>
      </c>
      <c r="H760">
        <f t="shared" si="34"/>
        <v>2.0537489106318221</v>
      </c>
      <c r="I760">
        <v>14</v>
      </c>
      <c r="J760">
        <v>2</v>
      </c>
      <c r="K760">
        <f t="shared" si="35"/>
        <v>617.71053985903222</v>
      </c>
      <c r="L760">
        <v>1080</v>
      </c>
    </row>
    <row r="761" spans="1:12" x14ac:dyDescent="0.35">
      <c r="A761">
        <v>84</v>
      </c>
      <c r="B761" t="s">
        <v>12</v>
      </c>
      <c r="C761">
        <v>2</v>
      </c>
      <c r="D761" t="s">
        <v>108</v>
      </c>
      <c r="E761">
        <v>1789.02</v>
      </c>
      <c r="F761" cm="1">
        <f t="array" ref="F761">_xlfn.STDEV.S(_xlfn._xlws.FILTER(E:E, B:B=B761))</f>
        <v>141.95798352365239</v>
      </c>
      <c r="G761">
        <f t="shared" si="33"/>
        <v>2293.4014108900574</v>
      </c>
      <c r="H761">
        <f t="shared" si="34"/>
        <v>2.0537489106318221</v>
      </c>
      <c r="I761">
        <v>14</v>
      </c>
      <c r="J761">
        <v>2</v>
      </c>
      <c r="K761">
        <f t="shared" si="35"/>
        <v>18840.282597027755</v>
      </c>
      <c r="L761">
        <v>43555</v>
      </c>
    </row>
    <row r="762" spans="1:12" x14ac:dyDescent="0.35">
      <c r="A762">
        <v>84</v>
      </c>
      <c r="B762" t="s">
        <v>13</v>
      </c>
      <c r="C762">
        <v>2</v>
      </c>
      <c r="D762" t="s">
        <v>108</v>
      </c>
      <c r="E762">
        <v>9.09</v>
      </c>
      <c r="F762" cm="1">
        <f t="array" ref="F762">_xlfn.STDEV.S(_xlfn._xlws.FILTER(E:E, B:B=B762))</f>
        <v>1.8383482798079325</v>
      </c>
      <c r="G762">
        <f t="shared" si="33"/>
        <v>29.699425379033791</v>
      </c>
      <c r="H762">
        <f t="shared" si="34"/>
        <v>2.0537489106318221</v>
      </c>
      <c r="I762">
        <v>14</v>
      </c>
      <c r="J762">
        <v>2</v>
      </c>
      <c r="K762">
        <f t="shared" si="35"/>
        <v>243.98065007432695</v>
      </c>
      <c r="L762">
        <v>230</v>
      </c>
    </row>
    <row r="763" spans="1:12" x14ac:dyDescent="0.35">
      <c r="A763">
        <v>84</v>
      </c>
      <c r="B763" t="s">
        <v>14</v>
      </c>
      <c r="C763">
        <v>2</v>
      </c>
      <c r="D763" t="s">
        <v>108</v>
      </c>
      <c r="E763">
        <v>17.55</v>
      </c>
      <c r="F763" cm="1">
        <f t="array" ref="F763">_xlfn.STDEV.S(_xlfn._xlws.FILTER(E:E, B:B=B763))</f>
        <v>2.6532756080745252</v>
      </c>
      <c r="G763">
        <f t="shared" si="33"/>
        <v>42.864979284694002</v>
      </c>
      <c r="H763">
        <f t="shared" si="34"/>
        <v>2.0537489106318221</v>
      </c>
      <c r="I763">
        <v>14</v>
      </c>
      <c r="J763">
        <v>2</v>
      </c>
      <c r="K763">
        <f t="shared" si="35"/>
        <v>352.1356180407837</v>
      </c>
      <c r="L763">
        <v>494</v>
      </c>
    </row>
    <row r="764" spans="1:12" x14ac:dyDescent="0.35">
      <c r="A764">
        <v>84</v>
      </c>
      <c r="B764" t="s">
        <v>15</v>
      </c>
      <c r="C764">
        <v>2</v>
      </c>
      <c r="D764" t="s">
        <v>108</v>
      </c>
      <c r="E764">
        <v>533.05999999999995</v>
      </c>
      <c r="F764" cm="1">
        <f t="array" ref="F764">_xlfn.STDEV.S(_xlfn._xlws.FILTER(E:E, B:B=B764))</f>
        <v>55.266916802436704</v>
      </c>
      <c r="G764">
        <f t="shared" si="33"/>
        <v>892.86436608993813</v>
      </c>
      <c r="H764">
        <f t="shared" si="34"/>
        <v>2.0537489106318221</v>
      </c>
      <c r="I764">
        <v>14</v>
      </c>
      <c r="J764">
        <v>2</v>
      </c>
      <c r="K764">
        <f t="shared" si="35"/>
        <v>7334.8768767967313</v>
      </c>
      <c r="L764">
        <v>7228</v>
      </c>
    </row>
    <row r="765" spans="1:12" x14ac:dyDescent="0.35">
      <c r="A765">
        <v>84</v>
      </c>
      <c r="B765" t="s">
        <v>16</v>
      </c>
      <c r="C765">
        <v>2</v>
      </c>
      <c r="D765" t="s">
        <v>108</v>
      </c>
      <c r="E765">
        <v>2.2000000000000002</v>
      </c>
      <c r="F765" cm="1">
        <f t="array" ref="F765">_xlfn.STDEV.S(_xlfn._xlws.FILTER(E:E, B:B=B765))</f>
        <v>0.33659368398908623</v>
      </c>
      <c r="G765">
        <f t="shared" si="33"/>
        <v>5.4378373839653387</v>
      </c>
      <c r="H765">
        <f t="shared" si="34"/>
        <v>2.0537489106318221</v>
      </c>
      <c r="I765">
        <v>14</v>
      </c>
      <c r="J765">
        <v>2</v>
      </c>
      <c r="K765">
        <f t="shared" si="35"/>
        <v>44.671810414047243</v>
      </c>
      <c r="L765">
        <v>55</v>
      </c>
    </row>
    <row r="766" spans="1:12" x14ac:dyDescent="0.35">
      <c r="A766">
        <v>84</v>
      </c>
      <c r="B766" t="s">
        <v>17</v>
      </c>
      <c r="C766">
        <v>2</v>
      </c>
      <c r="D766" t="s">
        <v>108</v>
      </c>
      <c r="E766">
        <v>1.27</v>
      </c>
      <c r="F766" cm="1">
        <f t="array" ref="F766">_xlfn.STDEV.S(_xlfn._xlws.FILTER(E:E, B:B=B766))</f>
        <v>0.1205498212767792</v>
      </c>
      <c r="G766">
        <f t="shared" si="33"/>
        <v>1.9475419651381964</v>
      </c>
      <c r="H766">
        <f t="shared" si="34"/>
        <v>2.0537489106318221</v>
      </c>
      <c r="I766">
        <v>14</v>
      </c>
      <c r="J766">
        <v>2</v>
      </c>
      <c r="K766">
        <f t="shared" si="35"/>
        <v>15.999048757249316</v>
      </c>
      <c r="L766">
        <v>33</v>
      </c>
    </row>
    <row r="767" spans="1:12" x14ac:dyDescent="0.35">
      <c r="A767">
        <v>85</v>
      </c>
      <c r="B767" t="s">
        <v>9</v>
      </c>
      <c r="C767">
        <v>2</v>
      </c>
      <c r="D767" t="s">
        <v>108</v>
      </c>
      <c r="E767">
        <v>4.9400000000000004</v>
      </c>
      <c r="F767" cm="1">
        <f t="array" ref="F767">_xlfn.STDEV.S(_xlfn._xlws.FILTER(E:E, B:B=B767))</f>
        <v>0.43126774441831917</v>
      </c>
      <c r="G767">
        <f t="shared" si="33"/>
        <v>6.9673436390814301</v>
      </c>
      <c r="H767">
        <f t="shared" si="34"/>
        <v>2.0537489106318221</v>
      </c>
      <c r="I767">
        <v>14</v>
      </c>
      <c r="J767">
        <v>2</v>
      </c>
      <c r="K767">
        <f t="shared" si="35"/>
        <v>57.236697635044166</v>
      </c>
      <c r="L767">
        <v>140</v>
      </c>
    </row>
    <row r="768" spans="1:12" x14ac:dyDescent="0.35">
      <c r="A768">
        <v>85</v>
      </c>
      <c r="B768" t="s">
        <v>10</v>
      </c>
      <c r="C768">
        <v>2</v>
      </c>
      <c r="D768" t="s">
        <v>108</v>
      </c>
      <c r="E768">
        <v>1711.36</v>
      </c>
      <c r="F768" cm="1">
        <f t="array" ref="F768">_xlfn.STDEV.S(_xlfn._xlws.FILTER(E:E, B:B=B768))</f>
        <v>124.33215882258757</v>
      </c>
      <c r="G768">
        <f t="shared" si="33"/>
        <v>2008.6474982593688</v>
      </c>
      <c r="H768">
        <f t="shared" si="34"/>
        <v>2.0537489106318221</v>
      </c>
      <c r="I768">
        <v>14</v>
      </c>
      <c r="J768">
        <v>2</v>
      </c>
      <c r="K768">
        <f t="shared" si="35"/>
        <v>16501.030445574055</v>
      </c>
      <c r="L768">
        <v>31680</v>
      </c>
    </row>
    <row r="769" spans="1:12" x14ac:dyDescent="0.35">
      <c r="A769">
        <v>85</v>
      </c>
      <c r="B769" t="s">
        <v>11</v>
      </c>
      <c r="C769">
        <v>2</v>
      </c>
      <c r="D769" t="s">
        <v>108</v>
      </c>
      <c r="E769">
        <v>45.91</v>
      </c>
      <c r="F769" cm="1">
        <f t="array" ref="F769">_xlfn.STDEV.S(_xlfn._xlws.FILTER(E:E, B:B=B769))</f>
        <v>4.6543326613120293</v>
      </c>
      <c r="G769">
        <f t="shared" si="33"/>
        <v>75.193045345182639</v>
      </c>
      <c r="H769">
        <f t="shared" si="34"/>
        <v>2.0537489106318221</v>
      </c>
      <c r="I769">
        <v>14</v>
      </c>
      <c r="J769">
        <v>2</v>
      </c>
      <c r="K769">
        <f t="shared" si="35"/>
        <v>617.71053985903222</v>
      </c>
      <c r="L769">
        <v>1040</v>
      </c>
    </row>
    <row r="770" spans="1:12" x14ac:dyDescent="0.35">
      <c r="A770">
        <v>85</v>
      </c>
      <c r="B770" t="s">
        <v>12</v>
      </c>
      <c r="C770">
        <v>2</v>
      </c>
      <c r="D770" t="s">
        <v>108</v>
      </c>
      <c r="E770">
        <v>1770.53</v>
      </c>
      <c r="F770" cm="1">
        <f t="array" ref="F770">_xlfn.STDEV.S(_xlfn._xlws.FILTER(E:E, B:B=B770))</f>
        <v>141.95798352365239</v>
      </c>
      <c r="G770">
        <f t="shared" si="33"/>
        <v>2293.4014108900574</v>
      </c>
      <c r="H770">
        <f t="shared" si="34"/>
        <v>2.0537489106318221</v>
      </c>
      <c r="I770">
        <v>14</v>
      </c>
      <c r="J770">
        <v>2</v>
      </c>
      <c r="K770">
        <f t="shared" si="35"/>
        <v>18840.282597027755</v>
      </c>
      <c r="L770">
        <v>42555</v>
      </c>
    </row>
    <row r="771" spans="1:12" x14ac:dyDescent="0.35">
      <c r="A771">
        <v>85</v>
      </c>
      <c r="B771" t="s">
        <v>13</v>
      </c>
      <c r="C771">
        <v>2</v>
      </c>
      <c r="D771" t="s">
        <v>108</v>
      </c>
      <c r="E771">
        <v>9.02</v>
      </c>
      <c r="F771" cm="1">
        <f t="array" ref="F771">_xlfn.STDEV.S(_xlfn._xlws.FILTER(E:E, B:B=B771))</f>
        <v>1.8383482798079325</v>
      </c>
      <c r="G771">
        <f t="shared" ref="G771:G834" si="36">F771*SQRT(261)</f>
        <v>29.699425379033791</v>
      </c>
      <c r="H771">
        <f t="shared" ref="H771:H834" si="37">_xlfn.NORM.S.INV(0.98)</f>
        <v>2.0537489106318221</v>
      </c>
      <c r="I771">
        <v>14</v>
      </c>
      <c r="J771">
        <v>2</v>
      </c>
      <c r="K771">
        <f t="shared" ref="K771:K834" si="38">H771*G771*SQRT(I771+J771)</f>
        <v>243.98065007432695</v>
      </c>
      <c r="L771">
        <v>225</v>
      </c>
    </row>
    <row r="772" spans="1:12" x14ac:dyDescent="0.35">
      <c r="A772">
        <v>85</v>
      </c>
      <c r="B772" t="s">
        <v>14</v>
      </c>
      <c r="C772">
        <v>2</v>
      </c>
      <c r="D772" t="s">
        <v>108</v>
      </c>
      <c r="E772">
        <v>17.88</v>
      </c>
      <c r="F772" cm="1">
        <f t="array" ref="F772">_xlfn.STDEV.S(_xlfn._xlws.FILTER(E:E, B:B=B772))</f>
        <v>2.6532756080745252</v>
      </c>
      <c r="G772">
        <f t="shared" si="36"/>
        <v>42.864979284694002</v>
      </c>
      <c r="H772">
        <f t="shared" si="37"/>
        <v>2.0537489106318221</v>
      </c>
      <c r="I772">
        <v>14</v>
      </c>
      <c r="J772">
        <v>2</v>
      </c>
      <c r="K772">
        <f t="shared" si="38"/>
        <v>352.1356180407837</v>
      </c>
      <c r="L772">
        <v>474</v>
      </c>
    </row>
    <row r="773" spans="1:12" x14ac:dyDescent="0.35">
      <c r="A773">
        <v>85</v>
      </c>
      <c r="B773" t="s">
        <v>15</v>
      </c>
      <c r="C773">
        <v>2</v>
      </c>
      <c r="D773" t="s">
        <v>108</v>
      </c>
      <c r="E773">
        <v>532.55999999999995</v>
      </c>
      <c r="F773" cm="1">
        <f t="array" ref="F773">_xlfn.STDEV.S(_xlfn._xlws.FILTER(E:E, B:B=B773))</f>
        <v>55.266916802436704</v>
      </c>
      <c r="G773">
        <f t="shared" si="36"/>
        <v>892.86436608993813</v>
      </c>
      <c r="H773">
        <f t="shared" si="37"/>
        <v>2.0537489106318221</v>
      </c>
      <c r="I773">
        <v>14</v>
      </c>
      <c r="J773">
        <v>2</v>
      </c>
      <c r="K773">
        <f t="shared" si="38"/>
        <v>7334.8768767967313</v>
      </c>
      <c r="L773">
        <v>7362</v>
      </c>
    </row>
    <row r="774" spans="1:12" x14ac:dyDescent="0.35">
      <c r="A774">
        <v>85</v>
      </c>
      <c r="B774" t="s">
        <v>16</v>
      </c>
      <c r="C774">
        <v>2</v>
      </c>
      <c r="D774" t="s">
        <v>108</v>
      </c>
      <c r="E774">
        <v>2.2000000000000002</v>
      </c>
      <c r="F774" cm="1">
        <f t="array" ref="F774">_xlfn.STDEV.S(_xlfn._xlws.FILTER(E:E, B:B=B774))</f>
        <v>0.33659368398908623</v>
      </c>
      <c r="G774">
        <f t="shared" si="36"/>
        <v>5.4378373839653387</v>
      </c>
      <c r="H774">
        <f t="shared" si="37"/>
        <v>2.0537489106318221</v>
      </c>
      <c r="I774">
        <v>14</v>
      </c>
      <c r="J774">
        <v>2</v>
      </c>
      <c r="K774">
        <f t="shared" si="38"/>
        <v>44.671810414047243</v>
      </c>
      <c r="L774">
        <v>53</v>
      </c>
    </row>
    <row r="775" spans="1:12" x14ac:dyDescent="0.35">
      <c r="A775">
        <v>85</v>
      </c>
      <c r="B775" t="s">
        <v>17</v>
      </c>
      <c r="C775">
        <v>2</v>
      </c>
      <c r="D775" t="s">
        <v>108</v>
      </c>
      <c r="E775">
        <v>1.27</v>
      </c>
      <c r="F775" cm="1">
        <f t="array" ref="F775">_xlfn.STDEV.S(_xlfn._xlws.FILTER(E:E, B:B=B775))</f>
        <v>0.1205498212767792</v>
      </c>
      <c r="G775">
        <f t="shared" si="36"/>
        <v>1.9475419651381964</v>
      </c>
      <c r="H775">
        <f t="shared" si="37"/>
        <v>2.0537489106318221</v>
      </c>
      <c r="I775">
        <v>14</v>
      </c>
      <c r="J775">
        <v>2</v>
      </c>
      <c r="K775">
        <f t="shared" si="38"/>
        <v>15.999048757249316</v>
      </c>
      <c r="L775">
        <v>33</v>
      </c>
    </row>
    <row r="776" spans="1:12" x14ac:dyDescent="0.35">
      <c r="A776">
        <v>86</v>
      </c>
      <c r="B776" t="s">
        <v>9</v>
      </c>
      <c r="C776">
        <v>2</v>
      </c>
      <c r="D776" t="s">
        <v>108</v>
      </c>
      <c r="E776">
        <v>5.35</v>
      </c>
      <c r="F776" cm="1">
        <f t="array" ref="F776">_xlfn.STDEV.S(_xlfn._xlws.FILTER(E:E, B:B=B776))</f>
        <v>0.43126774441831917</v>
      </c>
      <c r="G776">
        <f t="shared" si="36"/>
        <v>6.9673436390814301</v>
      </c>
      <c r="H776">
        <f t="shared" si="37"/>
        <v>2.0537489106318221</v>
      </c>
      <c r="I776">
        <v>14</v>
      </c>
      <c r="J776">
        <v>2</v>
      </c>
      <c r="K776">
        <f t="shared" si="38"/>
        <v>57.236697635044166</v>
      </c>
      <c r="L776">
        <v>149</v>
      </c>
    </row>
    <row r="777" spans="1:12" x14ac:dyDescent="0.35">
      <c r="A777">
        <v>86</v>
      </c>
      <c r="B777" t="s">
        <v>10</v>
      </c>
      <c r="C777">
        <v>2</v>
      </c>
      <c r="D777" t="s">
        <v>108</v>
      </c>
      <c r="E777">
        <v>1714.7</v>
      </c>
      <c r="F777" cm="1">
        <f t="array" ref="F777">_xlfn.STDEV.S(_xlfn._xlws.FILTER(E:E, B:B=B777))</f>
        <v>124.33215882258757</v>
      </c>
      <c r="G777">
        <f t="shared" si="36"/>
        <v>2008.6474982593688</v>
      </c>
      <c r="H777">
        <f t="shared" si="37"/>
        <v>2.0537489106318221</v>
      </c>
      <c r="I777">
        <v>14</v>
      </c>
      <c r="J777">
        <v>2</v>
      </c>
      <c r="K777">
        <f t="shared" si="38"/>
        <v>16501.030445574055</v>
      </c>
      <c r="L777">
        <v>32955</v>
      </c>
    </row>
    <row r="778" spans="1:12" x14ac:dyDescent="0.35">
      <c r="A778">
        <v>86</v>
      </c>
      <c r="B778" t="s">
        <v>11</v>
      </c>
      <c r="C778">
        <v>2</v>
      </c>
      <c r="D778" t="s">
        <v>108</v>
      </c>
      <c r="E778">
        <v>45.99</v>
      </c>
      <c r="F778" cm="1">
        <f t="array" ref="F778">_xlfn.STDEV.S(_xlfn._xlws.FILTER(E:E, B:B=B778))</f>
        <v>4.6543326613120293</v>
      </c>
      <c r="G778">
        <f t="shared" si="36"/>
        <v>75.193045345182639</v>
      </c>
      <c r="H778">
        <f t="shared" si="37"/>
        <v>2.0537489106318221</v>
      </c>
      <c r="I778">
        <v>14</v>
      </c>
      <c r="J778">
        <v>2</v>
      </c>
      <c r="K778">
        <f t="shared" si="38"/>
        <v>617.71053985903222</v>
      </c>
      <c r="L778">
        <v>1030</v>
      </c>
    </row>
    <row r="779" spans="1:12" x14ac:dyDescent="0.35">
      <c r="A779">
        <v>86</v>
      </c>
      <c r="B779" t="s">
        <v>12</v>
      </c>
      <c r="C779">
        <v>2</v>
      </c>
      <c r="D779" t="s">
        <v>108</v>
      </c>
      <c r="E779">
        <v>1767.88</v>
      </c>
      <c r="F779" cm="1">
        <f t="array" ref="F779">_xlfn.STDEV.S(_xlfn._xlws.FILTER(E:E, B:B=B779))</f>
        <v>141.95798352365239</v>
      </c>
      <c r="G779">
        <f t="shared" si="36"/>
        <v>2293.4014108900574</v>
      </c>
      <c r="H779">
        <f t="shared" si="37"/>
        <v>2.0537489106318221</v>
      </c>
      <c r="I779">
        <v>14</v>
      </c>
      <c r="J779">
        <v>2</v>
      </c>
      <c r="K779">
        <f t="shared" si="38"/>
        <v>18840.282597027755</v>
      </c>
      <c r="L779">
        <v>42775</v>
      </c>
    </row>
    <row r="780" spans="1:12" x14ac:dyDescent="0.35">
      <c r="A780">
        <v>86</v>
      </c>
      <c r="B780" t="s">
        <v>13</v>
      </c>
      <c r="C780">
        <v>2</v>
      </c>
      <c r="D780" t="s">
        <v>108</v>
      </c>
      <c r="E780">
        <v>9.02</v>
      </c>
      <c r="F780" cm="1">
        <f t="array" ref="F780">_xlfn.STDEV.S(_xlfn._xlws.FILTER(E:E, B:B=B780))</f>
        <v>1.8383482798079325</v>
      </c>
      <c r="G780">
        <f t="shared" si="36"/>
        <v>29.699425379033791</v>
      </c>
      <c r="H780">
        <f t="shared" si="37"/>
        <v>2.0537489106318221</v>
      </c>
      <c r="I780">
        <v>14</v>
      </c>
      <c r="J780">
        <v>2</v>
      </c>
      <c r="K780">
        <f t="shared" si="38"/>
        <v>243.98065007432695</v>
      </c>
      <c r="L780">
        <v>220</v>
      </c>
    </row>
    <row r="781" spans="1:12" x14ac:dyDescent="0.35">
      <c r="A781">
        <v>86</v>
      </c>
      <c r="B781" t="s">
        <v>14</v>
      </c>
      <c r="C781">
        <v>2</v>
      </c>
      <c r="D781" t="s">
        <v>108</v>
      </c>
      <c r="E781">
        <v>17.739999999999998</v>
      </c>
      <c r="F781" cm="1">
        <f t="array" ref="F781">_xlfn.STDEV.S(_xlfn._xlws.FILTER(E:E, B:B=B781))</f>
        <v>2.6532756080745252</v>
      </c>
      <c r="G781">
        <f t="shared" si="36"/>
        <v>42.864979284694002</v>
      </c>
      <c r="H781">
        <f t="shared" si="37"/>
        <v>2.0537489106318221</v>
      </c>
      <c r="I781">
        <v>14</v>
      </c>
      <c r="J781">
        <v>2</v>
      </c>
      <c r="K781">
        <f t="shared" si="38"/>
        <v>352.1356180407837</v>
      </c>
      <c r="L781">
        <v>473</v>
      </c>
    </row>
    <row r="782" spans="1:12" x14ac:dyDescent="0.35">
      <c r="A782">
        <v>86</v>
      </c>
      <c r="B782" t="s">
        <v>15</v>
      </c>
      <c r="C782">
        <v>2</v>
      </c>
      <c r="D782" t="s">
        <v>108</v>
      </c>
      <c r="E782">
        <v>533.04999999999995</v>
      </c>
      <c r="F782" cm="1">
        <f t="array" ref="F782">_xlfn.STDEV.S(_xlfn._xlws.FILTER(E:E, B:B=B782))</f>
        <v>55.266916802436704</v>
      </c>
      <c r="G782">
        <f t="shared" si="36"/>
        <v>892.86436608993813</v>
      </c>
      <c r="H782">
        <f t="shared" si="37"/>
        <v>2.0537489106318221</v>
      </c>
      <c r="I782">
        <v>14</v>
      </c>
      <c r="J782">
        <v>2</v>
      </c>
      <c r="K782">
        <f t="shared" si="38"/>
        <v>7334.8768767967313</v>
      </c>
      <c r="L782">
        <v>8091</v>
      </c>
    </row>
    <row r="783" spans="1:12" x14ac:dyDescent="0.35">
      <c r="A783">
        <v>86</v>
      </c>
      <c r="B783" t="s">
        <v>16</v>
      </c>
      <c r="C783">
        <v>2</v>
      </c>
      <c r="D783" t="s">
        <v>108</v>
      </c>
      <c r="E783">
        <v>2.23</v>
      </c>
      <c r="F783" cm="1">
        <f t="array" ref="F783">_xlfn.STDEV.S(_xlfn._xlws.FILTER(E:E, B:B=B783))</f>
        <v>0.33659368398908623</v>
      </c>
      <c r="G783">
        <f t="shared" si="36"/>
        <v>5.4378373839653387</v>
      </c>
      <c r="H783">
        <f t="shared" si="37"/>
        <v>2.0537489106318221</v>
      </c>
      <c r="I783">
        <v>14</v>
      </c>
      <c r="J783">
        <v>2</v>
      </c>
      <c r="K783">
        <f t="shared" si="38"/>
        <v>44.671810414047243</v>
      </c>
      <c r="L783">
        <v>47</v>
      </c>
    </row>
    <row r="784" spans="1:12" x14ac:dyDescent="0.35">
      <c r="A784">
        <v>86</v>
      </c>
      <c r="B784" t="s">
        <v>17</v>
      </c>
      <c r="C784">
        <v>2</v>
      </c>
      <c r="D784" t="s">
        <v>108</v>
      </c>
      <c r="E784">
        <v>1.26</v>
      </c>
      <c r="F784" cm="1">
        <f t="array" ref="F784">_xlfn.STDEV.S(_xlfn._xlws.FILTER(E:E, B:B=B784))</f>
        <v>0.1205498212767792</v>
      </c>
      <c r="G784">
        <f t="shared" si="36"/>
        <v>1.9475419651381964</v>
      </c>
      <c r="H784">
        <f t="shared" si="37"/>
        <v>2.0537489106318221</v>
      </c>
      <c r="I784">
        <v>14</v>
      </c>
      <c r="J784">
        <v>2</v>
      </c>
      <c r="K784">
        <f t="shared" si="38"/>
        <v>15.999048757249316</v>
      </c>
      <c r="L784">
        <v>33</v>
      </c>
    </row>
    <row r="785" spans="1:12" x14ac:dyDescent="0.35">
      <c r="A785">
        <v>87</v>
      </c>
      <c r="B785" t="s">
        <v>9</v>
      </c>
      <c r="C785">
        <v>2</v>
      </c>
      <c r="D785" t="s">
        <v>108</v>
      </c>
      <c r="E785">
        <v>5.27</v>
      </c>
      <c r="F785" cm="1">
        <f t="array" ref="F785">_xlfn.STDEV.S(_xlfn._xlws.FILTER(E:E, B:B=B785))</f>
        <v>0.43126774441831917</v>
      </c>
      <c r="G785">
        <f t="shared" si="36"/>
        <v>6.9673436390814301</v>
      </c>
      <c r="H785">
        <f t="shared" si="37"/>
        <v>2.0537489106318221</v>
      </c>
      <c r="I785">
        <v>14</v>
      </c>
      <c r="J785">
        <v>2</v>
      </c>
      <c r="K785">
        <f t="shared" si="38"/>
        <v>57.236697635044166</v>
      </c>
      <c r="L785">
        <v>145</v>
      </c>
    </row>
    <row r="786" spans="1:12" x14ac:dyDescent="0.35">
      <c r="A786">
        <v>87</v>
      </c>
      <c r="B786" t="s">
        <v>10</v>
      </c>
      <c r="C786">
        <v>2</v>
      </c>
      <c r="D786" t="s">
        <v>108</v>
      </c>
      <c r="E786">
        <v>1756.89</v>
      </c>
      <c r="F786" cm="1">
        <f t="array" ref="F786">_xlfn.STDEV.S(_xlfn._xlws.FILTER(E:E, B:B=B786))</f>
        <v>124.33215882258757</v>
      </c>
      <c r="G786">
        <f t="shared" si="36"/>
        <v>2008.6474982593688</v>
      </c>
      <c r="H786">
        <f t="shared" si="37"/>
        <v>2.0537489106318221</v>
      </c>
      <c r="I786">
        <v>14</v>
      </c>
      <c r="J786">
        <v>2</v>
      </c>
      <c r="K786">
        <f t="shared" si="38"/>
        <v>16501.030445574055</v>
      </c>
      <c r="L786">
        <v>32295</v>
      </c>
    </row>
    <row r="787" spans="1:12" x14ac:dyDescent="0.35">
      <c r="A787">
        <v>87</v>
      </c>
      <c r="B787" t="s">
        <v>11</v>
      </c>
      <c r="C787">
        <v>2</v>
      </c>
      <c r="D787" t="s">
        <v>108</v>
      </c>
      <c r="E787">
        <v>46.06</v>
      </c>
      <c r="F787" cm="1">
        <f t="array" ref="F787">_xlfn.STDEV.S(_xlfn._xlws.FILTER(E:E, B:B=B787))</f>
        <v>4.6543326613120293</v>
      </c>
      <c r="G787">
        <f t="shared" si="36"/>
        <v>75.193045345182639</v>
      </c>
      <c r="H787">
        <f t="shared" si="37"/>
        <v>2.0537489106318221</v>
      </c>
      <c r="I787">
        <v>14</v>
      </c>
      <c r="J787">
        <v>2</v>
      </c>
      <c r="K787">
        <f t="shared" si="38"/>
        <v>617.71053985903222</v>
      </c>
      <c r="L787">
        <v>1025</v>
      </c>
    </row>
    <row r="788" spans="1:12" x14ac:dyDescent="0.35">
      <c r="A788">
        <v>87</v>
      </c>
      <c r="B788" t="s">
        <v>12</v>
      </c>
      <c r="C788">
        <v>2</v>
      </c>
      <c r="D788" t="s">
        <v>108</v>
      </c>
      <c r="E788">
        <v>1764.17</v>
      </c>
      <c r="F788" cm="1">
        <f t="array" ref="F788">_xlfn.STDEV.S(_xlfn._xlws.FILTER(E:E, B:B=B788))</f>
        <v>141.95798352365239</v>
      </c>
      <c r="G788">
        <f t="shared" si="36"/>
        <v>2293.4014108900574</v>
      </c>
      <c r="H788">
        <f t="shared" si="37"/>
        <v>2.0537489106318221</v>
      </c>
      <c r="I788">
        <v>14</v>
      </c>
      <c r="J788">
        <v>2</v>
      </c>
      <c r="K788">
        <f t="shared" si="38"/>
        <v>18840.282597027755</v>
      </c>
      <c r="L788">
        <v>41545</v>
      </c>
    </row>
    <row r="789" spans="1:12" x14ac:dyDescent="0.35">
      <c r="A789">
        <v>87</v>
      </c>
      <c r="B789" t="s">
        <v>13</v>
      </c>
      <c r="C789">
        <v>2</v>
      </c>
      <c r="D789" t="s">
        <v>108</v>
      </c>
      <c r="E789">
        <v>9.09</v>
      </c>
      <c r="F789" cm="1">
        <f t="array" ref="F789">_xlfn.STDEV.S(_xlfn._xlws.FILTER(E:E, B:B=B789))</f>
        <v>1.8383482798079325</v>
      </c>
      <c r="G789">
        <f t="shared" si="36"/>
        <v>29.699425379033791</v>
      </c>
      <c r="H789">
        <f t="shared" si="37"/>
        <v>2.0537489106318221</v>
      </c>
      <c r="I789">
        <v>14</v>
      </c>
      <c r="J789">
        <v>2</v>
      </c>
      <c r="K789">
        <f t="shared" si="38"/>
        <v>243.98065007432695</v>
      </c>
      <c r="L789">
        <v>205</v>
      </c>
    </row>
    <row r="790" spans="1:12" x14ac:dyDescent="0.35">
      <c r="A790">
        <v>87</v>
      </c>
      <c r="B790" t="s">
        <v>14</v>
      </c>
      <c r="C790">
        <v>2</v>
      </c>
      <c r="D790" t="s">
        <v>108</v>
      </c>
      <c r="E790">
        <v>15.91</v>
      </c>
      <c r="F790" cm="1">
        <f t="array" ref="F790">_xlfn.STDEV.S(_xlfn._xlws.FILTER(E:E, B:B=B790))</f>
        <v>2.6532756080745252</v>
      </c>
      <c r="G790">
        <f t="shared" si="36"/>
        <v>42.864979284694002</v>
      </c>
      <c r="H790">
        <f t="shared" si="37"/>
        <v>2.0537489106318221</v>
      </c>
      <c r="I790">
        <v>14</v>
      </c>
      <c r="J790">
        <v>2</v>
      </c>
      <c r="K790">
        <f t="shared" si="38"/>
        <v>352.1356180407837</v>
      </c>
      <c r="L790">
        <v>438</v>
      </c>
    </row>
    <row r="791" spans="1:12" x14ac:dyDescent="0.35">
      <c r="A791">
        <v>87</v>
      </c>
      <c r="B791" t="s">
        <v>15</v>
      </c>
      <c r="C791">
        <v>2</v>
      </c>
      <c r="D791" t="s">
        <v>108</v>
      </c>
      <c r="E791">
        <v>552.76</v>
      </c>
      <c r="F791" cm="1">
        <f t="array" ref="F791">_xlfn.STDEV.S(_xlfn._xlws.FILTER(E:E, B:B=B791))</f>
        <v>55.266916802436704</v>
      </c>
      <c r="G791">
        <f t="shared" si="36"/>
        <v>892.86436608993813</v>
      </c>
      <c r="H791">
        <f t="shared" si="37"/>
        <v>2.0537489106318221</v>
      </c>
      <c r="I791">
        <v>14</v>
      </c>
      <c r="J791">
        <v>2</v>
      </c>
      <c r="K791">
        <f t="shared" si="38"/>
        <v>7334.8768767967313</v>
      </c>
      <c r="L791">
        <v>7814</v>
      </c>
    </row>
    <row r="792" spans="1:12" x14ac:dyDescent="0.35">
      <c r="A792">
        <v>87</v>
      </c>
      <c r="B792" t="s">
        <v>16</v>
      </c>
      <c r="C792">
        <v>2</v>
      </c>
      <c r="D792" t="s">
        <v>108</v>
      </c>
      <c r="E792">
        <v>2.23</v>
      </c>
      <c r="F792" cm="1">
        <f t="array" ref="F792">_xlfn.STDEV.S(_xlfn._xlws.FILTER(E:E, B:B=B792))</f>
        <v>0.33659368398908623</v>
      </c>
      <c r="G792">
        <f t="shared" si="36"/>
        <v>5.4378373839653387</v>
      </c>
      <c r="H792">
        <f t="shared" si="37"/>
        <v>2.0537489106318221</v>
      </c>
      <c r="I792">
        <v>14</v>
      </c>
      <c r="J792">
        <v>2</v>
      </c>
      <c r="K792">
        <f t="shared" si="38"/>
        <v>44.671810414047243</v>
      </c>
      <c r="L792">
        <v>47</v>
      </c>
    </row>
    <row r="793" spans="1:12" x14ac:dyDescent="0.35">
      <c r="A793">
        <v>87</v>
      </c>
      <c r="B793" t="s">
        <v>17</v>
      </c>
      <c r="C793">
        <v>2</v>
      </c>
      <c r="D793" t="s">
        <v>108</v>
      </c>
      <c r="E793">
        <v>1.26</v>
      </c>
      <c r="F793" cm="1">
        <f t="array" ref="F793">_xlfn.STDEV.S(_xlfn._xlws.FILTER(E:E, B:B=B793))</f>
        <v>0.1205498212767792</v>
      </c>
      <c r="G793">
        <f t="shared" si="36"/>
        <v>1.9475419651381964</v>
      </c>
      <c r="H793">
        <f t="shared" si="37"/>
        <v>2.0537489106318221</v>
      </c>
      <c r="I793">
        <v>14</v>
      </c>
      <c r="J793">
        <v>2</v>
      </c>
      <c r="K793">
        <f t="shared" si="38"/>
        <v>15.999048757249316</v>
      </c>
      <c r="L793">
        <v>33</v>
      </c>
    </row>
    <row r="794" spans="1:12" x14ac:dyDescent="0.35">
      <c r="A794">
        <v>88</v>
      </c>
      <c r="B794" t="s">
        <v>9</v>
      </c>
      <c r="C794">
        <v>2</v>
      </c>
      <c r="D794" t="s">
        <v>108</v>
      </c>
      <c r="E794">
        <v>4.33</v>
      </c>
      <c r="F794" cm="1">
        <f t="array" ref="F794">_xlfn.STDEV.S(_xlfn._xlws.FILTER(E:E, B:B=B794))</f>
        <v>0.43126774441831917</v>
      </c>
      <c r="G794">
        <f t="shared" si="36"/>
        <v>6.9673436390814301</v>
      </c>
      <c r="H794">
        <f t="shared" si="37"/>
        <v>2.0537489106318221</v>
      </c>
      <c r="I794">
        <v>14</v>
      </c>
      <c r="J794">
        <v>2</v>
      </c>
      <c r="K794">
        <f t="shared" si="38"/>
        <v>57.236697635044166</v>
      </c>
      <c r="L794">
        <v>138</v>
      </c>
    </row>
    <row r="795" spans="1:12" x14ac:dyDescent="0.35">
      <c r="A795">
        <v>88</v>
      </c>
      <c r="B795" t="s">
        <v>10</v>
      </c>
      <c r="C795">
        <v>2</v>
      </c>
      <c r="D795" t="s">
        <v>108</v>
      </c>
      <c r="E795">
        <v>1716.51</v>
      </c>
      <c r="F795" cm="1">
        <f t="array" ref="F795">_xlfn.STDEV.S(_xlfn._xlws.FILTER(E:E, B:B=B795))</f>
        <v>124.33215882258757</v>
      </c>
      <c r="G795">
        <f t="shared" si="36"/>
        <v>2008.6474982593688</v>
      </c>
      <c r="H795">
        <f t="shared" si="37"/>
        <v>2.0537489106318221</v>
      </c>
      <c r="I795">
        <v>14</v>
      </c>
      <c r="J795">
        <v>2</v>
      </c>
      <c r="K795">
        <f t="shared" si="38"/>
        <v>16501.030445574055</v>
      </c>
      <c r="L795">
        <v>44750</v>
      </c>
    </row>
    <row r="796" spans="1:12" x14ac:dyDescent="0.35">
      <c r="A796">
        <v>88</v>
      </c>
      <c r="B796" t="s">
        <v>11</v>
      </c>
      <c r="C796">
        <v>2</v>
      </c>
      <c r="D796" t="s">
        <v>108</v>
      </c>
      <c r="E796">
        <v>42.35</v>
      </c>
      <c r="F796" cm="1">
        <f t="array" ref="F796">_xlfn.STDEV.S(_xlfn._xlws.FILTER(E:E, B:B=B796))</f>
        <v>4.6543326613120293</v>
      </c>
      <c r="G796">
        <f t="shared" si="36"/>
        <v>75.193045345182639</v>
      </c>
      <c r="H796">
        <f t="shared" si="37"/>
        <v>2.0537489106318221</v>
      </c>
      <c r="I796">
        <v>14</v>
      </c>
      <c r="J796">
        <v>2</v>
      </c>
      <c r="K796">
        <f t="shared" si="38"/>
        <v>617.71053985903222</v>
      </c>
      <c r="L796">
        <v>1015</v>
      </c>
    </row>
    <row r="797" spans="1:12" x14ac:dyDescent="0.35">
      <c r="A797">
        <v>88</v>
      </c>
      <c r="B797" t="s">
        <v>12</v>
      </c>
      <c r="C797">
        <v>2</v>
      </c>
      <c r="D797" t="s">
        <v>108</v>
      </c>
      <c r="E797">
        <v>1752.65</v>
      </c>
      <c r="F797" cm="1">
        <f t="array" ref="F797">_xlfn.STDEV.S(_xlfn._xlws.FILTER(E:E, B:B=B797))</f>
        <v>141.95798352365239</v>
      </c>
      <c r="G797">
        <f t="shared" si="36"/>
        <v>2293.4014108900574</v>
      </c>
      <c r="H797">
        <f t="shared" si="37"/>
        <v>2.0537489106318221</v>
      </c>
      <c r="I797">
        <v>14</v>
      </c>
      <c r="J797">
        <v>2</v>
      </c>
      <c r="K797">
        <f t="shared" si="38"/>
        <v>18840.282597027755</v>
      </c>
      <c r="L797">
        <v>39820</v>
      </c>
    </row>
    <row r="798" spans="1:12" x14ac:dyDescent="0.35">
      <c r="A798">
        <v>88</v>
      </c>
      <c r="B798" t="s">
        <v>13</v>
      </c>
      <c r="C798">
        <v>2</v>
      </c>
      <c r="D798" t="s">
        <v>108</v>
      </c>
      <c r="E798">
        <v>10.15</v>
      </c>
      <c r="F798" cm="1">
        <f t="array" ref="F798">_xlfn.STDEV.S(_xlfn._xlws.FILTER(E:E, B:B=B798))</f>
        <v>1.8383482798079325</v>
      </c>
      <c r="G798">
        <f t="shared" si="36"/>
        <v>29.699425379033791</v>
      </c>
      <c r="H798">
        <f t="shared" si="37"/>
        <v>2.0537489106318221</v>
      </c>
      <c r="I798">
        <v>14</v>
      </c>
      <c r="J798">
        <v>2</v>
      </c>
      <c r="K798">
        <f t="shared" si="38"/>
        <v>243.98065007432695</v>
      </c>
      <c r="L798">
        <v>160</v>
      </c>
    </row>
    <row r="799" spans="1:12" x14ac:dyDescent="0.35">
      <c r="A799">
        <v>88</v>
      </c>
      <c r="B799" t="s">
        <v>14</v>
      </c>
      <c r="C799">
        <v>2</v>
      </c>
      <c r="D799" t="s">
        <v>108</v>
      </c>
      <c r="E799">
        <v>16.73</v>
      </c>
      <c r="F799" cm="1">
        <f t="array" ref="F799">_xlfn.STDEV.S(_xlfn._xlws.FILTER(E:E, B:B=B799))</f>
        <v>2.6532756080745252</v>
      </c>
      <c r="G799">
        <f t="shared" si="36"/>
        <v>42.864979284694002</v>
      </c>
      <c r="H799">
        <f t="shared" si="37"/>
        <v>2.0537489106318221</v>
      </c>
      <c r="I799">
        <v>14</v>
      </c>
      <c r="J799">
        <v>2</v>
      </c>
      <c r="K799">
        <f t="shared" si="38"/>
        <v>352.1356180407837</v>
      </c>
      <c r="L799">
        <v>352</v>
      </c>
    </row>
    <row r="800" spans="1:12" x14ac:dyDescent="0.35">
      <c r="A800">
        <v>88</v>
      </c>
      <c r="B800" t="s">
        <v>15</v>
      </c>
      <c r="C800">
        <v>2</v>
      </c>
      <c r="D800" t="s">
        <v>108</v>
      </c>
      <c r="E800">
        <v>604.32000000000005</v>
      </c>
      <c r="F800" cm="1">
        <f t="array" ref="F800">_xlfn.STDEV.S(_xlfn._xlws.FILTER(E:E, B:B=B800))</f>
        <v>55.266916802436704</v>
      </c>
      <c r="G800">
        <f t="shared" si="36"/>
        <v>892.86436608993813</v>
      </c>
      <c r="H800">
        <f t="shared" si="37"/>
        <v>2.0537489106318221</v>
      </c>
      <c r="I800">
        <v>14</v>
      </c>
      <c r="J800">
        <v>2</v>
      </c>
      <c r="K800">
        <f t="shared" si="38"/>
        <v>7334.8768767967313</v>
      </c>
      <c r="L800">
        <v>9140</v>
      </c>
    </row>
    <row r="801" spans="1:12" x14ac:dyDescent="0.35">
      <c r="A801">
        <v>88</v>
      </c>
      <c r="B801" t="s">
        <v>16</v>
      </c>
      <c r="C801">
        <v>2</v>
      </c>
      <c r="D801" t="s">
        <v>108</v>
      </c>
      <c r="E801">
        <v>1.89</v>
      </c>
      <c r="F801" cm="1">
        <f t="array" ref="F801">_xlfn.STDEV.S(_xlfn._xlws.FILTER(E:E, B:B=B801))</f>
        <v>0.33659368398908623</v>
      </c>
      <c r="G801">
        <f t="shared" si="36"/>
        <v>5.4378373839653387</v>
      </c>
      <c r="H801">
        <f t="shared" si="37"/>
        <v>2.0537489106318221</v>
      </c>
      <c r="I801">
        <v>14</v>
      </c>
      <c r="J801">
        <v>2</v>
      </c>
      <c r="K801">
        <f t="shared" si="38"/>
        <v>44.671810414047243</v>
      </c>
      <c r="L801">
        <v>45</v>
      </c>
    </row>
    <row r="802" spans="1:12" x14ac:dyDescent="0.35">
      <c r="A802">
        <v>88</v>
      </c>
      <c r="B802" t="s">
        <v>17</v>
      </c>
      <c r="C802">
        <v>2</v>
      </c>
      <c r="D802" t="s">
        <v>108</v>
      </c>
      <c r="E802">
        <v>1.44</v>
      </c>
      <c r="F802" cm="1">
        <f t="array" ref="F802">_xlfn.STDEV.S(_xlfn._xlws.FILTER(E:E, B:B=B802))</f>
        <v>0.1205498212767792</v>
      </c>
      <c r="G802">
        <f t="shared" si="36"/>
        <v>1.9475419651381964</v>
      </c>
      <c r="H802">
        <f t="shared" si="37"/>
        <v>2.0537489106318221</v>
      </c>
      <c r="I802">
        <v>14</v>
      </c>
      <c r="J802">
        <v>2</v>
      </c>
      <c r="K802">
        <f t="shared" si="38"/>
        <v>15.999048757249316</v>
      </c>
      <c r="L802">
        <v>28</v>
      </c>
    </row>
    <row r="803" spans="1:12" x14ac:dyDescent="0.35">
      <c r="A803">
        <v>89</v>
      </c>
      <c r="B803" t="s">
        <v>9</v>
      </c>
      <c r="C803">
        <v>2</v>
      </c>
      <c r="D803" t="s">
        <v>108</v>
      </c>
      <c r="E803">
        <v>5.14</v>
      </c>
      <c r="F803" cm="1">
        <f t="array" ref="F803">_xlfn.STDEV.S(_xlfn._xlws.FILTER(E:E, B:B=B803))</f>
        <v>0.43126774441831917</v>
      </c>
      <c r="G803">
        <f t="shared" si="36"/>
        <v>6.9673436390814301</v>
      </c>
      <c r="H803">
        <f t="shared" si="37"/>
        <v>2.0537489106318221</v>
      </c>
      <c r="I803">
        <v>14</v>
      </c>
      <c r="J803">
        <v>2</v>
      </c>
      <c r="K803">
        <f t="shared" si="38"/>
        <v>57.236697635044166</v>
      </c>
      <c r="L803">
        <v>158</v>
      </c>
    </row>
    <row r="804" spans="1:12" x14ac:dyDescent="0.35">
      <c r="A804">
        <v>89</v>
      </c>
      <c r="B804" t="s">
        <v>10</v>
      </c>
      <c r="C804">
        <v>2</v>
      </c>
      <c r="D804" t="s">
        <v>108</v>
      </c>
      <c r="E804">
        <v>1901.82</v>
      </c>
      <c r="F804" cm="1">
        <f t="array" ref="F804">_xlfn.STDEV.S(_xlfn._xlws.FILTER(E:E, B:B=B804))</f>
        <v>124.33215882258757</v>
      </c>
      <c r="G804">
        <f t="shared" si="36"/>
        <v>2008.6474982593688</v>
      </c>
      <c r="H804">
        <f t="shared" si="37"/>
        <v>2.0537489106318221</v>
      </c>
      <c r="I804">
        <v>14</v>
      </c>
      <c r="J804">
        <v>2</v>
      </c>
      <c r="K804">
        <f t="shared" si="38"/>
        <v>16501.030445574055</v>
      </c>
      <c r="L804">
        <v>34710</v>
      </c>
    </row>
    <row r="805" spans="1:12" x14ac:dyDescent="0.35">
      <c r="A805">
        <v>89</v>
      </c>
      <c r="B805" t="s">
        <v>11</v>
      </c>
      <c r="C805">
        <v>2</v>
      </c>
      <c r="D805" t="s">
        <v>108</v>
      </c>
      <c r="E805">
        <v>45.98</v>
      </c>
      <c r="F805" cm="1">
        <f t="array" ref="F805">_xlfn.STDEV.S(_xlfn._xlws.FILTER(E:E, B:B=B805))</f>
        <v>4.6543326613120293</v>
      </c>
      <c r="G805">
        <f t="shared" si="36"/>
        <v>75.193045345182639</v>
      </c>
      <c r="H805">
        <f t="shared" si="37"/>
        <v>2.0537489106318221</v>
      </c>
      <c r="I805">
        <v>14</v>
      </c>
      <c r="J805">
        <v>2</v>
      </c>
      <c r="K805">
        <f t="shared" si="38"/>
        <v>617.71053985903222</v>
      </c>
      <c r="L805">
        <v>1030</v>
      </c>
    </row>
    <row r="806" spans="1:12" x14ac:dyDescent="0.35">
      <c r="A806">
        <v>89</v>
      </c>
      <c r="B806" t="s">
        <v>12</v>
      </c>
      <c r="C806">
        <v>2</v>
      </c>
      <c r="D806" t="s">
        <v>108</v>
      </c>
      <c r="E806">
        <v>1732.35</v>
      </c>
      <c r="F806" cm="1">
        <f t="array" ref="F806">_xlfn.STDEV.S(_xlfn._xlws.FILTER(E:E, B:B=B806))</f>
        <v>141.95798352365239</v>
      </c>
      <c r="G806">
        <f t="shared" si="36"/>
        <v>2293.4014108900574</v>
      </c>
      <c r="H806">
        <f t="shared" si="37"/>
        <v>2.0537489106318221</v>
      </c>
      <c r="I806">
        <v>14</v>
      </c>
      <c r="J806">
        <v>2</v>
      </c>
      <c r="K806">
        <f t="shared" si="38"/>
        <v>18840.282597027755</v>
      </c>
      <c r="L806">
        <v>43005</v>
      </c>
    </row>
    <row r="807" spans="1:12" x14ac:dyDescent="0.35">
      <c r="A807">
        <v>89</v>
      </c>
      <c r="B807" t="s">
        <v>13</v>
      </c>
      <c r="C807">
        <v>2</v>
      </c>
      <c r="D807" t="s">
        <v>108</v>
      </c>
      <c r="E807">
        <v>9.02</v>
      </c>
      <c r="F807" cm="1">
        <f t="array" ref="F807">_xlfn.STDEV.S(_xlfn._xlws.FILTER(E:E, B:B=B807))</f>
        <v>1.8383482798079325</v>
      </c>
      <c r="G807">
        <f t="shared" si="36"/>
        <v>29.699425379033791</v>
      </c>
      <c r="H807">
        <f t="shared" si="37"/>
        <v>2.0537489106318221</v>
      </c>
      <c r="I807">
        <v>14</v>
      </c>
      <c r="J807">
        <v>2</v>
      </c>
      <c r="K807">
        <f t="shared" si="38"/>
        <v>243.98065007432695</v>
      </c>
      <c r="L807">
        <v>215</v>
      </c>
    </row>
    <row r="808" spans="1:12" x14ac:dyDescent="0.35">
      <c r="A808">
        <v>89</v>
      </c>
      <c r="B808" t="s">
        <v>14</v>
      </c>
      <c r="C808">
        <v>2</v>
      </c>
      <c r="D808" t="s">
        <v>108</v>
      </c>
      <c r="E808">
        <v>17.239999999999998</v>
      </c>
      <c r="F808" cm="1">
        <f t="array" ref="F808">_xlfn.STDEV.S(_xlfn._xlws.FILTER(E:E, B:B=B808))</f>
        <v>2.6532756080745252</v>
      </c>
      <c r="G808">
        <f t="shared" si="36"/>
        <v>42.864979284694002</v>
      </c>
      <c r="H808">
        <f t="shared" si="37"/>
        <v>2.0537489106318221</v>
      </c>
      <c r="I808">
        <v>14</v>
      </c>
      <c r="J808">
        <v>2</v>
      </c>
      <c r="K808">
        <f t="shared" si="38"/>
        <v>352.1356180407837</v>
      </c>
      <c r="L808">
        <v>432</v>
      </c>
    </row>
    <row r="809" spans="1:12" x14ac:dyDescent="0.35">
      <c r="A809">
        <v>89</v>
      </c>
      <c r="B809" t="s">
        <v>15</v>
      </c>
      <c r="C809">
        <v>2</v>
      </c>
      <c r="D809" t="s">
        <v>108</v>
      </c>
      <c r="E809">
        <v>554.32000000000005</v>
      </c>
      <c r="F809" cm="1">
        <f t="array" ref="F809">_xlfn.STDEV.S(_xlfn._xlws.FILTER(E:E, B:B=B809))</f>
        <v>55.266916802436704</v>
      </c>
      <c r="G809">
        <f t="shared" si="36"/>
        <v>892.86436608993813</v>
      </c>
      <c r="H809">
        <f t="shared" si="37"/>
        <v>2.0537489106318221</v>
      </c>
      <c r="I809">
        <v>14</v>
      </c>
      <c r="J809">
        <v>2</v>
      </c>
      <c r="K809">
        <f t="shared" si="38"/>
        <v>7334.8768767967313</v>
      </c>
      <c r="L809">
        <v>9188</v>
      </c>
    </row>
    <row r="810" spans="1:12" x14ac:dyDescent="0.35">
      <c r="A810">
        <v>89</v>
      </c>
      <c r="B810" t="s">
        <v>16</v>
      </c>
      <c r="C810">
        <v>2</v>
      </c>
      <c r="D810" t="s">
        <v>108</v>
      </c>
      <c r="E810">
        <v>1.98</v>
      </c>
      <c r="F810" cm="1">
        <f t="array" ref="F810">_xlfn.STDEV.S(_xlfn._xlws.FILTER(E:E, B:B=B810))</f>
        <v>0.33659368398908623</v>
      </c>
      <c r="G810">
        <f t="shared" si="36"/>
        <v>5.4378373839653387</v>
      </c>
      <c r="H810">
        <f t="shared" si="37"/>
        <v>2.0537489106318221</v>
      </c>
      <c r="I810">
        <v>14</v>
      </c>
      <c r="J810">
        <v>2</v>
      </c>
      <c r="K810">
        <f t="shared" si="38"/>
        <v>44.671810414047243</v>
      </c>
      <c r="L810">
        <v>56</v>
      </c>
    </row>
    <row r="811" spans="1:12" x14ac:dyDescent="0.35">
      <c r="A811">
        <v>89</v>
      </c>
      <c r="B811" t="s">
        <v>17</v>
      </c>
      <c r="C811">
        <v>2</v>
      </c>
      <c r="D811" t="s">
        <v>108</v>
      </c>
      <c r="E811">
        <v>1.32</v>
      </c>
      <c r="F811" cm="1">
        <f t="array" ref="F811">_xlfn.STDEV.S(_xlfn._xlws.FILTER(E:E, B:B=B811))</f>
        <v>0.1205498212767792</v>
      </c>
      <c r="G811">
        <f t="shared" si="36"/>
        <v>1.9475419651381964</v>
      </c>
      <c r="H811">
        <f t="shared" si="37"/>
        <v>2.0537489106318221</v>
      </c>
      <c r="I811">
        <v>14</v>
      </c>
      <c r="J811">
        <v>2</v>
      </c>
      <c r="K811">
        <f t="shared" si="38"/>
        <v>15.999048757249316</v>
      </c>
      <c r="L811">
        <v>29</v>
      </c>
    </row>
    <row r="812" spans="1:12" x14ac:dyDescent="0.35">
      <c r="A812">
        <v>90</v>
      </c>
      <c r="B812" t="s">
        <v>9</v>
      </c>
      <c r="C812">
        <v>2</v>
      </c>
      <c r="D812" t="s">
        <v>108</v>
      </c>
      <c r="E812">
        <v>5.14</v>
      </c>
      <c r="F812" cm="1">
        <f t="array" ref="F812">_xlfn.STDEV.S(_xlfn._xlws.FILTER(E:E, B:B=B812))</f>
        <v>0.43126774441831917</v>
      </c>
      <c r="G812">
        <f t="shared" si="36"/>
        <v>6.9673436390814301</v>
      </c>
      <c r="H812">
        <f t="shared" si="37"/>
        <v>2.0537489106318221</v>
      </c>
      <c r="I812">
        <v>14</v>
      </c>
      <c r="J812">
        <v>2</v>
      </c>
      <c r="K812">
        <f t="shared" si="38"/>
        <v>57.236697635044166</v>
      </c>
      <c r="L812">
        <v>158</v>
      </c>
    </row>
    <row r="813" spans="1:12" x14ac:dyDescent="0.35">
      <c r="A813">
        <v>90</v>
      </c>
      <c r="B813" t="s">
        <v>10</v>
      </c>
      <c r="C813">
        <v>2</v>
      </c>
      <c r="D813" t="s">
        <v>108</v>
      </c>
      <c r="E813">
        <v>1901.82</v>
      </c>
      <c r="F813" cm="1">
        <f t="array" ref="F813">_xlfn.STDEV.S(_xlfn._xlws.FILTER(E:E, B:B=B813))</f>
        <v>124.33215882258757</v>
      </c>
      <c r="G813">
        <f t="shared" si="36"/>
        <v>2008.6474982593688</v>
      </c>
      <c r="H813">
        <f t="shared" si="37"/>
        <v>2.0537489106318221</v>
      </c>
      <c r="I813">
        <v>14</v>
      </c>
      <c r="J813">
        <v>2</v>
      </c>
      <c r="K813">
        <f t="shared" si="38"/>
        <v>16501.030445574055</v>
      </c>
      <c r="L813">
        <v>34710</v>
      </c>
    </row>
    <row r="814" spans="1:12" x14ac:dyDescent="0.35">
      <c r="A814">
        <v>90</v>
      </c>
      <c r="B814" t="s">
        <v>11</v>
      </c>
      <c r="C814">
        <v>2</v>
      </c>
      <c r="D814" t="s">
        <v>108</v>
      </c>
      <c r="E814">
        <v>45.98</v>
      </c>
      <c r="F814" cm="1">
        <f t="array" ref="F814">_xlfn.STDEV.S(_xlfn._xlws.FILTER(E:E, B:B=B814))</f>
        <v>4.6543326613120293</v>
      </c>
      <c r="G814">
        <f t="shared" si="36"/>
        <v>75.193045345182639</v>
      </c>
      <c r="H814">
        <f t="shared" si="37"/>
        <v>2.0537489106318221</v>
      </c>
      <c r="I814">
        <v>14</v>
      </c>
      <c r="J814">
        <v>2</v>
      </c>
      <c r="K814">
        <f t="shared" si="38"/>
        <v>617.71053985903222</v>
      </c>
      <c r="L814">
        <v>1030</v>
      </c>
    </row>
    <row r="815" spans="1:12" x14ac:dyDescent="0.35">
      <c r="A815">
        <v>90</v>
      </c>
      <c r="B815" t="s">
        <v>12</v>
      </c>
      <c r="C815">
        <v>2</v>
      </c>
      <c r="D815" t="s">
        <v>108</v>
      </c>
      <c r="E815">
        <v>1732.35</v>
      </c>
      <c r="F815" cm="1">
        <f t="array" ref="F815">_xlfn.STDEV.S(_xlfn._xlws.FILTER(E:E, B:B=B815))</f>
        <v>141.95798352365239</v>
      </c>
      <c r="G815">
        <f t="shared" si="36"/>
        <v>2293.4014108900574</v>
      </c>
      <c r="H815">
        <f t="shared" si="37"/>
        <v>2.0537489106318221</v>
      </c>
      <c r="I815">
        <v>14</v>
      </c>
      <c r="J815">
        <v>2</v>
      </c>
      <c r="K815">
        <f t="shared" si="38"/>
        <v>18840.282597027755</v>
      </c>
      <c r="L815">
        <v>43005</v>
      </c>
    </row>
    <row r="816" spans="1:12" x14ac:dyDescent="0.35">
      <c r="A816">
        <v>90</v>
      </c>
      <c r="B816" t="s">
        <v>13</v>
      </c>
      <c r="C816">
        <v>2</v>
      </c>
      <c r="D816" t="s">
        <v>108</v>
      </c>
      <c r="E816">
        <v>9.02</v>
      </c>
      <c r="F816" cm="1">
        <f t="array" ref="F816">_xlfn.STDEV.S(_xlfn._xlws.FILTER(E:E, B:B=B816))</f>
        <v>1.8383482798079325</v>
      </c>
      <c r="G816">
        <f t="shared" si="36"/>
        <v>29.699425379033791</v>
      </c>
      <c r="H816">
        <f t="shared" si="37"/>
        <v>2.0537489106318221</v>
      </c>
      <c r="I816">
        <v>14</v>
      </c>
      <c r="J816">
        <v>2</v>
      </c>
      <c r="K816">
        <f t="shared" si="38"/>
        <v>243.98065007432695</v>
      </c>
      <c r="L816">
        <v>215</v>
      </c>
    </row>
    <row r="817" spans="1:12" x14ac:dyDescent="0.35">
      <c r="A817">
        <v>90</v>
      </c>
      <c r="B817" t="s">
        <v>14</v>
      </c>
      <c r="C817">
        <v>2</v>
      </c>
      <c r="D817" t="s">
        <v>108</v>
      </c>
      <c r="E817">
        <v>17.239999999999998</v>
      </c>
      <c r="F817" cm="1">
        <f t="array" ref="F817">_xlfn.STDEV.S(_xlfn._xlws.FILTER(E:E, B:B=B817))</f>
        <v>2.6532756080745252</v>
      </c>
      <c r="G817">
        <f t="shared" si="36"/>
        <v>42.864979284694002</v>
      </c>
      <c r="H817">
        <f t="shared" si="37"/>
        <v>2.0537489106318221</v>
      </c>
      <c r="I817">
        <v>14</v>
      </c>
      <c r="J817">
        <v>2</v>
      </c>
      <c r="K817">
        <f t="shared" si="38"/>
        <v>352.1356180407837</v>
      </c>
      <c r="L817">
        <v>432</v>
      </c>
    </row>
    <row r="818" spans="1:12" x14ac:dyDescent="0.35">
      <c r="A818">
        <v>90</v>
      </c>
      <c r="B818" t="s">
        <v>15</v>
      </c>
      <c r="C818">
        <v>2</v>
      </c>
      <c r="D818" t="s">
        <v>108</v>
      </c>
      <c r="E818">
        <v>554.32000000000005</v>
      </c>
      <c r="F818" cm="1">
        <f t="array" ref="F818">_xlfn.STDEV.S(_xlfn._xlws.FILTER(E:E, B:B=B818))</f>
        <v>55.266916802436704</v>
      </c>
      <c r="G818">
        <f t="shared" si="36"/>
        <v>892.86436608993813</v>
      </c>
      <c r="H818">
        <f t="shared" si="37"/>
        <v>2.0537489106318221</v>
      </c>
      <c r="I818">
        <v>14</v>
      </c>
      <c r="J818">
        <v>2</v>
      </c>
      <c r="K818">
        <f t="shared" si="38"/>
        <v>7334.8768767967313</v>
      </c>
      <c r="L818">
        <v>9188</v>
      </c>
    </row>
    <row r="819" spans="1:12" x14ac:dyDescent="0.35">
      <c r="A819">
        <v>90</v>
      </c>
      <c r="B819" t="s">
        <v>16</v>
      </c>
      <c r="C819">
        <v>2</v>
      </c>
      <c r="D819" t="s">
        <v>108</v>
      </c>
      <c r="E819">
        <v>1.98</v>
      </c>
      <c r="F819" cm="1">
        <f t="array" ref="F819">_xlfn.STDEV.S(_xlfn._xlws.FILTER(E:E, B:B=B819))</f>
        <v>0.33659368398908623</v>
      </c>
      <c r="G819">
        <f t="shared" si="36"/>
        <v>5.4378373839653387</v>
      </c>
      <c r="H819">
        <f t="shared" si="37"/>
        <v>2.0537489106318221</v>
      </c>
      <c r="I819">
        <v>14</v>
      </c>
      <c r="J819">
        <v>2</v>
      </c>
      <c r="K819">
        <f t="shared" si="38"/>
        <v>44.671810414047243</v>
      </c>
      <c r="L819">
        <v>56</v>
      </c>
    </row>
    <row r="820" spans="1:12" x14ac:dyDescent="0.35">
      <c r="A820">
        <v>90</v>
      </c>
      <c r="B820" t="s">
        <v>17</v>
      </c>
      <c r="C820">
        <v>2</v>
      </c>
      <c r="D820" t="s">
        <v>108</v>
      </c>
      <c r="E820">
        <v>1.32</v>
      </c>
      <c r="F820" cm="1">
        <f t="array" ref="F820">_xlfn.STDEV.S(_xlfn._xlws.FILTER(E:E, B:B=B820))</f>
        <v>0.1205498212767792</v>
      </c>
      <c r="G820">
        <f t="shared" si="36"/>
        <v>1.9475419651381964</v>
      </c>
      <c r="H820">
        <f t="shared" si="37"/>
        <v>2.0537489106318221</v>
      </c>
      <c r="I820">
        <v>14</v>
      </c>
      <c r="J820">
        <v>2</v>
      </c>
      <c r="K820">
        <f t="shared" si="38"/>
        <v>15.999048757249316</v>
      </c>
      <c r="L820">
        <v>29</v>
      </c>
    </row>
    <row r="821" spans="1:12" x14ac:dyDescent="0.35">
      <c r="A821">
        <v>91</v>
      </c>
      <c r="B821" t="s">
        <v>9</v>
      </c>
      <c r="C821">
        <v>2</v>
      </c>
      <c r="D821" t="s">
        <v>108</v>
      </c>
      <c r="E821">
        <v>5.29</v>
      </c>
      <c r="F821" cm="1">
        <f t="array" ref="F821">_xlfn.STDEV.S(_xlfn._xlws.FILTER(E:E, B:B=B821))</f>
        <v>0.43126774441831917</v>
      </c>
      <c r="G821">
        <f t="shared" si="36"/>
        <v>6.9673436390814301</v>
      </c>
      <c r="H821">
        <f t="shared" si="37"/>
        <v>2.0537489106318221</v>
      </c>
      <c r="I821">
        <v>14</v>
      </c>
      <c r="J821">
        <v>2</v>
      </c>
      <c r="K821">
        <f t="shared" si="38"/>
        <v>57.236697635044166</v>
      </c>
      <c r="L821">
        <v>153</v>
      </c>
    </row>
    <row r="822" spans="1:12" x14ac:dyDescent="0.35">
      <c r="A822">
        <v>91</v>
      </c>
      <c r="B822" t="s">
        <v>10</v>
      </c>
      <c r="C822">
        <v>2</v>
      </c>
      <c r="D822" t="s">
        <v>108</v>
      </c>
      <c r="E822">
        <v>1925.38</v>
      </c>
      <c r="F822" cm="1">
        <f t="array" ref="F822">_xlfn.STDEV.S(_xlfn._xlws.FILTER(E:E, B:B=B822))</f>
        <v>124.33215882258757</v>
      </c>
      <c r="G822">
        <f t="shared" si="36"/>
        <v>2008.6474982593688</v>
      </c>
      <c r="H822">
        <f t="shared" si="37"/>
        <v>2.0537489106318221</v>
      </c>
      <c r="I822">
        <v>14</v>
      </c>
      <c r="J822">
        <v>2</v>
      </c>
      <c r="K822">
        <f t="shared" si="38"/>
        <v>16501.030445574055</v>
      </c>
      <c r="L822">
        <v>36295</v>
      </c>
    </row>
    <row r="823" spans="1:12" x14ac:dyDescent="0.35">
      <c r="A823">
        <v>91</v>
      </c>
      <c r="B823" t="s">
        <v>11</v>
      </c>
      <c r="C823">
        <v>2</v>
      </c>
      <c r="D823" t="s">
        <v>108</v>
      </c>
      <c r="E823">
        <v>41.74</v>
      </c>
      <c r="F823" cm="1">
        <f t="array" ref="F823">_xlfn.STDEV.S(_xlfn._xlws.FILTER(E:E, B:B=B823))</f>
        <v>4.6543326613120293</v>
      </c>
      <c r="G823">
        <f t="shared" si="36"/>
        <v>75.193045345182639</v>
      </c>
      <c r="H823">
        <f t="shared" si="37"/>
        <v>2.0537489106318221</v>
      </c>
      <c r="I823">
        <v>14</v>
      </c>
      <c r="J823">
        <v>2</v>
      </c>
      <c r="K823">
        <f t="shared" si="38"/>
        <v>617.71053985903222</v>
      </c>
      <c r="L823">
        <v>990</v>
      </c>
    </row>
    <row r="824" spans="1:12" x14ac:dyDescent="0.35">
      <c r="A824">
        <v>91</v>
      </c>
      <c r="B824" t="s">
        <v>12</v>
      </c>
      <c r="C824">
        <v>2</v>
      </c>
      <c r="D824" t="s">
        <v>108</v>
      </c>
      <c r="E824">
        <v>1758.56</v>
      </c>
      <c r="F824" cm="1">
        <f t="array" ref="F824">_xlfn.STDEV.S(_xlfn._xlws.FILTER(E:E, B:B=B824))</f>
        <v>141.95798352365239</v>
      </c>
      <c r="G824">
        <f t="shared" si="36"/>
        <v>2293.4014108900574</v>
      </c>
      <c r="H824">
        <f t="shared" si="37"/>
        <v>2.0537489106318221</v>
      </c>
      <c r="I824">
        <v>14</v>
      </c>
      <c r="J824">
        <v>2</v>
      </c>
      <c r="K824">
        <f t="shared" si="38"/>
        <v>18840.282597027755</v>
      </c>
      <c r="L824">
        <v>40540</v>
      </c>
    </row>
    <row r="825" spans="1:12" x14ac:dyDescent="0.35">
      <c r="A825">
        <v>91</v>
      </c>
      <c r="B825" t="s">
        <v>13</v>
      </c>
      <c r="C825">
        <v>2</v>
      </c>
      <c r="D825" t="s">
        <v>108</v>
      </c>
      <c r="E825">
        <v>9.32</v>
      </c>
      <c r="F825" cm="1">
        <f t="array" ref="F825">_xlfn.STDEV.S(_xlfn._xlws.FILTER(E:E, B:B=B825))</f>
        <v>1.8383482798079325</v>
      </c>
      <c r="G825">
        <f t="shared" si="36"/>
        <v>29.699425379033791</v>
      </c>
      <c r="H825">
        <f t="shared" si="37"/>
        <v>2.0537489106318221</v>
      </c>
      <c r="I825">
        <v>14</v>
      </c>
      <c r="J825">
        <v>2</v>
      </c>
      <c r="K825">
        <f t="shared" si="38"/>
        <v>243.98065007432695</v>
      </c>
      <c r="L825">
        <v>210</v>
      </c>
    </row>
    <row r="826" spans="1:12" x14ac:dyDescent="0.35">
      <c r="A826">
        <v>91</v>
      </c>
      <c r="B826" t="s">
        <v>14</v>
      </c>
      <c r="C826">
        <v>2</v>
      </c>
      <c r="D826" t="s">
        <v>108</v>
      </c>
      <c r="E826">
        <v>17.7</v>
      </c>
      <c r="F826" cm="1">
        <f t="array" ref="F826">_xlfn.STDEV.S(_xlfn._xlws.FILTER(E:E, B:B=B826))</f>
        <v>2.6532756080745252</v>
      </c>
      <c r="G826">
        <f t="shared" si="36"/>
        <v>42.864979284694002</v>
      </c>
      <c r="H826">
        <f t="shared" si="37"/>
        <v>2.0537489106318221</v>
      </c>
      <c r="I826">
        <v>14</v>
      </c>
      <c r="J826">
        <v>2</v>
      </c>
      <c r="K826">
        <f t="shared" si="38"/>
        <v>352.1356180407837</v>
      </c>
      <c r="L826">
        <v>425</v>
      </c>
    </row>
    <row r="827" spans="1:12" x14ac:dyDescent="0.35">
      <c r="A827">
        <v>91</v>
      </c>
      <c r="B827" t="s">
        <v>15</v>
      </c>
      <c r="C827">
        <v>2</v>
      </c>
      <c r="D827" t="s">
        <v>108</v>
      </c>
      <c r="E827">
        <v>567.71</v>
      </c>
      <c r="F827" cm="1">
        <f t="array" ref="F827">_xlfn.STDEV.S(_xlfn._xlws.FILTER(E:E, B:B=B827))</f>
        <v>55.266916802436704</v>
      </c>
      <c r="G827">
        <f t="shared" si="36"/>
        <v>892.86436608993813</v>
      </c>
      <c r="H827">
        <f t="shared" si="37"/>
        <v>2.0537489106318221</v>
      </c>
      <c r="I827">
        <v>14</v>
      </c>
      <c r="J827">
        <v>2</v>
      </c>
      <c r="K827">
        <f t="shared" si="38"/>
        <v>7334.8768767967313</v>
      </c>
      <c r="L827">
        <v>8557</v>
      </c>
    </row>
    <row r="828" spans="1:12" x14ac:dyDescent="0.35">
      <c r="A828">
        <v>91</v>
      </c>
      <c r="B828" t="s">
        <v>16</v>
      </c>
      <c r="C828">
        <v>2</v>
      </c>
      <c r="D828" t="s">
        <v>108</v>
      </c>
      <c r="E828">
        <v>1.98</v>
      </c>
      <c r="F828" cm="1">
        <f t="array" ref="F828">_xlfn.STDEV.S(_xlfn._xlws.FILTER(E:E, B:B=B828))</f>
        <v>0.33659368398908623</v>
      </c>
      <c r="G828">
        <f t="shared" si="36"/>
        <v>5.4378373839653387</v>
      </c>
      <c r="H828">
        <f t="shared" si="37"/>
        <v>2.0537489106318221</v>
      </c>
      <c r="I828">
        <v>14</v>
      </c>
      <c r="J828">
        <v>2</v>
      </c>
      <c r="K828">
        <f t="shared" si="38"/>
        <v>44.671810414047243</v>
      </c>
      <c r="L828">
        <v>56</v>
      </c>
    </row>
    <row r="829" spans="1:12" x14ac:dyDescent="0.35">
      <c r="A829">
        <v>91</v>
      </c>
      <c r="B829" t="s">
        <v>17</v>
      </c>
      <c r="C829">
        <v>2</v>
      </c>
      <c r="D829" t="s">
        <v>108</v>
      </c>
      <c r="E829">
        <v>1.45</v>
      </c>
      <c r="F829" cm="1">
        <f t="array" ref="F829">_xlfn.STDEV.S(_xlfn._xlws.FILTER(E:E, B:B=B829))</f>
        <v>0.1205498212767792</v>
      </c>
      <c r="G829">
        <f t="shared" si="36"/>
        <v>1.9475419651381964</v>
      </c>
      <c r="H829">
        <f t="shared" si="37"/>
        <v>2.0537489106318221</v>
      </c>
      <c r="I829">
        <v>14</v>
      </c>
      <c r="J829">
        <v>2</v>
      </c>
      <c r="K829">
        <f t="shared" si="38"/>
        <v>15.999048757249316</v>
      </c>
      <c r="L829">
        <v>24</v>
      </c>
    </row>
    <row r="830" spans="1:12" x14ac:dyDescent="0.35">
      <c r="A830">
        <v>92</v>
      </c>
      <c r="B830" t="s">
        <v>9</v>
      </c>
      <c r="C830">
        <v>2</v>
      </c>
      <c r="D830" t="s">
        <v>108</v>
      </c>
      <c r="E830">
        <v>5.17</v>
      </c>
      <c r="F830" cm="1">
        <f t="array" ref="F830">_xlfn.STDEV.S(_xlfn._xlws.FILTER(E:E, B:B=B830))</f>
        <v>0.43126774441831917</v>
      </c>
      <c r="G830">
        <f t="shared" si="36"/>
        <v>6.9673436390814301</v>
      </c>
      <c r="H830">
        <f t="shared" si="37"/>
        <v>2.0537489106318221</v>
      </c>
      <c r="I830">
        <v>14</v>
      </c>
      <c r="J830">
        <v>2</v>
      </c>
      <c r="K830">
        <f t="shared" si="38"/>
        <v>57.236697635044166</v>
      </c>
      <c r="L830">
        <v>146</v>
      </c>
    </row>
    <row r="831" spans="1:12" x14ac:dyDescent="0.35">
      <c r="A831">
        <v>92</v>
      </c>
      <c r="B831" t="s">
        <v>10</v>
      </c>
      <c r="C831">
        <v>2</v>
      </c>
      <c r="D831" t="s">
        <v>108</v>
      </c>
      <c r="E831">
        <v>1930.76</v>
      </c>
      <c r="F831" cm="1">
        <f t="array" ref="F831">_xlfn.STDEV.S(_xlfn._xlws.FILTER(E:E, B:B=B831))</f>
        <v>124.33215882258757</v>
      </c>
      <c r="G831">
        <f t="shared" si="36"/>
        <v>2008.6474982593688</v>
      </c>
      <c r="H831">
        <f t="shared" si="37"/>
        <v>2.0537489106318221</v>
      </c>
      <c r="I831">
        <v>14</v>
      </c>
      <c r="J831">
        <v>2</v>
      </c>
      <c r="K831">
        <f t="shared" si="38"/>
        <v>16501.030445574055</v>
      </c>
      <c r="L831">
        <v>35025</v>
      </c>
    </row>
    <row r="832" spans="1:12" x14ac:dyDescent="0.35">
      <c r="A832">
        <v>92</v>
      </c>
      <c r="B832" t="s">
        <v>11</v>
      </c>
      <c r="C832">
        <v>2</v>
      </c>
      <c r="D832" t="s">
        <v>108</v>
      </c>
      <c r="E832">
        <v>46.51</v>
      </c>
      <c r="F832" cm="1">
        <f t="array" ref="F832">_xlfn.STDEV.S(_xlfn._xlws.FILTER(E:E, B:B=B832))</f>
        <v>4.6543326613120293</v>
      </c>
      <c r="G832">
        <f t="shared" si="36"/>
        <v>75.193045345182639</v>
      </c>
      <c r="H832">
        <f t="shared" si="37"/>
        <v>2.0537489106318221</v>
      </c>
      <c r="I832">
        <v>14</v>
      </c>
      <c r="J832">
        <v>2</v>
      </c>
      <c r="K832">
        <f t="shared" si="38"/>
        <v>617.71053985903222</v>
      </c>
      <c r="L832">
        <v>990</v>
      </c>
    </row>
    <row r="833" spans="1:12" x14ac:dyDescent="0.35">
      <c r="A833">
        <v>92</v>
      </c>
      <c r="B833" t="s">
        <v>12</v>
      </c>
      <c r="C833">
        <v>2</v>
      </c>
      <c r="D833" t="s">
        <v>108</v>
      </c>
      <c r="E833">
        <v>1747.58</v>
      </c>
      <c r="F833" cm="1">
        <f t="array" ref="F833">_xlfn.STDEV.S(_xlfn._xlws.FILTER(E:E, B:B=B833))</f>
        <v>141.95798352365239</v>
      </c>
      <c r="G833">
        <f t="shared" si="36"/>
        <v>2293.4014108900574</v>
      </c>
      <c r="H833">
        <f t="shared" si="37"/>
        <v>2.0537489106318221</v>
      </c>
      <c r="I833">
        <v>14</v>
      </c>
      <c r="J833">
        <v>2</v>
      </c>
      <c r="K833">
        <f t="shared" si="38"/>
        <v>18840.282597027755</v>
      </c>
      <c r="L833">
        <v>39250</v>
      </c>
    </row>
    <row r="834" spans="1:12" x14ac:dyDescent="0.35">
      <c r="A834">
        <v>92</v>
      </c>
      <c r="B834" t="s">
        <v>13</v>
      </c>
      <c r="C834">
        <v>2</v>
      </c>
      <c r="D834" t="s">
        <v>108</v>
      </c>
      <c r="E834">
        <v>9.39</v>
      </c>
      <c r="F834" cm="1">
        <f t="array" ref="F834">_xlfn.STDEV.S(_xlfn._xlws.FILTER(E:E, B:B=B834))</f>
        <v>1.8383482798079325</v>
      </c>
      <c r="G834">
        <f t="shared" si="36"/>
        <v>29.699425379033791</v>
      </c>
      <c r="H834">
        <f t="shared" si="37"/>
        <v>2.0537489106318221</v>
      </c>
      <c r="I834">
        <v>14</v>
      </c>
      <c r="J834">
        <v>2</v>
      </c>
      <c r="K834">
        <f t="shared" si="38"/>
        <v>243.98065007432695</v>
      </c>
      <c r="L834">
        <v>205</v>
      </c>
    </row>
    <row r="835" spans="1:12" x14ac:dyDescent="0.35">
      <c r="A835">
        <v>92</v>
      </c>
      <c r="B835" t="s">
        <v>14</v>
      </c>
      <c r="C835">
        <v>2</v>
      </c>
      <c r="D835" t="s">
        <v>108</v>
      </c>
      <c r="E835">
        <v>17.45</v>
      </c>
      <c r="F835" cm="1">
        <f t="array" ref="F835">_xlfn.STDEV.S(_xlfn._xlws.FILTER(E:E, B:B=B835))</f>
        <v>2.6532756080745252</v>
      </c>
      <c r="G835">
        <f t="shared" ref="G835:G898" si="39">F835*SQRT(261)</f>
        <v>42.864979284694002</v>
      </c>
      <c r="H835">
        <f t="shared" ref="H835:H898" si="40">_xlfn.NORM.S.INV(0.98)</f>
        <v>2.0537489106318221</v>
      </c>
      <c r="I835">
        <v>14</v>
      </c>
      <c r="J835">
        <v>2</v>
      </c>
      <c r="K835">
        <f t="shared" ref="K835:K898" si="41">H835*G835*SQRT(I835+J835)</f>
        <v>352.1356180407837</v>
      </c>
      <c r="L835">
        <v>401</v>
      </c>
    </row>
    <row r="836" spans="1:12" x14ac:dyDescent="0.35">
      <c r="A836">
        <v>92</v>
      </c>
      <c r="B836" t="s">
        <v>15</v>
      </c>
      <c r="C836">
        <v>2</v>
      </c>
      <c r="D836" t="s">
        <v>108</v>
      </c>
      <c r="E836">
        <v>570.17999999999995</v>
      </c>
      <c r="F836" cm="1">
        <f t="array" ref="F836">_xlfn.STDEV.S(_xlfn._xlws.FILTER(E:E, B:B=B836))</f>
        <v>55.266916802436704</v>
      </c>
      <c r="G836">
        <f t="shared" si="39"/>
        <v>892.86436608993813</v>
      </c>
      <c r="H836">
        <f t="shared" si="40"/>
        <v>2.0537489106318221</v>
      </c>
      <c r="I836">
        <v>14</v>
      </c>
      <c r="J836">
        <v>2</v>
      </c>
      <c r="K836">
        <f t="shared" si="41"/>
        <v>7334.8768767967313</v>
      </c>
      <c r="L836">
        <v>6143</v>
      </c>
    </row>
    <row r="837" spans="1:12" x14ac:dyDescent="0.35">
      <c r="A837">
        <v>92</v>
      </c>
      <c r="B837" t="s">
        <v>16</v>
      </c>
      <c r="C837">
        <v>2</v>
      </c>
      <c r="D837" t="s">
        <v>108</v>
      </c>
      <c r="E837">
        <v>1.97</v>
      </c>
      <c r="F837" cm="1">
        <f t="array" ref="F837">_xlfn.STDEV.S(_xlfn._xlws.FILTER(E:E, B:B=B837))</f>
        <v>0.33659368398908623</v>
      </c>
      <c r="G837">
        <f t="shared" si="39"/>
        <v>5.4378373839653387</v>
      </c>
      <c r="H837">
        <f t="shared" si="40"/>
        <v>2.0537489106318221</v>
      </c>
      <c r="I837">
        <v>14</v>
      </c>
      <c r="J837">
        <v>2</v>
      </c>
      <c r="K837">
        <f t="shared" si="41"/>
        <v>44.671810414047243</v>
      </c>
      <c r="L837">
        <v>56</v>
      </c>
    </row>
    <row r="838" spans="1:12" x14ac:dyDescent="0.35">
      <c r="A838">
        <v>92</v>
      </c>
      <c r="B838" t="s">
        <v>17</v>
      </c>
      <c r="C838">
        <v>2</v>
      </c>
      <c r="D838" t="s">
        <v>108</v>
      </c>
      <c r="E838">
        <v>1.35</v>
      </c>
      <c r="F838" cm="1">
        <f t="array" ref="F838">_xlfn.STDEV.S(_xlfn._xlws.FILTER(E:E, B:B=B838))</f>
        <v>0.1205498212767792</v>
      </c>
      <c r="G838">
        <f t="shared" si="39"/>
        <v>1.9475419651381964</v>
      </c>
      <c r="H838">
        <f t="shared" si="40"/>
        <v>2.0537489106318221</v>
      </c>
      <c r="I838">
        <v>14</v>
      </c>
      <c r="J838">
        <v>2</v>
      </c>
      <c r="K838">
        <f t="shared" si="41"/>
        <v>15.999048757249316</v>
      </c>
      <c r="L838">
        <v>24</v>
      </c>
    </row>
    <row r="839" spans="1:12" x14ac:dyDescent="0.35">
      <c r="A839">
        <v>93</v>
      </c>
      <c r="B839" t="s">
        <v>9</v>
      </c>
      <c r="C839">
        <v>2</v>
      </c>
      <c r="D839" t="s">
        <v>108</v>
      </c>
      <c r="E839">
        <v>5.26</v>
      </c>
      <c r="F839" cm="1">
        <f t="array" ref="F839">_xlfn.STDEV.S(_xlfn._xlws.FILTER(E:E, B:B=B839))</f>
        <v>0.43126774441831917</v>
      </c>
      <c r="G839">
        <f t="shared" si="39"/>
        <v>6.9673436390814301</v>
      </c>
      <c r="H839">
        <f t="shared" si="40"/>
        <v>2.0537489106318221</v>
      </c>
      <c r="I839">
        <v>14</v>
      </c>
      <c r="J839">
        <v>2</v>
      </c>
      <c r="K839">
        <f t="shared" si="41"/>
        <v>57.236697635044166</v>
      </c>
      <c r="L839">
        <v>153</v>
      </c>
    </row>
    <row r="840" spans="1:12" x14ac:dyDescent="0.35">
      <c r="A840">
        <v>93</v>
      </c>
      <c r="B840" t="s">
        <v>10</v>
      </c>
      <c r="C840">
        <v>2</v>
      </c>
      <c r="D840" t="s">
        <v>108</v>
      </c>
      <c r="E840">
        <v>1885</v>
      </c>
      <c r="F840" cm="1">
        <f t="array" ref="F840">_xlfn.STDEV.S(_xlfn._xlws.FILTER(E:E, B:B=B840))</f>
        <v>124.33215882258757</v>
      </c>
      <c r="G840">
        <f t="shared" si="39"/>
        <v>2008.6474982593688</v>
      </c>
      <c r="H840">
        <f t="shared" si="40"/>
        <v>2.0537489106318221</v>
      </c>
      <c r="I840">
        <v>14</v>
      </c>
      <c r="J840">
        <v>2</v>
      </c>
      <c r="K840">
        <f t="shared" si="41"/>
        <v>16501.030445574055</v>
      </c>
      <c r="L840">
        <v>36375</v>
      </c>
    </row>
    <row r="841" spans="1:12" x14ac:dyDescent="0.35">
      <c r="A841">
        <v>93</v>
      </c>
      <c r="B841" t="s">
        <v>11</v>
      </c>
      <c r="C841">
        <v>2</v>
      </c>
      <c r="D841" t="s">
        <v>108</v>
      </c>
      <c r="E841">
        <v>47.58</v>
      </c>
      <c r="F841" cm="1">
        <f t="array" ref="F841">_xlfn.STDEV.S(_xlfn._xlws.FILTER(E:E, B:B=B841))</f>
        <v>4.6543326613120293</v>
      </c>
      <c r="G841">
        <f t="shared" si="39"/>
        <v>75.193045345182639</v>
      </c>
      <c r="H841">
        <f t="shared" si="40"/>
        <v>2.0537489106318221</v>
      </c>
      <c r="I841">
        <v>14</v>
      </c>
      <c r="J841">
        <v>2</v>
      </c>
      <c r="K841">
        <f t="shared" si="41"/>
        <v>617.71053985903222</v>
      </c>
      <c r="L841">
        <v>885</v>
      </c>
    </row>
    <row r="842" spans="1:12" x14ac:dyDescent="0.35">
      <c r="A842">
        <v>93</v>
      </c>
      <c r="B842" t="s">
        <v>12</v>
      </c>
      <c r="C842">
        <v>2</v>
      </c>
      <c r="D842" t="s">
        <v>108</v>
      </c>
      <c r="E842">
        <v>1731.82</v>
      </c>
      <c r="F842" cm="1">
        <f t="array" ref="F842">_xlfn.STDEV.S(_xlfn._xlws.FILTER(E:E, B:B=B842))</f>
        <v>141.95798352365239</v>
      </c>
      <c r="G842">
        <f t="shared" si="39"/>
        <v>2293.4014108900574</v>
      </c>
      <c r="H842">
        <f t="shared" si="40"/>
        <v>2.0537489106318221</v>
      </c>
      <c r="I842">
        <v>14</v>
      </c>
      <c r="J842">
        <v>2</v>
      </c>
      <c r="K842">
        <f t="shared" si="41"/>
        <v>18840.282597027755</v>
      </c>
      <c r="L842">
        <v>41840</v>
      </c>
    </row>
    <row r="843" spans="1:12" x14ac:dyDescent="0.35">
      <c r="A843">
        <v>93</v>
      </c>
      <c r="B843" t="s">
        <v>13</v>
      </c>
      <c r="C843">
        <v>2</v>
      </c>
      <c r="D843" t="s">
        <v>108</v>
      </c>
      <c r="E843">
        <v>9.5500000000000007</v>
      </c>
      <c r="F843" cm="1">
        <f t="array" ref="F843">_xlfn.STDEV.S(_xlfn._xlws.FILTER(E:E, B:B=B843))</f>
        <v>1.8383482798079325</v>
      </c>
      <c r="G843">
        <f t="shared" si="39"/>
        <v>29.699425379033791</v>
      </c>
      <c r="H843">
        <f t="shared" si="40"/>
        <v>2.0537489106318221</v>
      </c>
      <c r="I843">
        <v>14</v>
      </c>
      <c r="J843">
        <v>2</v>
      </c>
      <c r="K843">
        <f t="shared" si="41"/>
        <v>243.98065007432695</v>
      </c>
      <c r="L843">
        <v>175</v>
      </c>
    </row>
    <row r="844" spans="1:12" x14ac:dyDescent="0.35">
      <c r="A844">
        <v>93</v>
      </c>
      <c r="B844" t="s">
        <v>14</v>
      </c>
      <c r="C844">
        <v>2</v>
      </c>
      <c r="D844" t="s">
        <v>108</v>
      </c>
      <c r="E844">
        <v>17.59</v>
      </c>
      <c r="F844" cm="1">
        <f t="array" ref="F844">_xlfn.STDEV.S(_xlfn._xlws.FILTER(E:E, B:B=B844))</f>
        <v>2.6532756080745252</v>
      </c>
      <c r="G844">
        <f t="shared" si="39"/>
        <v>42.864979284694002</v>
      </c>
      <c r="H844">
        <f t="shared" si="40"/>
        <v>2.0537489106318221</v>
      </c>
      <c r="I844">
        <v>14</v>
      </c>
      <c r="J844">
        <v>2</v>
      </c>
      <c r="K844">
        <f t="shared" si="41"/>
        <v>352.1356180407837</v>
      </c>
      <c r="L844">
        <v>410</v>
      </c>
    </row>
    <row r="845" spans="1:12" x14ac:dyDescent="0.35">
      <c r="A845">
        <v>93</v>
      </c>
      <c r="B845" t="s">
        <v>15</v>
      </c>
      <c r="C845">
        <v>2</v>
      </c>
      <c r="D845" t="s">
        <v>108</v>
      </c>
      <c r="E845">
        <v>569.04</v>
      </c>
      <c r="F845" cm="1">
        <f t="array" ref="F845">_xlfn.STDEV.S(_xlfn._xlws.FILTER(E:E, B:B=B845))</f>
        <v>55.266916802436704</v>
      </c>
      <c r="G845">
        <f t="shared" si="39"/>
        <v>892.86436608993813</v>
      </c>
      <c r="H845">
        <f t="shared" si="40"/>
        <v>2.0537489106318221</v>
      </c>
      <c r="I845">
        <v>14</v>
      </c>
      <c r="J845">
        <v>2</v>
      </c>
      <c r="K845">
        <f t="shared" si="41"/>
        <v>7334.8768767967313</v>
      </c>
      <c r="L845">
        <v>6675</v>
      </c>
    </row>
    <row r="846" spans="1:12" x14ac:dyDescent="0.35">
      <c r="A846">
        <v>93</v>
      </c>
      <c r="B846" t="s">
        <v>16</v>
      </c>
      <c r="C846">
        <v>2</v>
      </c>
      <c r="D846" t="s">
        <v>108</v>
      </c>
      <c r="E846">
        <v>1.88</v>
      </c>
      <c r="F846" cm="1">
        <f t="array" ref="F846">_xlfn.STDEV.S(_xlfn._xlws.FILTER(E:E, B:B=B846))</f>
        <v>0.33659368398908623</v>
      </c>
      <c r="G846">
        <f t="shared" si="39"/>
        <v>5.4378373839653387</v>
      </c>
      <c r="H846">
        <f t="shared" si="40"/>
        <v>2.0537489106318221</v>
      </c>
      <c r="I846">
        <v>14</v>
      </c>
      <c r="J846">
        <v>2</v>
      </c>
      <c r="K846">
        <f t="shared" si="41"/>
        <v>44.671810414047243</v>
      </c>
      <c r="L846">
        <v>56</v>
      </c>
    </row>
    <row r="847" spans="1:12" x14ac:dyDescent="0.35">
      <c r="A847">
        <v>93</v>
      </c>
      <c r="B847" t="s">
        <v>17</v>
      </c>
      <c r="C847">
        <v>2</v>
      </c>
      <c r="D847" t="s">
        <v>108</v>
      </c>
      <c r="E847">
        <v>1.21</v>
      </c>
      <c r="F847" cm="1">
        <f t="array" ref="F847">_xlfn.STDEV.S(_xlfn._xlws.FILTER(E:E, B:B=B847))</f>
        <v>0.1205498212767792</v>
      </c>
      <c r="G847">
        <f t="shared" si="39"/>
        <v>1.9475419651381964</v>
      </c>
      <c r="H847">
        <f t="shared" si="40"/>
        <v>2.0537489106318221</v>
      </c>
      <c r="I847">
        <v>14</v>
      </c>
      <c r="J847">
        <v>2</v>
      </c>
      <c r="K847">
        <f t="shared" si="41"/>
        <v>15.999048757249316</v>
      </c>
      <c r="L847">
        <v>34</v>
      </c>
    </row>
    <row r="848" spans="1:12" x14ac:dyDescent="0.35">
      <c r="A848">
        <v>94</v>
      </c>
      <c r="B848" t="s">
        <v>9</v>
      </c>
      <c r="C848">
        <v>2</v>
      </c>
      <c r="D848" t="s">
        <v>108</v>
      </c>
      <c r="E848">
        <v>5.03</v>
      </c>
      <c r="F848" cm="1">
        <f t="array" ref="F848">_xlfn.STDEV.S(_xlfn._xlws.FILTER(E:E, B:B=B848))</f>
        <v>0.43126774441831917</v>
      </c>
      <c r="G848">
        <f t="shared" si="39"/>
        <v>6.9673436390814301</v>
      </c>
      <c r="H848">
        <f t="shared" si="40"/>
        <v>2.0537489106318221</v>
      </c>
      <c r="I848">
        <v>14</v>
      </c>
      <c r="J848">
        <v>2</v>
      </c>
      <c r="K848">
        <f t="shared" si="41"/>
        <v>57.236697635044166</v>
      </c>
      <c r="L848">
        <v>153</v>
      </c>
    </row>
    <row r="849" spans="1:12" x14ac:dyDescent="0.35">
      <c r="A849">
        <v>94</v>
      </c>
      <c r="B849" t="s">
        <v>10</v>
      </c>
      <c r="C849">
        <v>2</v>
      </c>
      <c r="D849" t="s">
        <v>108</v>
      </c>
      <c r="E849">
        <v>1872.65</v>
      </c>
      <c r="F849" cm="1">
        <f t="array" ref="F849">_xlfn.STDEV.S(_xlfn._xlws.FILTER(E:E, B:B=B849))</f>
        <v>124.33215882258757</v>
      </c>
      <c r="G849">
        <f t="shared" si="39"/>
        <v>2008.6474982593688</v>
      </c>
      <c r="H849">
        <f t="shared" si="40"/>
        <v>2.0537489106318221</v>
      </c>
      <c r="I849">
        <v>14</v>
      </c>
      <c r="J849">
        <v>2</v>
      </c>
      <c r="K849">
        <f t="shared" si="41"/>
        <v>16501.030445574055</v>
      </c>
      <c r="L849">
        <v>35765</v>
      </c>
    </row>
    <row r="850" spans="1:12" x14ac:dyDescent="0.35">
      <c r="A850">
        <v>94</v>
      </c>
      <c r="B850" t="s">
        <v>11</v>
      </c>
      <c r="C850">
        <v>2</v>
      </c>
      <c r="D850" t="s">
        <v>108</v>
      </c>
      <c r="E850">
        <v>46.6</v>
      </c>
      <c r="F850" cm="1">
        <f t="array" ref="F850">_xlfn.STDEV.S(_xlfn._xlws.FILTER(E:E, B:B=B850))</f>
        <v>4.6543326613120293</v>
      </c>
      <c r="G850">
        <f t="shared" si="39"/>
        <v>75.193045345182639</v>
      </c>
      <c r="H850">
        <f t="shared" si="40"/>
        <v>2.0537489106318221</v>
      </c>
      <c r="I850">
        <v>14</v>
      </c>
      <c r="J850">
        <v>2</v>
      </c>
      <c r="K850">
        <f t="shared" si="41"/>
        <v>617.71053985903222</v>
      </c>
      <c r="L850">
        <v>885</v>
      </c>
    </row>
    <row r="851" spans="1:12" x14ac:dyDescent="0.35">
      <c r="A851">
        <v>94</v>
      </c>
      <c r="B851" t="s">
        <v>12</v>
      </c>
      <c r="C851">
        <v>2</v>
      </c>
      <c r="D851" t="s">
        <v>108</v>
      </c>
      <c r="E851">
        <v>1697.04</v>
      </c>
      <c r="F851" cm="1">
        <f t="array" ref="F851">_xlfn.STDEV.S(_xlfn._xlws.FILTER(E:E, B:B=B851))</f>
        <v>141.95798352365239</v>
      </c>
      <c r="G851">
        <f t="shared" si="39"/>
        <v>2293.4014108900574</v>
      </c>
      <c r="H851">
        <f t="shared" si="40"/>
        <v>2.0537489106318221</v>
      </c>
      <c r="I851">
        <v>14</v>
      </c>
      <c r="J851">
        <v>2</v>
      </c>
      <c r="K851">
        <f t="shared" si="41"/>
        <v>18840.282597027755</v>
      </c>
      <c r="L851">
        <v>40645</v>
      </c>
    </row>
    <row r="852" spans="1:12" x14ac:dyDescent="0.35">
      <c r="A852">
        <v>94</v>
      </c>
      <c r="B852" t="s">
        <v>13</v>
      </c>
      <c r="C852">
        <v>2</v>
      </c>
      <c r="D852" t="s">
        <v>108</v>
      </c>
      <c r="E852">
        <v>9.6999999999999993</v>
      </c>
      <c r="F852" cm="1">
        <f t="array" ref="F852">_xlfn.STDEV.S(_xlfn._xlws.FILTER(E:E, B:B=B852))</f>
        <v>1.8383482798079325</v>
      </c>
      <c r="G852">
        <f t="shared" si="39"/>
        <v>29.699425379033791</v>
      </c>
      <c r="H852">
        <f t="shared" si="40"/>
        <v>2.0537489106318221</v>
      </c>
      <c r="I852">
        <v>14</v>
      </c>
      <c r="J852">
        <v>2</v>
      </c>
      <c r="K852">
        <f t="shared" si="41"/>
        <v>243.98065007432695</v>
      </c>
      <c r="L852">
        <v>175</v>
      </c>
    </row>
    <row r="853" spans="1:12" x14ac:dyDescent="0.35">
      <c r="A853">
        <v>94</v>
      </c>
      <c r="B853" t="s">
        <v>14</v>
      </c>
      <c r="C853">
        <v>2</v>
      </c>
      <c r="D853" t="s">
        <v>108</v>
      </c>
      <c r="E853">
        <v>17.3</v>
      </c>
      <c r="F853" cm="1">
        <f t="array" ref="F853">_xlfn.STDEV.S(_xlfn._xlws.FILTER(E:E, B:B=B853))</f>
        <v>2.6532756080745252</v>
      </c>
      <c r="G853">
        <f t="shared" si="39"/>
        <v>42.864979284694002</v>
      </c>
      <c r="H853">
        <f t="shared" si="40"/>
        <v>2.0537489106318221</v>
      </c>
      <c r="I853">
        <v>14</v>
      </c>
      <c r="J853">
        <v>2</v>
      </c>
      <c r="K853">
        <f t="shared" si="41"/>
        <v>352.1356180407837</v>
      </c>
      <c r="L853">
        <v>392</v>
      </c>
    </row>
    <row r="854" spans="1:12" x14ac:dyDescent="0.35">
      <c r="A854">
        <v>94</v>
      </c>
      <c r="B854" t="s">
        <v>15</v>
      </c>
      <c r="C854">
        <v>2</v>
      </c>
      <c r="D854" t="s">
        <v>108</v>
      </c>
      <c r="E854">
        <v>562.9</v>
      </c>
      <c r="F854" cm="1">
        <f t="array" ref="F854">_xlfn.STDEV.S(_xlfn._xlws.FILTER(E:E, B:B=B854))</f>
        <v>55.266916802436704</v>
      </c>
      <c r="G854">
        <f t="shared" si="39"/>
        <v>892.86436608993813</v>
      </c>
      <c r="H854">
        <f t="shared" si="40"/>
        <v>2.0537489106318221</v>
      </c>
      <c r="I854">
        <v>14</v>
      </c>
      <c r="J854">
        <v>2</v>
      </c>
      <c r="K854">
        <f t="shared" si="41"/>
        <v>7334.8768767967313</v>
      </c>
      <c r="L854">
        <v>6497</v>
      </c>
    </row>
    <row r="855" spans="1:12" x14ac:dyDescent="0.35">
      <c r="A855">
        <v>94</v>
      </c>
      <c r="B855" t="s">
        <v>16</v>
      </c>
      <c r="C855">
        <v>2</v>
      </c>
      <c r="D855" t="s">
        <v>108</v>
      </c>
      <c r="E855">
        <v>1.79</v>
      </c>
      <c r="F855" cm="1">
        <f t="array" ref="F855">_xlfn.STDEV.S(_xlfn._xlws.FILTER(E:E, B:B=B855))</f>
        <v>0.33659368398908623</v>
      </c>
      <c r="G855">
        <f t="shared" si="39"/>
        <v>5.4378373839653387</v>
      </c>
      <c r="H855">
        <f t="shared" si="40"/>
        <v>2.0537489106318221</v>
      </c>
      <c r="I855">
        <v>14</v>
      </c>
      <c r="J855">
        <v>2</v>
      </c>
      <c r="K855">
        <f t="shared" si="41"/>
        <v>44.671810414047243</v>
      </c>
      <c r="L855">
        <v>54</v>
      </c>
    </row>
    <row r="856" spans="1:12" x14ac:dyDescent="0.35">
      <c r="A856">
        <v>94</v>
      </c>
      <c r="B856" t="s">
        <v>17</v>
      </c>
      <c r="C856">
        <v>2</v>
      </c>
      <c r="D856" t="s">
        <v>108</v>
      </c>
      <c r="E856">
        <v>1.2</v>
      </c>
      <c r="F856" cm="1">
        <f t="array" ref="F856">_xlfn.STDEV.S(_xlfn._xlws.FILTER(E:E, B:B=B856))</f>
        <v>0.1205498212767792</v>
      </c>
      <c r="G856">
        <f t="shared" si="39"/>
        <v>1.9475419651381964</v>
      </c>
      <c r="H856">
        <f t="shared" si="40"/>
        <v>2.0537489106318221</v>
      </c>
      <c r="I856">
        <v>14</v>
      </c>
      <c r="J856">
        <v>2</v>
      </c>
      <c r="K856">
        <f t="shared" si="41"/>
        <v>15.999048757249316</v>
      </c>
      <c r="L856">
        <v>34</v>
      </c>
    </row>
    <row r="857" spans="1:12" x14ac:dyDescent="0.35">
      <c r="A857">
        <v>95</v>
      </c>
      <c r="B857" t="s">
        <v>9</v>
      </c>
      <c r="C857">
        <v>2</v>
      </c>
      <c r="D857" t="s">
        <v>108</v>
      </c>
      <c r="E857">
        <v>5.03</v>
      </c>
      <c r="F857" cm="1">
        <f t="array" ref="F857">_xlfn.STDEV.S(_xlfn._xlws.FILTER(E:E, B:B=B857))</f>
        <v>0.43126774441831917</v>
      </c>
      <c r="G857">
        <f t="shared" si="39"/>
        <v>6.9673436390814301</v>
      </c>
      <c r="H857">
        <f t="shared" si="40"/>
        <v>2.0537489106318221</v>
      </c>
      <c r="I857">
        <v>14</v>
      </c>
      <c r="J857">
        <v>2</v>
      </c>
      <c r="K857">
        <f t="shared" si="41"/>
        <v>57.236697635044166</v>
      </c>
      <c r="L857">
        <v>152</v>
      </c>
    </row>
    <row r="858" spans="1:12" x14ac:dyDescent="0.35">
      <c r="A858">
        <v>95</v>
      </c>
      <c r="B858" t="s">
        <v>10</v>
      </c>
      <c r="C858">
        <v>2</v>
      </c>
      <c r="D858" t="s">
        <v>108</v>
      </c>
      <c r="E858">
        <v>1881.22</v>
      </c>
      <c r="F858" cm="1">
        <f t="array" ref="F858">_xlfn.STDEV.S(_xlfn._xlws.FILTER(E:E, B:B=B858))</f>
        <v>124.33215882258757</v>
      </c>
      <c r="G858">
        <f t="shared" si="39"/>
        <v>2008.6474982593688</v>
      </c>
      <c r="H858">
        <f t="shared" si="40"/>
        <v>2.0537489106318221</v>
      </c>
      <c r="I858">
        <v>14</v>
      </c>
      <c r="J858">
        <v>2</v>
      </c>
      <c r="K858">
        <f t="shared" si="41"/>
        <v>16501.030445574055</v>
      </c>
      <c r="L858">
        <v>36360</v>
      </c>
    </row>
    <row r="859" spans="1:12" x14ac:dyDescent="0.35">
      <c r="A859">
        <v>95</v>
      </c>
      <c r="B859" t="s">
        <v>11</v>
      </c>
      <c r="C859">
        <v>2</v>
      </c>
      <c r="D859" t="s">
        <v>108</v>
      </c>
      <c r="E859">
        <v>46.6</v>
      </c>
      <c r="F859" cm="1">
        <f t="array" ref="F859">_xlfn.STDEV.S(_xlfn._xlws.FILTER(E:E, B:B=B859))</f>
        <v>4.6543326613120293</v>
      </c>
      <c r="G859">
        <f t="shared" si="39"/>
        <v>75.193045345182639</v>
      </c>
      <c r="H859">
        <f t="shared" si="40"/>
        <v>2.0537489106318221</v>
      </c>
      <c r="I859">
        <v>14</v>
      </c>
      <c r="J859">
        <v>2</v>
      </c>
      <c r="K859">
        <f t="shared" si="41"/>
        <v>617.71053985903222</v>
      </c>
      <c r="L859">
        <v>1165</v>
      </c>
    </row>
    <row r="860" spans="1:12" x14ac:dyDescent="0.35">
      <c r="A860">
        <v>95</v>
      </c>
      <c r="B860" t="s">
        <v>12</v>
      </c>
      <c r="C860">
        <v>2</v>
      </c>
      <c r="D860" t="s">
        <v>108</v>
      </c>
      <c r="E860">
        <v>1716.14</v>
      </c>
      <c r="F860" cm="1">
        <f t="array" ref="F860">_xlfn.STDEV.S(_xlfn._xlws.FILTER(E:E, B:B=B860))</f>
        <v>141.95798352365239</v>
      </c>
      <c r="G860">
        <f t="shared" si="39"/>
        <v>2293.4014108900574</v>
      </c>
      <c r="H860">
        <f t="shared" si="40"/>
        <v>2.0537489106318221</v>
      </c>
      <c r="I860">
        <v>14</v>
      </c>
      <c r="J860">
        <v>2</v>
      </c>
      <c r="K860">
        <f t="shared" si="41"/>
        <v>18840.282597027755</v>
      </c>
      <c r="L860">
        <v>41195</v>
      </c>
    </row>
    <row r="861" spans="1:12" x14ac:dyDescent="0.35">
      <c r="A861">
        <v>95</v>
      </c>
      <c r="B861" t="s">
        <v>13</v>
      </c>
      <c r="C861">
        <v>2</v>
      </c>
      <c r="D861" t="s">
        <v>108</v>
      </c>
      <c r="E861">
        <v>9.6999999999999993</v>
      </c>
      <c r="F861" cm="1">
        <f t="array" ref="F861">_xlfn.STDEV.S(_xlfn._xlws.FILTER(E:E, B:B=B861))</f>
        <v>1.8383482798079325</v>
      </c>
      <c r="G861">
        <f t="shared" si="39"/>
        <v>29.699425379033791</v>
      </c>
      <c r="H861">
        <f t="shared" si="40"/>
        <v>2.0537489106318221</v>
      </c>
      <c r="I861">
        <v>14</v>
      </c>
      <c r="J861">
        <v>2</v>
      </c>
      <c r="K861">
        <f t="shared" si="41"/>
        <v>243.98065007432695</v>
      </c>
      <c r="L861">
        <v>170</v>
      </c>
    </row>
    <row r="862" spans="1:12" x14ac:dyDescent="0.35">
      <c r="A862">
        <v>95</v>
      </c>
      <c r="B862" t="s">
        <v>14</v>
      </c>
      <c r="C862">
        <v>2</v>
      </c>
      <c r="D862" t="s">
        <v>108</v>
      </c>
      <c r="E862">
        <v>17.579999999999998</v>
      </c>
      <c r="F862" cm="1">
        <f t="array" ref="F862">_xlfn.STDEV.S(_xlfn._xlws.FILTER(E:E, B:B=B862))</f>
        <v>2.6532756080745252</v>
      </c>
      <c r="G862">
        <f t="shared" si="39"/>
        <v>42.864979284694002</v>
      </c>
      <c r="H862">
        <f t="shared" si="40"/>
        <v>2.0537489106318221</v>
      </c>
      <c r="I862">
        <v>14</v>
      </c>
      <c r="J862">
        <v>2</v>
      </c>
      <c r="K862">
        <f t="shared" si="41"/>
        <v>352.1356180407837</v>
      </c>
      <c r="L862">
        <v>432</v>
      </c>
    </row>
    <row r="863" spans="1:12" x14ac:dyDescent="0.35">
      <c r="A863">
        <v>95</v>
      </c>
      <c r="B863" t="s">
        <v>15</v>
      </c>
      <c r="C863">
        <v>2</v>
      </c>
      <c r="D863" t="s">
        <v>108</v>
      </c>
      <c r="E863">
        <v>564.65</v>
      </c>
      <c r="F863" cm="1">
        <f t="array" ref="F863">_xlfn.STDEV.S(_xlfn._xlws.FILTER(E:E, B:B=B863))</f>
        <v>55.266916802436704</v>
      </c>
      <c r="G863">
        <f t="shared" si="39"/>
        <v>892.86436608993813</v>
      </c>
      <c r="H863">
        <f t="shared" si="40"/>
        <v>2.0537489106318221</v>
      </c>
      <c r="I863">
        <v>14</v>
      </c>
      <c r="J863">
        <v>2</v>
      </c>
      <c r="K863">
        <f t="shared" si="41"/>
        <v>7334.8768767967313</v>
      </c>
      <c r="L863">
        <v>6449</v>
      </c>
    </row>
    <row r="864" spans="1:12" x14ac:dyDescent="0.35">
      <c r="A864">
        <v>95</v>
      </c>
      <c r="B864" t="s">
        <v>16</v>
      </c>
      <c r="C864">
        <v>2</v>
      </c>
      <c r="D864" t="s">
        <v>108</v>
      </c>
      <c r="E864">
        <v>1.79</v>
      </c>
      <c r="F864" cm="1">
        <f t="array" ref="F864">_xlfn.STDEV.S(_xlfn._xlws.FILTER(E:E, B:B=B864))</f>
        <v>0.33659368398908623</v>
      </c>
      <c r="G864">
        <f t="shared" si="39"/>
        <v>5.4378373839653387</v>
      </c>
      <c r="H864">
        <f t="shared" si="40"/>
        <v>2.0537489106318221</v>
      </c>
      <c r="I864">
        <v>14</v>
      </c>
      <c r="J864">
        <v>2</v>
      </c>
      <c r="K864">
        <f t="shared" si="41"/>
        <v>44.671810414047243</v>
      </c>
      <c r="L864">
        <v>54</v>
      </c>
    </row>
    <row r="865" spans="1:12" x14ac:dyDescent="0.35">
      <c r="A865">
        <v>95</v>
      </c>
      <c r="B865" t="s">
        <v>17</v>
      </c>
      <c r="C865">
        <v>2</v>
      </c>
      <c r="D865" t="s">
        <v>108</v>
      </c>
      <c r="E865">
        <v>1.29</v>
      </c>
      <c r="F865" cm="1">
        <f t="array" ref="F865">_xlfn.STDEV.S(_xlfn._xlws.FILTER(E:E, B:B=B865))</f>
        <v>0.1205498212767792</v>
      </c>
      <c r="G865">
        <f t="shared" si="39"/>
        <v>1.9475419651381964</v>
      </c>
      <c r="H865">
        <f t="shared" si="40"/>
        <v>2.0537489106318221</v>
      </c>
      <c r="I865">
        <v>14</v>
      </c>
      <c r="J865">
        <v>2</v>
      </c>
      <c r="K865">
        <f t="shared" si="41"/>
        <v>15.999048757249316</v>
      </c>
      <c r="L865">
        <v>28</v>
      </c>
    </row>
    <row r="866" spans="1:12" x14ac:dyDescent="0.35">
      <c r="A866">
        <v>96</v>
      </c>
      <c r="B866" t="s">
        <v>9</v>
      </c>
      <c r="C866">
        <v>2</v>
      </c>
      <c r="D866" t="s">
        <v>108</v>
      </c>
      <c r="E866">
        <v>5.0199999999999996</v>
      </c>
      <c r="F866" cm="1">
        <f t="array" ref="F866">_xlfn.STDEV.S(_xlfn._xlws.FILTER(E:E, B:B=B866))</f>
        <v>0.43126774441831917</v>
      </c>
      <c r="G866">
        <f t="shared" si="39"/>
        <v>6.9673436390814301</v>
      </c>
      <c r="H866">
        <f t="shared" si="40"/>
        <v>2.0537489106318221</v>
      </c>
      <c r="I866">
        <v>14</v>
      </c>
      <c r="J866">
        <v>2</v>
      </c>
      <c r="K866">
        <f t="shared" si="41"/>
        <v>57.236697635044166</v>
      </c>
      <c r="L866">
        <v>150</v>
      </c>
    </row>
    <row r="867" spans="1:12" x14ac:dyDescent="0.35">
      <c r="A867">
        <v>96</v>
      </c>
      <c r="B867" t="s">
        <v>10</v>
      </c>
      <c r="C867">
        <v>2</v>
      </c>
      <c r="D867" t="s">
        <v>108</v>
      </c>
      <c r="E867">
        <v>1908.64</v>
      </c>
      <c r="F867" cm="1">
        <f t="array" ref="F867">_xlfn.STDEV.S(_xlfn._xlws.FILTER(E:E, B:B=B867))</f>
        <v>124.33215882258757</v>
      </c>
      <c r="G867">
        <f t="shared" si="39"/>
        <v>2008.6474982593688</v>
      </c>
      <c r="H867">
        <f t="shared" si="40"/>
        <v>2.0537489106318221</v>
      </c>
      <c r="I867">
        <v>14</v>
      </c>
      <c r="J867">
        <v>2</v>
      </c>
      <c r="K867">
        <f t="shared" si="41"/>
        <v>16501.030445574055</v>
      </c>
      <c r="L867">
        <v>34995</v>
      </c>
    </row>
    <row r="868" spans="1:12" x14ac:dyDescent="0.35">
      <c r="A868">
        <v>96</v>
      </c>
      <c r="B868" t="s">
        <v>11</v>
      </c>
      <c r="C868">
        <v>2</v>
      </c>
      <c r="D868" t="s">
        <v>108</v>
      </c>
      <c r="E868">
        <v>46.75</v>
      </c>
      <c r="F868" cm="1">
        <f t="array" ref="F868">_xlfn.STDEV.S(_xlfn._xlws.FILTER(E:E, B:B=B868))</f>
        <v>4.6543326613120293</v>
      </c>
      <c r="G868">
        <f t="shared" si="39"/>
        <v>75.193045345182639</v>
      </c>
      <c r="H868">
        <f t="shared" si="40"/>
        <v>2.0537489106318221</v>
      </c>
      <c r="I868">
        <v>14</v>
      </c>
      <c r="J868">
        <v>2</v>
      </c>
      <c r="K868">
        <f t="shared" si="41"/>
        <v>617.71053985903222</v>
      </c>
      <c r="L868">
        <v>1155</v>
      </c>
    </row>
    <row r="869" spans="1:12" x14ac:dyDescent="0.35">
      <c r="A869">
        <v>96</v>
      </c>
      <c r="B869" t="s">
        <v>12</v>
      </c>
      <c r="C869">
        <v>2</v>
      </c>
      <c r="D869" t="s">
        <v>108</v>
      </c>
      <c r="E869">
        <v>1695.83</v>
      </c>
      <c r="F869" cm="1">
        <f t="array" ref="F869">_xlfn.STDEV.S(_xlfn._xlws.FILTER(E:E, B:B=B869))</f>
        <v>141.95798352365239</v>
      </c>
      <c r="G869">
        <f t="shared" si="39"/>
        <v>2293.4014108900574</v>
      </c>
      <c r="H869">
        <f t="shared" si="40"/>
        <v>2.0537489106318221</v>
      </c>
      <c r="I869">
        <v>14</v>
      </c>
      <c r="J869">
        <v>2</v>
      </c>
      <c r="K869">
        <f t="shared" si="41"/>
        <v>18840.282597027755</v>
      </c>
      <c r="L869">
        <v>39800</v>
      </c>
    </row>
    <row r="870" spans="1:12" x14ac:dyDescent="0.35">
      <c r="A870">
        <v>96</v>
      </c>
      <c r="B870" t="s">
        <v>13</v>
      </c>
      <c r="C870">
        <v>2</v>
      </c>
      <c r="D870" t="s">
        <v>108</v>
      </c>
      <c r="E870">
        <v>9.92</v>
      </c>
      <c r="F870" cm="1">
        <f t="array" ref="F870">_xlfn.STDEV.S(_xlfn._xlws.FILTER(E:E, B:B=B870))</f>
        <v>1.8383482798079325</v>
      </c>
      <c r="G870">
        <f t="shared" si="39"/>
        <v>29.699425379033791</v>
      </c>
      <c r="H870">
        <f t="shared" si="40"/>
        <v>2.0537489106318221</v>
      </c>
      <c r="I870">
        <v>14</v>
      </c>
      <c r="J870">
        <v>2</v>
      </c>
      <c r="K870">
        <f t="shared" si="41"/>
        <v>243.98065007432695</v>
      </c>
      <c r="L870">
        <v>165</v>
      </c>
    </row>
    <row r="871" spans="1:12" x14ac:dyDescent="0.35">
      <c r="A871">
        <v>96</v>
      </c>
      <c r="B871" t="s">
        <v>14</v>
      </c>
      <c r="C871">
        <v>2</v>
      </c>
      <c r="D871" t="s">
        <v>108</v>
      </c>
      <c r="E871">
        <v>18.02</v>
      </c>
      <c r="F871" cm="1">
        <f t="array" ref="F871">_xlfn.STDEV.S(_xlfn._xlws.FILTER(E:E, B:B=B871))</f>
        <v>2.6532756080745252</v>
      </c>
      <c r="G871">
        <f t="shared" si="39"/>
        <v>42.864979284694002</v>
      </c>
      <c r="H871">
        <f t="shared" si="40"/>
        <v>2.0537489106318221</v>
      </c>
      <c r="I871">
        <v>14</v>
      </c>
      <c r="J871">
        <v>2</v>
      </c>
      <c r="K871">
        <f t="shared" si="41"/>
        <v>352.1356180407837</v>
      </c>
      <c r="L871">
        <v>421</v>
      </c>
    </row>
    <row r="872" spans="1:12" x14ac:dyDescent="0.35">
      <c r="A872">
        <v>96</v>
      </c>
      <c r="B872" t="s">
        <v>15</v>
      </c>
      <c r="C872">
        <v>2</v>
      </c>
      <c r="D872" t="s">
        <v>108</v>
      </c>
      <c r="E872">
        <v>564.41</v>
      </c>
      <c r="F872" cm="1">
        <f t="array" ref="F872">_xlfn.STDEV.S(_xlfn._xlws.FILTER(E:E, B:B=B872))</f>
        <v>55.266916802436704</v>
      </c>
      <c r="G872">
        <f t="shared" si="39"/>
        <v>892.86436608993813</v>
      </c>
      <c r="H872">
        <f t="shared" si="40"/>
        <v>2.0537489106318221</v>
      </c>
      <c r="I872">
        <v>14</v>
      </c>
      <c r="J872">
        <v>2</v>
      </c>
      <c r="K872">
        <f t="shared" si="41"/>
        <v>7334.8768767967313</v>
      </c>
      <c r="L872">
        <v>6016</v>
      </c>
    </row>
    <row r="873" spans="1:12" x14ac:dyDescent="0.35">
      <c r="A873">
        <v>96</v>
      </c>
      <c r="B873" t="s">
        <v>16</v>
      </c>
      <c r="C873">
        <v>2</v>
      </c>
      <c r="D873" t="s">
        <v>108</v>
      </c>
      <c r="E873">
        <v>1.91</v>
      </c>
      <c r="F873" cm="1">
        <f t="array" ref="F873">_xlfn.STDEV.S(_xlfn._xlws.FILTER(E:E, B:B=B873))</f>
        <v>0.33659368398908623</v>
      </c>
      <c r="G873">
        <f t="shared" si="39"/>
        <v>5.4378373839653387</v>
      </c>
      <c r="H873">
        <f t="shared" si="40"/>
        <v>2.0537489106318221</v>
      </c>
      <c r="I873">
        <v>14</v>
      </c>
      <c r="J873">
        <v>2</v>
      </c>
      <c r="K873">
        <f t="shared" si="41"/>
        <v>44.671810414047243</v>
      </c>
      <c r="L873">
        <v>54</v>
      </c>
    </row>
    <row r="874" spans="1:12" x14ac:dyDescent="0.35">
      <c r="A874">
        <v>96</v>
      </c>
      <c r="B874" t="s">
        <v>17</v>
      </c>
      <c r="C874">
        <v>2</v>
      </c>
      <c r="D874" t="s">
        <v>108</v>
      </c>
      <c r="E874">
        <v>1.29</v>
      </c>
      <c r="F874" cm="1">
        <f t="array" ref="F874">_xlfn.STDEV.S(_xlfn._xlws.FILTER(E:E, B:B=B874))</f>
        <v>0.1205498212767792</v>
      </c>
      <c r="G874">
        <f t="shared" si="39"/>
        <v>1.9475419651381964</v>
      </c>
      <c r="H874">
        <f t="shared" si="40"/>
        <v>2.0537489106318221</v>
      </c>
      <c r="I874">
        <v>14</v>
      </c>
      <c r="J874">
        <v>2</v>
      </c>
      <c r="K874">
        <f t="shared" si="41"/>
        <v>15.999048757249316</v>
      </c>
      <c r="L874">
        <v>28</v>
      </c>
    </row>
    <row r="875" spans="1:12" x14ac:dyDescent="0.35">
      <c r="A875">
        <v>97</v>
      </c>
      <c r="B875" t="s">
        <v>9</v>
      </c>
      <c r="C875">
        <v>2</v>
      </c>
      <c r="D875" t="s">
        <v>108</v>
      </c>
      <c r="E875">
        <v>4.97</v>
      </c>
      <c r="F875" cm="1">
        <f t="array" ref="F875">_xlfn.STDEV.S(_xlfn._xlws.FILTER(E:E, B:B=B875))</f>
        <v>0.43126774441831917</v>
      </c>
      <c r="G875">
        <f t="shared" si="39"/>
        <v>6.9673436390814301</v>
      </c>
      <c r="H875">
        <f t="shared" si="40"/>
        <v>2.0537489106318221</v>
      </c>
      <c r="I875">
        <v>14</v>
      </c>
      <c r="J875">
        <v>2</v>
      </c>
      <c r="K875">
        <f t="shared" si="41"/>
        <v>57.236697635044166</v>
      </c>
      <c r="L875">
        <v>151</v>
      </c>
    </row>
    <row r="876" spans="1:12" x14ac:dyDescent="0.35">
      <c r="A876">
        <v>97</v>
      </c>
      <c r="B876" t="s">
        <v>10</v>
      </c>
      <c r="C876">
        <v>2</v>
      </c>
      <c r="D876" t="s">
        <v>108</v>
      </c>
      <c r="E876">
        <v>1940.76</v>
      </c>
      <c r="F876" cm="1">
        <f t="array" ref="F876">_xlfn.STDEV.S(_xlfn._xlws.FILTER(E:E, B:B=B876))</f>
        <v>124.33215882258757</v>
      </c>
      <c r="G876">
        <f t="shared" si="39"/>
        <v>2008.6474982593688</v>
      </c>
      <c r="H876">
        <f t="shared" si="40"/>
        <v>2.0537489106318221</v>
      </c>
      <c r="I876">
        <v>14</v>
      </c>
      <c r="J876">
        <v>2</v>
      </c>
      <c r="K876">
        <f t="shared" si="41"/>
        <v>16501.030445574055</v>
      </c>
      <c r="L876">
        <v>37370</v>
      </c>
    </row>
    <row r="877" spans="1:12" x14ac:dyDescent="0.35">
      <c r="A877">
        <v>97</v>
      </c>
      <c r="B877" t="s">
        <v>11</v>
      </c>
      <c r="C877">
        <v>2</v>
      </c>
      <c r="D877" t="s">
        <v>108</v>
      </c>
      <c r="E877">
        <v>42.65</v>
      </c>
      <c r="F877" cm="1">
        <f t="array" ref="F877">_xlfn.STDEV.S(_xlfn._xlws.FILTER(E:E, B:B=B877))</f>
        <v>4.6543326613120293</v>
      </c>
      <c r="G877">
        <f t="shared" si="39"/>
        <v>75.193045345182639</v>
      </c>
      <c r="H877">
        <f t="shared" si="40"/>
        <v>2.0537489106318221</v>
      </c>
      <c r="I877">
        <v>14</v>
      </c>
      <c r="J877">
        <v>2</v>
      </c>
      <c r="K877">
        <f t="shared" si="41"/>
        <v>617.71053985903222</v>
      </c>
      <c r="L877">
        <v>1130</v>
      </c>
    </row>
    <row r="878" spans="1:12" x14ac:dyDescent="0.35">
      <c r="A878">
        <v>97</v>
      </c>
      <c r="B878" t="s">
        <v>12</v>
      </c>
      <c r="C878">
        <v>2</v>
      </c>
      <c r="D878" t="s">
        <v>108</v>
      </c>
      <c r="E878">
        <v>1696.67</v>
      </c>
      <c r="F878" cm="1">
        <f t="array" ref="F878">_xlfn.STDEV.S(_xlfn._xlws.FILTER(E:E, B:B=B878))</f>
        <v>141.95798352365239</v>
      </c>
      <c r="G878">
        <f t="shared" si="39"/>
        <v>2293.4014108900574</v>
      </c>
      <c r="H878">
        <f t="shared" si="40"/>
        <v>2.0537489106318221</v>
      </c>
      <c r="I878">
        <v>14</v>
      </c>
      <c r="J878">
        <v>2</v>
      </c>
      <c r="K878">
        <f t="shared" si="41"/>
        <v>18840.282597027755</v>
      </c>
      <c r="L878">
        <v>41460</v>
      </c>
    </row>
    <row r="879" spans="1:12" x14ac:dyDescent="0.35">
      <c r="A879">
        <v>97</v>
      </c>
      <c r="B879" t="s">
        <v>13</v>
      </c>
      <c r="C879">
        <v>2</v>
      </c>
      <c r="D879" t="s">
        <v>108</v>
      </c>
      <c r="E879">
        <v>9.92</v>
      </c>
      <c r="F879" cm="1">
        <f t="array" ref="F879">_xlfn.STDEV.S(_xlfn._xlws.FILTER(E:E, B:B=B879))</f>
        <v>1.8383482798079325</v>
      </c>
      <c r="G879">
        <f t="shared" si="39"/>
        <v>29.699425379033791</v>
      </c>
      <c r="H879">
        <f t="shared" si="40"/>
        <v>2.0537489106318221</v>
      </c>
      <c r="I879">
        <v>14</v>
      </c>
      <c r="J879">
        <v>2</v>
      </c>
      <c r="K879">
        <f t="shared" si="41"/>
        <v>243.98065007432695</v>
      </c>
      <c r="L879">
        <v>200</v>
      </c>
    </row>
    <row r="880" spans="1:12" x14ac:dyDescent="0.35">
      <c r="A880">
        <v>97</v>
      </c>
      <c r="B880" t="s">
        <v>14</v>
      </c>
      <c r="C880">
        <v>2</v>
      </c>
      <c r="D880" t="s">
        <v>108</v>
      </c>
      <c r="E880">
        <v>17.920000000000002</v>
      </c>
      <c r="F880" cm="1">
        <f t="array" ref="F880">_xlfn.STDEV.S(_xlfn._xlws.FILTER(E:E, B:B=B880))</f>
        <v>2.6532756080745252</v>
      </c>
      <c r="G880">
        <f t="shared" si="39"/>
        <v>42.864979284694002</v>
      </c>
      <c r="H880">
        <f t="shared" si="40"/>
        <v>2.0537489106318221</v>
      </c>
      <c r="I880">
        <v>14</v>
      </c>
      <c r="J880">
        <v>2</v>
      </c>
      <c r="K880">
        <f t="shared" si="41"/>
        <v>352.1356180407837</v>
      </c>
      <c r="L880">
        <v>437</v>
      </c>
    </row>
    <row r="881" spans="1:12" x14ac:dyDescent="0.35">
      <c r="A881">
        <v>97</v>
      </c>
      <c r="B881" t="s">
        <v>15</v>
      </c>
      <c r="C881">
        <v>2</v>
      </c>
      <c r="D881" t="s">
        <v>108</v>
      </c>
      <c r="E881">
        <v>563.82000000000005</v>
      </c>
      <c r="F881" cm="1">
        <f t="array" ref="F881">_xlfn.STDEV.S(_xlfn._xlws.FILTER(E:E, B:B=B881))</f>
        <v>55.266916802436704</v>
      </c>
      <c r="G881">
        <f t="shared" si="39"/>
        <v>892.86436608993813</v>
      </c>
      <c r="H881">
        <f t="shared" si="40"/>
        <v>2.0537489106318221</v>
      </c>
      <c r="I881">
        <v>14</v>
      </c>
      <c r="J881">
        <v>2</v>
      </c>
      <c r="K881">
        <f t="shared" si="41"/>
        <v>7334.8768767967313</v>
      </c>
      <c r="L881">
        <v>7886</v>
      </c>
    </row>
    <row r="882" spans="1:12" x14ac:dyDescent="0.35">
      <c r="A882">
        <v>97</v>
      </c>
      <c r="B882" t="s">
        <v>16</v>
      </c>
      <c r="C882">
        <v>2</v>
      </c>
      <c r="D882" t="s">
        <v>108</v>
      </c>
      <c r="E882">
        <v>1.91</v>
      </c>
      <c r="F882" cm="1">
        <f t="array" ref="F882">_xlfn.STDEV.S(_xlfn._xlws.FILTER(E:E, B:B=B882))</f>
        <v>0.33659368398908623</v>
      </c>
      <c r="G882">
        <f t="shared" si="39"/>
        <v>5.4378373839653387</v>
      </c>
      <c r="H882">
        <f t="shared" si="40"/>
        <v>2.0537489106318221</v>
      </c>
      <c r="I882">
        <v>14</v>
      </c>
      <c r="J882">
        <v>2</v>
      </c>
      <c r="K882">
        <f t="shared" si="41"/>
        <v>44.671810414047243</v>
      </c>
      <c r="L882">
        <v>51</v>
      </c>
    </row>
    <row r="883" spans="1:12" x14ac:dyDescent="0.35">
      <c r="A883">
        <v>97</v>
      </c>
      <c r="B883" t="s">
        <v>17</v>
      </c>
      <c r="C883">
        <v>2</v>
      </c>
      <c r="D883" t="s">
        <v>108</v>
      </c>
      <c r="E883">
        <v>1.29</v>
      </c>
      <c r="F883" cm="1">
        <f t="array" ref="F883">_xlfn.STDEV.S(_xlfn._xlws.FILTER(E:E, B:B=B883))</f>
        <v>0.1205498212767792</v>
      </c>
      <c r="G883">
        <f t="shared" si="39"/>
        <v>1.9475419651381964</v>
      </c>
      <c r="H883">
        <f t="shared" si="40"/>
        <v>2.0537489106318221</v>
      </c>
      <c r="I883">
        <v>14</v>
      </c>
      <c r="J883">
        <v>2</v>
      </c>
      <c r="K883">
        <f t="shared" si="41"/>
        <v>15.999048757249316</v>
      </c>
      <c r="L883">
        <v>33</v>
      </c>
    </row>
    <row r="884" spans="1:12" x14ac:dyDescent="0.35">
      <c r="A884">
        <v>98</v>
      </c>
      <c r="B884" t="s">
        <v>9</v>
      </c>
      <c r="C884">
        <v>2</v>
      </c>
      <c r="D884" t="s">
        <v>108</v>
      </c>
      <c r="E884">
        <v>4.95</v>
      </c>
      <c r="F884" cm="1">
        <f t="array" ref="F884">_xlfn.STDEV.S(_xlfn._xlws.FILTER(E:E, B:B=B884))</f>
        <v>0.43126774441831917</v>
      </c>
      <c r="G884">
        <f t="shared" si="39"/>
        <v>6.9673436390814301</v>
      </c>
      <c r="H884">
        <f t="shared" si="40"/>
        <v>2.0537489106318221</v>
      </c>
      <c r="I884">
        <v>14</v>
      </c>
      <c r="J884">
        <v>2</v>
      </c>
      <c r="K884">
        <f t="shared" si="41"/>
        <v>57.236697635044166</v>
      </c>
      <c r="L884">
        <v>150</v>
      </c>
    </row>
    <row r="885" spans="1:12" x14ac:dyDescent="0.35">
      <c r="A885">
        <v>98</v>
      </c>
      <c r="B885" t="s">
        <v>10</v>
      </c>
      <c r="C885">
        <v>2</v>
      </c>
      <c r="D885" t="s">
        <v>108</v>
      </c>
      <c r="E885">
        <v>1956.29</v>
      </c>
      <c r="F885" cm="1">
        <f t="array" ref="F885">_xlfn.STDEV.S(_xlfn._xlws.FILTER(E:E, B:B=B885))</f>
        <v>124.33215882258757</v>
      </c>
      <c r="G885">
        <f t="shared" si="39"/>
        <v>2008.6474982593688</v>
      </c>
      <c r="H885">
        <f t="shared" si="40"/>
        <v>2.0537489106318221</v>
      </c>
      <c r="I885">
        <v>14</v>
      </c>
      <c r="J885">
        <v>2</v>
      </c>
      <c r="K885">
        <f t="shared" si="41"/>
        <v>16501.030445574055</v>
      </c>
      <c r="L885">
        <v>34900</v>
      </c>
    </row>
    <row r="886" spans="1:12" x14ac:dyDescent="0.35">
      <c r="A886">
        <v>98</v>
      </c>
      <c r="B886" t="s">
        <v>11</v>
      </c>
      <c r="C886">
        <v>2</v>
      </c>
      <c r="D886" t="s">
        <v>108</v>
      </c>
      <c r="E886">
        <v>40.22</v>
      </c>
      <c r="F886" cm="1">
        <f t="array" ref="F886">_xlfn.STDEV.S(_xlfn._xlws.FILTER(E:E, B:B=B886))</f>
        <v>4.6543326613120293</v>
      </c>
      <c r="G886">
        <f t="shared" si="39"/>
        <v>75.193045345182639</v>
      </c>
      <c r="H886">
        <f t="shared" si="40"/>
        <v>2.0537489106318221</v>
      </c>
      <c r="I886">
        <v>14</v>
      </c>
      <c r="J886">
        <v>2</v>
      </c>
      <c r="K886">
        <f t="shared" si="41"/>
        <v>617.71053985903222</v>
      </c>
      <c r="L886">
        <v>1130</v>
      </c>
    </row>
    <row r="887" spans="1:12" x14ac:dyDescent="0.35">
      <c r="A887">
        <v>98</v>
      </c>
      <c r="B887" t="s">
        <v>12</v>
      </c>
      <c r="C887">
        <v>2</v>
      </c>
      <c r="D887" t="s">
        <v>108</v>
      </c>
      <c r="E887">
        <v>1688.87</v>
      </c>
      <c r="F887" cm="1">
        <f t="array" ref="F887">_xlfn.STDEV.S(_xlfn._xlws.FILTER(E:E, B:B=B887))</f>
        <v>141.95798352365239</v>
      </c>
      <c r="G887">
        <f t="shared" si="39"/>
        <v>2293.4014108900574</v>
      </c>
      <c r="H887">
        <f t="shared" si="40"/>
        <v>2.0537489106318221</v>
      </c>
      <c r="I887">
        <v>14</v>
      </c>
      <c r="J887">
        <v>2</v>
      </c>
      <c r="K887">
        <f t="shared" si="41"/>
        <v>18840.282597027755</v>
      </c>
      <c r="L887">
        <v>39735</v>
      </c>
    </row>
    <row r="888" spans="1:12" x14ac:dyDescent="0.35">
      <c r="A888">
        <v>98</v>
      </c>
      <c r="B888" t="s">
        <v>13</v>
      </c>
      <c r="C888">
        <v>2</v>
      </c>
      <c r="D888" t="s">
        <v>108</v>
      </c>
      <c r="E888">
        <v>9.6999999999999993</v>
      </c>
      <c r="F888" cm="1">
        <f t="array" ref="F888">_xlfn.STDEV.S(_xlfn._xlws.FILTER(E:E, B:B=B888))</f>
        <v>1.8383482798079325</v>
      </c>
      <c r="G888">
        <f t="shared" si="39"/>
        <v>29.699425379033791</v>
      </c>
      <c r="H888">
        <f t="shared" si="40"/>
        <v>2.0537489106318221</v>
      </c>
      <c r="I888">
        <v>14</v>
      </c>
      <c r="J888">
        <v>2</v>
      </c>
      <c r="K888">
        <f t="shared" si="41"/>
        <v>243.98065007432695</v>
      </c>
      <c r="L888">
        <v>165</v>
      </c>
    </row>
    <row r="889" spans="1:12" x14ac:dyDescent="0.35">
      <c r="A889">
        <v>98</v>
      </c>
      <c r="B889" t="s">
        <v>14</v>
      </c>
      <c r="C889">
        <v>2</v>
      </c>
      <c r="D889" t="s">
        <v>108</v>
      </c>
      <c r="E889">
        <v>17.86</v>
      </c>
      <c r="F889" cm="1">
        <f t="array" ref="F889">_xlfn.STDEV.S(_xlfn._xlws.FILTER(E:E, B:B=B889))</f>
        <v>2.6532756080745252</v>
      </c>
      <c r="G889">
        <f t="shared" si="39"/>
        <v>42.864979284694002</v>
      </c>
      <c r="H889">
        <f t="shared" si="40"/>
        <v>2.0537489106318221</v>
      </c>
      <c r="I889">
        <v>14</v>
      </c>
      <c r="J889">
        <v>2</v>
      </c>
      <c r="K889">
        <f t="shared" si="41"/>
        <v>352.1356180407837</v>
      </c>
      <c r="L889">
        <v>435</v>
      </c>
    </row>
    <row r="890" spans="1:12" x14ac:dyDescent="0.35">
      <c r="A890">
        <v>98</v>
      </c>
      <c r="B890" t="s">
        <v>15</v>
      </c>
      <c r="C890">
        <v>2</v>
      </c>
      <c r="D890" t="s">
        <v>108</v>
      </c>
      <c r="E890">
        <v>565.79</v>
      </c>
      <c r="F890" cm="1">
        <f t="array" ref="F890">_xlfn.STDEV.S(_xlfn._xlws.FILTER(E:E, B:B=B890))</f>
        <v>55.266916802436704</v>
      </c>
      <c r="G890">
        <f t="shared" si="39"/>
        <v>892.86436608993813</v>
      </c>
      <c r="H890">
        <f t="shared" si="40"/>
        <v>2.0537489106318221</v>
      </c>
      <c r="I890">
        <v>14</v>
      </c>
      <c r="J890">
        <v>2</v>
      </c>
      <c r="K890">
        <f t="shared" si="41"/>
        <v>7334.8768767967313</v>
      </c>
      <c r="L890">
        <v>7478</v>
      </c>
    </row>
    <row r="891" spans="1:12" x14ac:dyDescent="0.35">
      <c r="A891">
        <v>98</v>
      </c>
      <c r="B891" t="s">
        <v>16</v>
      </c>
      <c r="C891">
        <v>2</v>
      </c>
      <c r="D891" t="s">
        <v>108</v>
      </c>
      <c r="E891">
        <v>1.92</v>
      </c>
      <c r="F891" cm="1">
        <f t="array" ref="F891">_xlfn.STDEV.S(_xlfn._xlws.FILTER(E:E, B:B=B891))</f>
        <v>0.33659368398908623</v>
      </c>
      <c r="G891">
        <f t="shared" si="39"/>
        <v>5.4378373839653387</v>
      </c>
      <c r="H891">
        <f t="shared" si="40"/>
        <v>2.0537489106318221</v>
      </c>
      <c r="I891">
        <v>14</v>
      </c>
      <c r="J891">
        <v>2</v>
      </c>
      <c r="K891">
        <f t="shared" si="41"/>
        <v>44.671810414047243</v>
      </c>
      <c r="L891">
        <v>49</v>
      </c>
    </row>
    <row r="892" spans="1:12" x14ac:dyDescent="0.35">
      <c r="A892">
        <v>98</v>
      </c>
      <c r="B892" t="s">
        <v>17</v>
      </c>
      <c r="C892">
        <v>2</v>
      </c>
      <c r="D892" t="s">
        <v>108</v>
      </c>
      <c r="E892">
        <v>1.18</v>
      </c>
      <c r="F892" cm="1">
        <f t="array" ref="F892">_xlfn.STDEV.S(_xlfn._xlws.FILTER(E:E, B:B=B892))</f>
        <v>0.1205498212767792</v>
      </c>
      <c r="G892">
        <f t="shared" si="39"/>
        <v>1.9475419651381964</v>
      </c>
      <c r="H892">
        <f t="shared" si="40"/>
        <v>2.0537489106318221</v>
      </c>
      <c r="I892">
        <v>14</v>
      </c>
      <c r="J892">
        <v>2</v>
      </c>
      <c r="K892">
        <f t="shared" si="41"/>
        <v>15.999048757249316</v>
      </c>
      <c r="L892">
        <v>33</v>
      </c>
    </row>
    <row r="893" spans="1:12" x14ac:dyDescent="0.35">
      <c r="A893">
        <v>99</v>
      </c>
      <c r="B893" t="s">
        <v>9</v>
      </c>
      <c r="C893">
        <v>2</v>
      </c>
      <c r="D893" t="s">
        <v>108</v>
      </c>
      <c r="E893">
        <v>4.53</v>
      </c>
      <c r="F893" cm="1">
        <f t="array" ref="F893">_xlfn.STDEV.S(_xlfn._xlws.FILTER(E:E, B:B=B893))</f>
        <v>0.43126774441831917</v>
      </c>
      <c r="G893">
        <f t="shared" si="39"/>
        <v>6.9673436390814301</v>
      </c>
      <c r="H893">
        <f t="shared" si="40"/>
        <v>2.0537489106318221</v>
      </c>
      <c r="I893">
        <v>14</v>
      </c>
      <c r="J893">
        <v>2</v>
      </c>
      <c r="K893">
        <f t="shared" si="41"/>
        <v>57.236697635044166</v>
      </c>
      <c r="L893">
        <v>147</v>
      </c>
    </row>
    <row r="894" spans="1:12" x14ac:dyDescent="0.35">
      <c r="A894">
        <v>99</v>
      </c>
      <c r="B894" t="s">
        <v>10</v>
      </c>
      <c r="C894">
        <v>2</v>
      </c>
      <c r="D894" t="s">
        <v>108</v>
      </c>
      <c r="E894">
        <v>2135.6799999999998</v>
      </c>
      <c r="F894" cm="1">
        <f t="array" ref="F894">_xlfn.STDEV.S(_xlfn._xlws.FILTER(E:E, B:B=B894))</f>
        <v>124.33215882258757</v>
      </c>
      <c r="G894">
        <f t="shared" si="39"/>
        <v>2008.6474982593688</v>
      </c>
      <c r="H894">
        <f t="shared" si="40"/>
        <v>2.0537489106318221</v>
      </c>
      <c r="I894">
        <v>14</v>
      </c>
      <c r="J894">
        <v>2</v>
      </c>
      <c r="K894">
        <f t="shared" si="41"/>
        <v>16501.030445574055</v>
      </c>
      <c r="L894">
        <v>43020</v>
      </c>
    </row>
    <row r="895" spans="1:12" x14ac:dyDescent="0.35">
      <c r="A895">
        <v>99</v>
      </c>
      <c r="B895" t="s">
        <v>11</v>
      </c>
      <c r="C895">
        <v>2</v>
      </c>
      <c r="D895" t="s">
        <v>108</v>
      </c>
      <c r="E895">
        <v>35.229999999999997</v>
      </c>
      <c r="F895" cm="1">
        <f t="array" ref="F895">_xlfn.STDEV.S(_xlfn._xlws.FILTER(E:E, B:B=B895))</f>
        <v>4.6543326613120293</v>
      </c>
      <c r="G895">
        <f t="shared" si="39"/>
        <v>75.193045345182639</v>
      </c>
      <c r="H895">
        <f t="shared" si="40"/>
        <v>2.0537489106318221</v>
      </c>
      <c r="I895">
        <v>14</v>
      </c>
      <c r="J895">
        <v>2</v>
      </c>
      <c r="K895">
        <f t="shared" si="41"/>
        <v>617.71053985903222</v>
      </c>
      <c r="L895">
        <v>830</v>
      </c>
    </row>
    <row r="896" spans="1:12" x14ac:dyDescent="0.35">
      <c r="A896">
        <v>99</v>
      </c>
      <c r="B896" t="s">
        <v>12</v>
      </c>
      <c r="C896">
        <v>2</v>
      </c>
      <c r="D896" t="s">
        <v>108</v>
      </c>
      <c r="E896">
        <v>1695.61</v>
      </c>
      <c r="F896" cm="1">
        <f t="array" ref="F896">_xlfn.STDEV.S(_xlfn._xlws.FILTER(E:E, B:B=B896))</f>
        <v>141.95798352365239</v>
      </c>
      <c r="G896">
        <f t="shared" si="39"/>
        <v>2293.4014108900574</v>
      </c>
      <c r="H896">
        <f t="shared" si="40"/>
        <v>2.0537489106318221</v>
      </c>
      <c r="I896">
        <v>14</v>
      </c>
      <c r="J896">
        <v>2</v>
      </c>
      <c r="K896">
        <f t="shared" si="41"/>
        <v>18840.282597027755</v>
      </c>
      <c r="L896">
        <v>34390</v>
      </c>
    </row>
    <row r="897" spans="1:12" x14ac:dyDescent="0.35">
      <c r="A897">
        <v>99</v>
      </c>
      <c r="B897" t="s">
        <v>13</v>
      </c>
      <c r="C897">
        <v>2</v>
      </c>
      <c r="D897" t="s">
        <v>108</v>
      </c>
      <c r="E897">
        <v>9.92</v>
      </c>
      <c r="F897" cm="1">
        <f t="array" ref="F897">_xlfn.STDEV.S(_xlfn._xlws.FILTER(E:E, B:B=B897))</f>
        <v>1.8383482798079325</v>
      </c>
      <c r="G897">
        <f t="shared" si="39"/>
        <v>29.699425379033791</v>
      </c>
      <c r="H897">
        <f t="shared" si="40"/>
        <v>2.0537489106318221</v>
      </c>
      <c r="I897">
        <v>14</v>
      </c>
      <c r="J897">
        <v>2</v>
      </c>
      <c r="K897">
        <f t="shared" si="41"/>
        <v>243.98065007432695</v>
      </c>
      <c r="L897">
        <v>190</v>
      </c>
    </row>
    <row r="898" spans="1:12" x14ac:dyDescent="0.35">
      <c r="A898">
        <v>99</v>
      </c>
      <c r="B898" t="s">
        <v>14</v>
      </c>
      <c r="C898">
        <v>2</v>
      </c>
      <c r="D898" t="s">
        <v>108</v>
      </c>
      <c r="E898">
        <v>17.73</v>
      </c>
      <c r="F898" cm="1">
        <f t="array" ref="F898">_xlfn.STDEV.S(_xlfn._xlws.FILTER(E:E, B:B=B898))</f>
        <v>2.6532756080745252</v>
      </c>
      <c r="G898">
        <f t="shared" si="39"/>
        <v>42.864979284694002</v>
      </c>
      <c r="H898">
        <f t="shared" si="40"/>
        <v>2.0537489106318221</v>
      </c>
      <c r="I898">
        <v>14</v>
      </c>
      <c r="J898">
        <v>2</v>
      </c>
      <c r="K898">
        <f t="shared" si="41"/>
        <v>352.1356180407837</v>
      </c>
      <c r="L898">
        <v>321</v>
      </c>
    </row>
    <row r="899" spans="1:12" x14ac:dyDescent="0.35">
      <c r="A899">
        <v>99</v>
      </c>
      <c r="B899" t="s">
        <v>15</v>
      </c>
      <c r="C899">
        <v>2</v>
      </c>
      <c r="D899" t="s">
        <v>108</v>
      </c>
      <c r="E899">
        <v>583.38</v>
      </c>
      <c r="F899" cm="1">
        <f t="array" ref="F899">_xlfn.STDEV.S(_xlfn._xlws.FILTER(E:E, B:B=B899))</f>
        <v>55.266916802436704</v>
      </c>
      <c r="G899">
        <f t="shared" ref="G899:G962" si="42">F899*SQRT(261)</f>
        <v>892.86436608993813</v>
      </c>
      <c r="H899">
        <f t="shared" ref="H899:H962" si="43">_xlfn.NORM.S.INV(0.98)</f>
        <v>2.0537489106318221</v>
      </c>
      <c r="I899">
        <v>14</v>
      </c>
      <c r="J899">
        <v>2</v>
      </c>
      <c r="K899">
        <f t="shared" ref="K899:K962" si="44">H899*G899*SQRT(I899+J899)</f>
        <v>7334.8768767967313</v>
      </c>
      <c r="L899">
        <v>8154</v>
      </c>
    </row>
    <row r="900" spans="1:12" x14ac:dyDescent="0.35">
      <c r="A900">
        <v>99</v>
      </c>
      <c r="B900" t="s">
        <v>16</v>
      </c>
      <c r="C900">
        <v>2</v>
      </c>
      <c r="D900" t="s">
        <v>108</v>
      </c>
      <c r="E900">
        <v>1.64</v>
      </c>
      <c r="F900" cm="1">
        <f t="array" ref="F900">_xlfn.STDEV.S(_xlfn._xlws.FILTER(E:E, B:B=B900))</f>
        <v>0.33659368398908623</v>
      </c>
      <c r="G900">
        <f t="shared" si="42"/>
        <v>5.4378373839653387</v>
      </c>
      <c r="H900">
        <f t="shared" si="43"/>
        <v>2.0537489106318221</v>
      </c>
      <c r="I900">
        <v>14</v>
      </c>
      <c r="J900">
        <v>2</v>
      </c>
      <c r="K900">
        <f t="shared" si="44"/>
        <v>44.671810414047243</v>
      </c>
      <c r="L900">
        <v>49</v>
      </c>
    </row>
    <row r="901" spans="1:12" x14ac:dyDescent="0.35">
      <c r="A901">
        <v>99</v>
      </c>
      <c r="B901" t="s">
        <v>17</v>
      </c>
      <c r="C901">
        <v>2</v>
      </c>
      <c r="D901" t="s">
        <v>108</v>
      </c>
      <c r="E901">
        <v>1.26</v>
      </c>
      <c r="F901" cm="1">
        <f t="array" ref="F901">_xlfn.STDEV.S(_xlfn._xlws.FILTER(E:E, B:B=B901))</f>
        <v>0.1205498212767792</v>
      </c>
      <c r="G901">
        <f t="shared" si="42"/>
        <v>1.9475419651381964</v>
      </c>
      <c r="H901">
        <f t="shared" si="43"/>
        <v>2.0537489106318221</v>
      </c>
      <c r="I901">
        <v>14</v>
      </c>
      <c r="J901">
        <v>2</v>
      </c>
      <c r="K901">
        <f t="shared" si="44"/>
        <v>15.999048757249316</v>
      </c>
      <c r="L901">
        <v>28</v>
      </c>
    </row>
    <row r="902" spans="1:12" x14ac:dyDescent="0.35">
      <c r="A902">
        <v>100</v>
      </c>
      <c r="B902" t="s">
        <v>9</v>
      </c>
      <c r="C902">
        <v>2</v>
      </c>
      <c r="D902" t="s">
        <v>108</v>
      </c>
      <c r="E902">
        <v>4.47</v>
      </c>
      <c r="F902" cm="1">
        <f t="array" ref="F902">_xlfn.STDEV.S(_xlfn._xlws.FILTER(E:E, B:B=B902))</f>
        <v>0.43126774441831917</v>
      </c>
      <c r="G902">
        <f t="shared" si="42"/>
        <v>6.9673436390814301</v>
      </c>
      <c r="H902">
        <f t="shared" si="43"/>
        <v>2.0537489106318221</v>
      </c>
      <c r="I902">
        <v>14</v>
      </c>
      <c r="J902">
        <v>2</v>
      </c>
      <c r="K902">
        <f t="shared" si="44"/>
        <v>57.236697635044166</v>
      </c>
      <c r="L902">
        <v>147</v>
      </c>
    </row>
    <row r="903" spans="1:12" x14ac:dyDescent="0.35">
      <c r="A903">
        <v>100</v>
      </c>
      <c r="B903" t="s">
        <v>10</v>
      </c>
      <c r="C903">
        <v>2</v>
      </c>
      <c r="D903" t="s">
        <v>108</v>
      </c>
      <c r="E903">
        <v>2082.73</v>
      </c>
      <c r="F903" cm="1">
        <f t="array" ref="F903">_xlfn.STDEV.S(_xlfn._xlws.FILTER(E:E, B:B=B903))</f>
        <v>124.33215882258757</v>
      </c>
      <c r="G903">
        <f t="shared" si="42"/>
        <v>2008.6474982593688</v>
      </c>
      <c r="H903">
        <f t="shared" si="43"/>
        <v>2.0537489106318221</v>
      </c>
      <c r="I903">
        <v>14</v>
      </c>
      <c r="J903">
        <v>2</v>
      </c>
      <c r="K903">
        <f t="shared" si="44"/>
        <v>16501.030445574055</v>
      </c>
      <c r="L903">
        <v>46965</v>
      </c>
    </row>
    <row r="904" spans="1:12" x14ac:dyDescent="0.35">
      <c r="A904">
        <v>100</v>
      </c>
      <c r="B904" t="s">
        <v>11</v>
      </c>
      <c r="C904">
        <v>2</v>
      </c>
      <c r="D904" t="s">
        <v>108</v>
      </c>
      <c r="E904">
        <v>44.02</v>
      </c>
      <c r="F904" cm="1">
        <f t="array" ref="F904">_xlfn.STDEV.S(_xlfn._xlws.FILTER(E:E, B:B=B904))</f>
        <v>4.6543326613120293</v>
      </c>
      <c r="G904">
        <f t="shared" si="42"/>
        <v>75.193045345182639</v>
      </c>
      <c r="H904">
        <f t="shared" si="43"/>
        <v>2.0537489106318221</v>
      </c>
      <c r="I904">
        <v>14</v>
      </c>
      <c r="J904">
        <v>2</v>
      </c>
      <c r="K904">
        <f t="shared" si="44"/>
        <v>617.71053985903222</v>
      </c>
      <c r="L904">
        <v>860</v>
      </c>
    </row>
    <row r="905" spans="1:12" x14ac:dyDescent="0.35">
      <c r="A905">
        <v>100</v>
      </c>
      <c r="B905" t="s">
        <v>12</v>
      </c>
      <c r="C905">
        <v>2</v>
      </c>
      <c r="D905" t="s">
        <v>108</v>
      </c>
      <c r="E905">
        <v>1711.28</v>
      </c>
      <c r="F905" cm="1">
        <f t="array" ref="F905">_xlfn.STDEV.S(_xlfn._xlws.FILTER(E:E, B:B=B905))</f>
        <v>141.95798352365239</v>
      </c>
      <c r="G905">
        <f t="shared" si="42"/>
        <v>2293.4014108900574</v>
      </c>
      <c r="H905">
        <f t="shared" si="43"/>
        <v>2.0537489106318221</v>
      </c>
      <c r="I905">
        <v>14</v>
      </c>
      <c r="J905">
        <v>2</v>
      </c>
      <c r="K905">
        <f t="shared" si="44"/>
        <v>18840.282597027755</v>
      </c>
      <c r="L905">
        <v>42770</v>
      </c>
    </row>
    <row r="906" spans="1:12" x14ac:dyDescent="0.35">
      <c r="A906">
        <v>100</v>
      </c>
      <c r="B906" t="s">
        <v>13</v>
      </c>
      <c r="C906">
        <v>2</v>
      </c>
      <c r="D906" t="s">
        <v>108</v>
      </c>
      <c r="E906">
        <v>9.92</v>
      </c>
      <c r="F906" cm="1">
        <f t="array" ref="F906">_xlfn.STDEV.S(_xlfn._xlws.FILTER(E:E, B:B=B906))</f>
        <v>1.8383482798079325</v>
      </c>
      <c r="G906">
        <f t="shared" si="42"/>
        <v>29.699425379033791</v>
      </c>
      <c r="H906">
        <f t="shared" si="43"/>
        <v>2.0537489106318221</v>
      </c>
      <c r="I906">
        <v>14</v>
      </c>
      <c r="J906">
        <v>2</v>
      </c>
      <c r="K906">
        <f t="shared" si="44"/>
        <v>243.98065007432695</v>
      </c>
      <c r="L906">
        <v>195</v>
      </c>
    </row>
    <row r="907" spans="1:12" x14ac:dyDescent="0.35">
      <c r="A907">
        <v>100</v>
      </c>
      <c r="B907" t="s">
        <v>14</v>
      </c>
      <c r="C907">
        <v>2</v>
      </c>
      <c r="D907" t="s">
        <v>108</v>
      </c>
      <c r="E907">
        <v>17.73</v>
      </c>
      <c r="F907" cm="1">
        <f t="array" ref="F907">_xlfn.STDEV.S(_xlfn._xlws.FILTER(E:E, B:B=B907))</f>
        <v>2.6532756080745252</v>
      </c>
      <c r="G907">
        <f t="shared" si="42"/>
        <v>42.864979284694002</v>
      </c>
      <c r="H907">
        <f t="shared" si="43"/>
        <v>2.0537489106318221</v>
      </c>
      <c r="I907">
        <v>14</v>
      </c>
      <c r="J907">
        <v>2</v>
      </c>
      <c r="K907">
        <f t="shared" si="44"/>
        <v>352.1356180407837</v>
      </c>
      <c r="L907">
        <v>311</v>
      </c>
    </row>
    <row r="908" spans="1:12" x14ac:dyDescent="0.35">
      <c r="A908">
        <v>100</v>
      </c>
      <c r="B908" t="s">
        <v>15</v>
      </c>
      <c r="C908">
        <v>2</v>
      </c>
      <c r="D908" t="s">
        <v>108</v>
      </c>
      <c r="E908">
        <v>585.16999999999996</v>
      </c>
      <c r="F908" cm="1">
        <f t="array" ref="F908">_xlfn.STDEV.S(_xlfn._xlws.FILTER(E:E, B:B=B908))</f>
        <v>55.266916802436704</v>
      </c>
      <c r="G908">
        <f t="shared" si="42"/>
        <v>892.86436608993813</v>
      </c>
      <c r="H908">
        <f t="shared" si="43"/>
        <v>2.0537489106318221</v>
      </c>
      <c r="I908">
        <v>14</v>
      </c>
      <c r="J908">
        <v>2</v>
      </c>
      <c r="K908">
        <f t="shared" si="44"/>
        <v>7334.8768767967313</v>
      </c>
      <c r="L908">
        <v>7324</v>
      </c>
    </row>
    <row r="909" spans="1:12" x14ac:dyDescent="0.35">
      <c r="A909">
        <v>100</v>
      </c>
      <c r="B909" t="s">
        <v>16</v>
      </c>
      <c r="C909">
        <v>2</v>
      </c>
      <c r="D909" t="s">
        <v>108</v>
      </c>
      <c r="E909">
        <v>2.02</v>
      </c>
      <c r="F909" cm="1">
        <f t="array" ref="F909">_xlfn.STDEV.S(_xlfn._xlws.FILTER(E:E, B:B=B909))</f>
        <v>0.33659368398908623</v>
      </c>
      <c r="G909">
        <f t="shared" si="42"/>
        <v>5.4378373839653387</v>
      </c>
      <c r="H909">
        <f t="shared" si="43"/>
        <v>2.0537489106318221</v>
      </c>
      <c r="I909">
        <v>14</v>
      </c>
      <c r="J909">
        <v>2</v>
      </c>
      <c r="K909">
        <f t="shared" si="44"/>
        <v>44.671810414047243</v>
      </c>
      <c r="L909">
        <v>49</v>
      </c>
    </row>
    <row r="910" spans="1:12" x14ac:dyDescent="0.35">
      <c r="A910">
        <v>100</v>
      </c>
      <c r="B910" t="s">
        <v>17</v>
      </c>
      <c r="C910">
        <v>2</v>
      </c>
      <c r="D910" t="s">
        <v>108</v>
      </c>
      <c r="E910">
        <v>1.27</v>
      </c>
      <c r="F910" cm="1">
        <f t="array" ref="F910">_xlfn.STDEV.S(_xlfn._xlws.FILTER(E:E, B:B=B910))</f>
        <v>0.1205498212767792</v>
      </c>
      <c r="G910">
        <f t="shared" si="42"/>
        <v>1.9475419651381964</v>
      </c>
      <c r="H910">
        <f t="shared" si="43"/>
        <v>2.0537489106318221</v>
      </c>
      <c r="I910">
        <v>14</v>
      </c>
      <c r="J910">
        <v>2</v>
      </c>
      <c r="K910">
        <f t="shared" si="44"/>
        <v>15.999048757249316</v>
      </c>
      <c r="L910">
        <v>31</v>
      </c>
    </row>
    <row r="911" spans="1:12" x14ac:dyDescent="0.35">
      <c r="A911">
        <v>101</v>
      </c>
      <c r="B911" t="s">
        <v>9</v>
      </c>
      <c r="C911">
        <v>2</v>
      </c>
      <c r="D911" t="s">
        <v>108</v>
      </c>
      <c r="E911">
        <v>4.45</v>
      </c>
      <c r="F911" cm="1">
        <f t="array" ref="F911">_xlfn.STDEV.S(_xlfn._xlws.FILTER(E:E, B:B=B911))</f>
        <v>0.43126774441831917</v>
      </c>
      <c r="G911">
        <f t="shared" si="42"/>
        <v>6.9673436390814301</v>
      </c>
      <c r="H911">
        <f t="shared" si="43"/>
        <v>2.0537489106318221</v>
      </c>
      <c r="I911">
        <v>14</v>
      </c>
      <c r="J911">
        <v>2</v>
      </c>
      <c r="K911">
        <f t="shared" si="44"/>
        <v>57.236697635044166</v>
      </c>
      <c r="L911">
        <v>147</v>
      </c>
    </row>
    <row r="912" spans="1:12" x14ac:dyDescent="0.35">
      <c r="A912">
        <v>101</v>
      </c>
      <c r="B912" t="s">
        <v>10</v>
      </c>
      <c r="C912">
        <v>2</v>
      </c>
      <c r="D912" t="s">
        <v>108</v>
      </c>
      <c r="E912">
        <v>2015.46</v>
      </c>
      <c r="F912" cm="1">
        <f t="array" ref="F912">_xlfn.STDEV.S(_xlfn._xlws.FILTER(E:E, B:B=B912))</f>
        <v>124.33215882258757</v>
      </c>
      <c r="G912">
        <f t="shared" si="42"/>
        <v>2008.6474982593688</v>
      </c>
      <c r="H912">
        <f t="shared" si="43"/>
        <v>2.0537489106318221</v>
      </c>
      <c r="I912">
        <v>14</v>
      </c>
      <c r="J912">
        <v>2</v>
      </c>
      <c r="K912">
        <f t="shared" si="44"/>
        <v>16501.030445574055</v>
      </c>
      <c r="L912">
        <v>46525</v>
      </c>
    </row>
    <row r="913" spans="1:12" x14ac:dyDescent="0.35">
      <c r="A913">
        <v>101</v>
      </c>
      <c r="B913" t="s">
        <v>11</v>
      </c>
      <c r="C913">
        <v>2</v>
      </c>
      <c r="D913" t="s">
        <v>108</v>
      </c>
      <c r="E913">
        <v>44.24</v>
      </c>
      <c r="F913" cm="1">
        <f t="array" ref="F913">_xlfn.STDEV.S(_xlfn._xlws.FILTER(E:E, B:B=B913))</f>
        <v>4.6543326613120293</v>
      </c>
      <c r="G913">
        <f t="shared" si="42"/>
        <v>75.193045345182639</v>
      </c>
      <c r="H913">
        <f t="shared" si="43"/>
        <v>2.0537489106318221</v>
      </c>
      <c r="I913">
        <v>14</v>
      </c>
      <c r="J913">
        <v>2</v>
      </c>
      <c r="K913">
        <f t="shared" si="44"/>
        <v>617.71053985903222</v>
      </c>
      <c r="L913">
        <v>860</v>
      </c>
    </row>
    <row r="914" spans="1:12" x14ac:dyDescent="0.35">
      <c r="A914">
        <v>101</v>
      </c>
      <c r="B914" t="s">
        <v>12</v>
      </c>
      <c r="C914">
        <v>2</v>
      </c>
      <c r="D914" t="s">
        <v>108</v>
      </c>
      <c r="E914">
        <v>1701.44</v>
      </c>
      <c r="F914" cm="1">
        <f t="array" ref="F914">_xlfn.STDEV.S(_xlfn._xlws.FILTER(E:E, B:B=B914))</f>
        <v>141.95798352365239</v>
      </c>
      <c r="G914">
        <f t="shared" si="42"/>
        <v>2293.4014108900574</v>
      </c>
      <c r="H914">
        <f t="shared" si="43"/>
        <v>2.0537489106318221</v>
      </c>
      <c r="I914">
        <v>14</v>
      </c>
      <c r="J914">
        <v>2</v>
      </c>
      <c r="K914">
        <f t="shared" si="44"/>
        <v>18840.282597027755</v>
      </c>
      <c r="L914">
        <v>39110</v>
      </c>
    </row>
    <row r="915" spans="1:12" x14ac:dyDescent="0.35">
      <c r="A915">
        <v>101</v>
      </c>
      <c r="B915" t="s">
        <v>13</v>
      </c>
      <c r="C915">
        <v>2</v>
      </c>
      <c r="D915" t="s">
        <v>108</v>
      </c>
      <c r="E915">
        <v>9.85</v>
      </c>
      <c r="F915" cm="1">
        <f t="array" ref="F915">_xlfn.STDEV.S(_xlfn._xlws.FILTER(E:E, B:B=B915))</f>
        <v>1.8383482798079325</v>
      </c>
      <c r="G915">
        <f t="shared" si="42"/>
        <v>29.699425379033791</v>
      </c>
      <c r="H915">
        <f t="shared" si="43"/>
        <v>2.0537489106318221</v>
      </c>
      <c r="I915">
        <v>14</v>
      </c>
      <c r="J915">
        <v>2</v>
      </c>
      <c r="K915">
        <f t="shared" si="44"/>
        <v>243.98065007432695</v>
      </c>
      <c r="L915">
        <v>190</v>
      </c>
    </row>
    <row r="916" spans="1:12" x14ac:dyDescent="0.35">
      <c r="A916">
        <v>101</v>
      </c>
      <c r="B916" t="s">
        <v>14</v>
      </c>
      <c r="C916">
        <v>2</v>
      </c>
      <c r="D916" t="s">
        <v>108</v>
      </c>
      <c r="E916">
        <v>17.77</v>
      </c>
      <c r="F916" cm="1">
        <f t="array" ref="F916">_xlfn.STDEV.S(_xlfn._xlws.FILTER(E:E, B:B=B916))</f>
        <v>2.6532756080745252</v>
      </c>
      <c r="G916">
        <f t="shared" si="42"/>
        <v>42.864979284694002</v>
      </c>
      <c r="H916">
        <f t="shared" si="43"/>
        <v>2.0537489106318221</v>
      </c>
      <c r="I916">
        <v>14</v>
      </c>
      <c r="J916">
        <v>2</v>
      </c>
      <c r="K916">
        <f t="shared" si="44"/>
        <v>352.1356180407837</v>
      </c>
      <c r="L916">
        <v>296</v>
      </c>
    </row>
    <row r="917" spans="1:12" x14ac:dyDescent="0.35">
      <c r="A917">
        <v>101</v>
      </c>
      <c r="B917" t="s">
        <v>15</v>
      </c>
      <c r="C917">
        <v>2</v>
      </c>
      <c r="D917" t="s">
        <v>108</v>
      </c>
      <c r="E917">
        <v>561</v>
      </c>
      <c r="F917" cm="1">
        <f t="array" ref="F917">_xlfn.STDEV.S(_xlfn._xlws.FILTER(E:E, B:B=B917))</f>
        <v>55.266916802436704</v>
      </c>
      <c r="G917">
        <f t="shared" si="42"/>
        <v>892.86436608993813</v>
      </c>
      <c r="H917">
        <f t="shared" si="43"/>
        <v>2.0537489106318221</v>
      </c>
      <c r="I917">
        <v>14</v>
      </c>
      <c r="J917">
        <v>2</v>
      </c>
      <c r="K917">
        <f t="shared" si="44"/>
        <v>7334.8768767967313</v>
      </c>
      <c r="L917">
        <v>7142</v>
      </c>
    </row>
    <row r="918" spans="1:12" x14ac:dyDescent="0.35">
      <c r="A918">
        <v>101</v>
      </c>
      <c r="B918" t="s">
        <v>16</v>
      </c>
      <c r="C918">
        <v>2</v>
      </c>
      <c r="D918" t="s">
        <v>108</v>
      </c>
      <c r="E918">
        <v>1.89</v>
      </c>
      <c r="F918" cm="1">
        <f t="array" ref="F918">_xlfn.STDEV.S(_xlfn._xlws.FILTER(E:E, B:B=B918))</f>
        <v>0.33659368398908623</v>
      </c>
      <c r="G918">
        <f t="shared" si="42"/>
        <v>5.4378373839653387</v>
      </c>
      <c r="H918">
        <f t="shared" si="43"/>
        <v>2.0537489106318221</v>
      </c>
      <c r="I918">
        <v>14</v>
      </c>
      <c r="J918">
        <v>2</v>
      </c>
      <c r="K918">
        <f t="shared" si="44"/>
        <v>44.671810414047243</v>
      </c>
      <c r="L918">
        <v>49</v>
      </c>
    </row>
    <row r="919" spans="1:12" x14ac:dyDescent="0.35">
      <c r="A919">
        <v>101</v>
      </c>
      <c r="B919" t="s">
        <v>17</v>
      </c>
      <c r="C919">
        <v>2</v>
      </c>
      <c r="D919" t="s">
        <v>108</v>
      </c>
      <c r="E919">
        <v>1.27</v>
      </c>
      <c r="F919" cm="1">
        <f t="array" ref="F919">_xlfn.STDEV.S(_xlfn._xlws.FILTER(E:E, B:B=B919))</f>
        <v>0.1205498212767792</v>
      </c>
      <c r="G919">
        <f t="shared" si="42"/>
        <v>1.9475419651381964</v>
      </c>
      <c r="H919">
        <f t="shared" si="43"/>
        <v>2.0537489106318221</v>
      </c>
      <c r="I919">
        <v>14</v>
      </c>
      <c r="J919">
        <v>2</v>
      </c>
      <c r="K919">
        <f t="shared" si="44"/>
        <v>15.999048757249316</v>
      </c>
      <c r="L919">
        <v>31</v>
      </c>
    </row>
    <row r="920" spans="1:12" x14ac:dyDescent="0.35">
      <c r="A920">
        <v>102</v>
      </c>
      <c r="B920" t="s">
        <v>9</v>
      </c>
      <c r="C920">
        <v>2</v>
      </c>
      <c r="D920" t="s">
        <v>108</v>
      </c>
      <c r="E920">
        <v>4.41</v>
      </c>
      <c r="F920" cm="1">
        <f t="array" ref="F920">_xlfn.STDEV.S(_xlfn._xlws.FILTER(E:E, B:B=B920))</f>
        <v>0.43126774441831917</v>
      </c>
      <c r="G920">
        <f t="shared" si="42"/>
        <v>6.9673436390814301</v>
      </c>
      <c r="H920">
        <f t="shared" si="43"/>
        <v>2.0537489106318221</v>
      </c>
      <c r="I920">
        <v>14</v>
      </c>
      <c r="J920">
        <v>2</v>
      </c>
      <c r="K920">
        <f t="shared" si="44"/>
        <v>57.236697635044166</v>
      </c>
      <c r="L920">
        <v>144</v>
      </c>
    </row>
    <row r="921" spans="1:12" x14ac:dyDescent="0.35">
      <c r="A921">
        <v>102</v>
      </c>
      <c r="B921" t="s">
        <v>10</v>
      </c>
      <c r="C921">
        <v>2</v>
      </c>
      <c r="D921" t="s">
        <v>108</v>
      </c>
      <c r="E921">
        <v>2009.4</v>
      </c>
      <c r="F921" cm="1">
        <f t="array" ref="F921">_xlfn.STDEV.S(_xlfn._xlws.FILTER(E:E, B:B=B921))</f>
        <v>124.33215882258757</v>
      </c>
      <c r="G921">
        <f t="shared" si="42"/>
        <v>2008.6474982593688</v>
      </c>
      <c r="H921">
        <f t="shared" si="43"/>
        <v>2.0537489106318221</v>
      </c>
      <c r="I921">
        <v>14</v>
      </c>
      <c r="J921">
        <v>2</v>
      </c>
      <c r="K921">
        <f t="shared" si="44"/>
        <v>16501.030445574055</v>
      </c>
      <c r="L921">
        <v>47300</v>
      </c>
    </row>
    <row r="922" spans="1:12" x14ac:dyDescent="0.35">
      <c r="A922">
        <v>102</v>
      </c>
      <c r="B922" t="s">
        <v>11</v>
      </c>
      <c r="C922">
        <v>2</v>
      </c>
      <c r="D922" t="s">
        <v>108</v>
      </c>
      <c r="E922">
        <v>43.87</v>
      </c>
      <c r="F922" cm="1">
        <f t="array" ref="F922">_xlfn.STDEV.S(_xlfn._xlws.FILTER(E:E, B:B=B922))</f>
        <v>4.6543326613120293</v>
      </c>
      <c r="G922">
        <f t="shared" si="42"/>
        <v>75.193045345182639</v>
      </c>
      <c r="H922">
        <f t="shared" si="43"/>
        <v>2.0537489106318221</v>
      </c>
      <c r="I922">
        <v>14</v>
      </c>
      <c r="J922">
        <v>2</v>
      </c>
      <c r="K922">
        <f t="shared" si="44"/>
        <v>617.71053985903222</v>
      </c>
      <c r="L922">
        <v>1080</v>
      </c>
    </row>
    <row r="923" spans="1:12" x14ac:dyDescent="0.35">
      <c r="A923">
        <v>102</v>
      </c>
      <c r="B923" t="s">
        <v>12</v>
      </c>
      <c r="C923">
        <v>2</v>
      </c>
      <c r="D923" t="s">
        <v>108</v>
      </c>
      <c r="E923">
        <v>1696.13</v>
      </c>
      <c r="F923" cm="1">
        <f t="array" ref="F923">_xlfn.STDEV.S(_xlfn._xlws.FILTER(E:E, B:B=B923))</f>
        <v>141.95798352365239</v>
      </c>
      <c r="G923">
        <f t="shared" si="42"/>
        <v>2293.4014108900574</v>
      </c>
      <c r="H923">
        <f t="shared" si="43"/>
        <v>2.0537489106318221</v>
      </c>
      <c r="I923">
        <v>14</v>
      </c>
      <c r="J923">
        <v>2</v>
      </c>
      <c r="K923">
        <f t="shared" si="44"/>
        <v>18840.282597027755</v>
      </c>
      <c r="L923">
        <v>40715</v>
      </c>
    </row>
    <row r="924" spans="1:12" x14ac:dyDescent="0.35">
      <c r="A924">
        <v>102</v>
      </c>
      <c r="B924" t="s">
        <v>13</v>
      </c>
      <c r="C924">
        <v>2</v>
      </c>
      <c r="D924" t="s">
        <v>108</v>
      </c>
      <c r="E924">
        <v>9.92</v>
      </c>
      <c r="F924" cm="1">
        <f t="array" ref="F924">_xlfn.STDEV.S(_xlfn._xlws.FILTER(E:E, B:B=B924))</f>
        <v>1.8383482798079325</v>
      </c>
      <c r="G924">
        <f t="shared" si="42"/>
        <v>29.699425379033791</v>
      </c>
      <c r="H924">
        <f t="shared" si="43"/>
        <v>2.0537489106318221</v>
      </c>
      <c r="I924">
        <v>14</v>
      </c>
      <c r="J924">
        <v>2</v>
      </c>
      <c r="K924">
        <f t="shared" si="44"/>
        <v>243.98065007432695</v>
      </c>
      <c r="L924">
        <v>180</v>
      </c>
    </row>
    <row r="925" spans="1:12" x14ac:dyDescent="0.35">
      <c r="A925">
        <v>102</v>
      </c>
      <c r="B925" t="s">
        <v>14</v>
      </c>
      <c r="C925">
        <v>2</v>
      </c>
      <c r="D925" t="s">
        <v>108</v>
      </c>
      <c r="E925">
        <v>17.48</v>
      </c>
      <c r="F925" cm="1">
        <f t="array" ref="F925">_xlfn.STDEV.S(_xlfn._xlws.FILTER(E:E, B:B=B925))</f>
        <v>2.6532756080745252</v>
      </c>
      <c r="G925">
        <f t="shared" si="42"/>
        <v>42.864979284694002</v>
      </c>
      <c r="H925">
        <f t="shared" si="43"/>
        <v>2.0537489106318221</v>
      </c>
      <c r="I925">
        <v>14</v>
      </c>
      <c r="J925">
        <v>2</v>
      </c>
      <c r="K925">
        <f t="shared" si="44"/>
        <v>352.1356180407837</v>
      </c>
      <c r="L925">
        <v>292</v>
      </c>
    </row>
    <row r="926" spans="1:12" x14ac:dyDescent="0.35">
      <c r="A926">
        <v>102</v>
      </c>
      <c r="B926" t="s">
        <v>15</v>
      </c>
      <c r="C926">
        <v>2</v>
      </c>
      <c r="D926" t="s">
        <v>108</v>
      </c>
      <c r="E926">
        <v>565.17999999999995</v>
      </c>
      <c r="F926" cm="1">
        <f t="array" ref="F926">_xlfn.STDEV.S(_xlfn._xlws.FILTER(E:E, B:B=B926))</f>
        <v>55.266916802436704</v>
      </c>
      <c r="G926">
        <f t="shared" si="42"/>
        <v>892.86436608993813</v>
      </c>
      <c r="H926">
        <f t="shared" si="43"/>
        <v>2.0537489106318221</v>
      </c>
      <c r="I926">
        <v>14</v>
      </c>
      <c r="J926">
        <v>2</v>
      </c>
      <c r="K926">
        <f t="shared" si="44"/>
        <v>7334.8768767967313</v>
      </c>
      <c r="L926">
        <v>8979</v>
      </c>
    </row>
    <row r="927" spans="1:12" x14ac:dyDescent="0.35">
      <c r="A927">
        <v>102</v>
      </c>
      <c r="B927" t="s">
        <v>16</v>
      </c>
      <c r="C927">
        <v>2</v>
      </c>
      <c r="D927" t="s">
        <v>108</v>
      </c>
      <c r="E927">
        <v>1.89</v>
      </c>
      <c r="F927" cm="1">
        <f t="array" ref="F927">_xlfn.STDEV.S(_xlfn._xlws.FILTER(E:E, B:B=B927))</f>
        <v>0.33659368398908623</v>
      </c>
      <c r="G927">
        <f t="shared" si="42"/>
        <v>5.4378373839653387</v>
      </c>
      <c r="H927">
        <f t="shared" si="43"/>
        <v>2.0537489106318221</v>
      </c>
      <c r="I927">
        <v>14</v>
      </c>
      <c r="J927">
        <v>2</v>
      </c>
      <c r="K927">
        <f t="shared" si="44"/>
        <v>44.671810414047243</v>
      </c>
      <c r="L927">
        <v>49</v>
      </c>
    </row>
    <row r="928" spans="1:12" x14ac:dyDescent="0.35">
      <c r="A928">
        <v>102</v>
      </c>
      <c r="B928" t="s">
        <v>17</v>
      </c>
      <c r="C928">
        <v>2</v>
      </c>
      <c r="D928" t="s">
        <v>108</v>
      </c>
      <c r="E928">
        <v>1.27</v>
      </c>
      <c r="F928" cm="1">
        <f t="array" ref="F928">_xlfn.STDEV.S(_xlfn._xlws.FILTER(E:E, B:B=B928))</f>
        <v>0.1205498212767792</v>
      </c>
      <c r="G928">
        <f t="shared" si="42"/>
        <v>1.9475419651381964</v>
      </c>
      <c r="H928">
        <f t="shared" si="43"/>
        <v>2.0537489106318221</v>
      </c>
      <c r="I928">
        <v>14</v>
      </c>
      <c r="J928">
        <v>2</v>
      </c>
      <c r="K928">
        <f t="shared" si="44"/>
        <v>15.999048757249316</v>
      </c>
      <c r="L928">
        <v>31</v>
      </c>
    </row>
    <row r="929" spans="1:12" x14ac:dyDescent="0.35">
      <c r="A929">
        <v>103</v>
      </c>
      <c r="B929" t="s">
        <v>9</v>
      </c>
      <c r="C929">
        <v>2</v>
      </c>
      <c r="D929" t="s">
        <v>108</v>
      </c>
      <c r="E929">
        <v>4.21</v>
      </c>
      <c r="F929" cm="1">
        <f t="array" ref="F929">_xlfn.STDEV.S(_xlfn._xlws.FILTER(E:E, B:B=B929))</f>
        <v>0.43126774441831917</v>
      </c>
      <c r="G929">
        <f t="shared" si="42"/>
        <v>6.9673436390814301</v>
      </c>
      <c r="H929">
        <f t="shared" si="43"/>
        <v>2.0537489106318221</v>
      </c>
      <c r="I929">
        <v>14</v>
      </c>
      <c r="J929">
        <v>2</v>
      </c>
      <c r="K929">
        <f t="shared" si="44"/>
        <v>57.236697635044166</v>
      </c>
      <c r="L929">
        <v>140</v>
      </c>
    </row>
    <row r="930" spans="1:12" x14ac:dyDescent="0.35">
      <c r="A930">
        <v>103</v>
      </c>
      <c r="B930" t="s">
        <v>10</v>
      </c>
      <c r="C930">
        <v>2</v>
      </c>
      <c r="D930" t="s">
        <v>108</v>
      </c>
      <c r="E930">
        <v>1693.71</v>
      </c>
      <c r="F930" cm="1">
        <f t="array" ref="F930">_xlfn.STDEV.S(_xlfn._xlws.FILTER(E:E, B:B=B930))</f>
        <v>124.33215882258757</v>
      </c>
      <c r="G930">
        <f t="shared" si="42"/>
        <v>2008.6474982593688</v>
      </c>
      <c r="H930">
        <f t="shared" si="43"/>
        <v>2.0537489106318221</v>
      </c>
      <c r="I930">
        <v>14</v>
      </c>
      <c r="J930">
        <v>2</v>
      </c>
      <c r="K930">
        <f t="shared" si="44"/>
        <v>16501.030445574055</v>
      </c>
      <c r="L930">
        <v>45665</v>
      </c>
    </row>
    <row r="931" spans="1:12" x14ac:dyDescent="0.35">
      <c r="A931">
        <v>103</v>
      </c>
      <c r="B931" t="s">
        <v>11</v>
      </c>
      <c r="C931">
        <v>2</v>
      </c>
      <c r="D931" t="s">
        <v>108</v>
      </c>
      <c r="E931">
        <v>43.86</v>
      </c>
      <c r="F931" cm="1">
        <f t="array" ref="F931">_xlfn.STDEV.S(_xlfn._xlws.FILTER(E:E, B:B=B931))</f>
        <v>4.6543326613120293</v>
      </c>
      <c r="G931">
        <f t="shared" si="42"/>
        <v>75.193045345182639</v>
      </c>
      <c r="H931">
        <f t="shared" si="43"/>
        <v>2.0537489106318221</v>
      </c>
      <c r="I931">
        <v>14</v>
      </c>
      <c r="J931">
        <v>2</v>
      </c>
      <c r="K931">
        <f t="shared" si="44"/>
        <v>617.71053985903222</v>
      </c>
      <c r="L931">
        <v>1080</v>
      </c>
    </row>
    <row r="932" spans="1:12" x14ac:dyDescent="0.35">
      <c r="A932">
        <v>103</v>
      </c>
      <c r="B932" t="s">
        <v>12</v>
      </c>
      <c r="C932">
        <v>2</v>
      </c>
      <c r="D932" t="s">
        <v>108</v>
      </c>
      <c r="E932">
        <v>1668.71</v>
      </c>
      <c r="F932" cm="1">
        <f t="array" ref="F932">_xlfn.STDEV.S(_xlfn._xlws.FILTER(E:E, B:B=B932))</f>
        <v>141.95798352365239</v>
      </c>
      <c r="G932">
        <f t="shared" si="42"/>
        <v>2293.4014108900574</v>
      </c>
      <c r="H932">
        <f t="shared" si="43"/>
        <v>2.0537489106318221</v>
      </c>
      <c r="I932">
        <v>14</v>
      </c>
      <c r="J932">
        <v>2</v>
      </c>
      <c r="K932">
        <f t="shared" si="44"/>
        <v>18840.282597027755</v>
      </c>
      <c r="L932">
        <v>38815</v>
      </c>
    </row>
    <row r="933" spans="1:12" x14ac:dyDescent="0.35">
      <c r="A933">
        <v>103</v>
      </c>
      <c r="B933" t="s">
        <v>13</v>
      </c>
      <c r="C933">
        <v>2</v>
      </c>
      <c r="D933" t="s">
        <v>108</v>
      </c>
      <c r="E933">
        <v>10.16</v>
      </c>
      <c r="F933" cm="1">
        <f t="array" ref="F933">_xlfn.STDEV.S(_xlfn._xlws.FILTER(E:E, B:B=B933))</f>
        <v>1.8383482798079325</v>
      </c>
      <c r="G933">
        <f t="shared" si="42"/>
        <v>29.699425379033791</v>
      </c>
      <c r="H933">
        <f t="shared" si="43"/>
        <v>2.0537489106318221</v>
      </c>
      <c r="I933">
        <v>14</v>
      </c>
      <c r="J933">
        <v>2</v>
      </c>
      <c r="K933">
        <f t="shared" si="44"/>
        <v>243.98065007432695</v>
      </c>
      <c r="L933">
        <v>175</v>
      </c>
    </row>
    <row r="934" spans="1:12" x14ac:dyDescent="0.35">
      <c r="A934">
        <v>103</v>
      </c>
      <c r="B934" t="s">
        <v>14</v>
      </c>
      <c r="C934">
        <v>2</v>
      </c>
      <c r="D934" t="s">
        <v>108</v>
      </c>
      <c r="E934">
        <v>16.8</v>
      </c>
      <c r="F934" cm="1">
        <f t="array" ref="F934">_xlfn.STDEV.S(_xlfn._xlws.FILTER(E:E, B:B=B934))</f>
        <v>2.6532756080745252</v>
      </c>
      <c r="G934">
        <f t="shared" si="42"/>
        <v>42.864979284694002</v>
      </c>
      <c r="H934">
        <f t="shared" si="43"/>
        <v>2.0537489106318221</v>
      </c>
      <c r="I934">
        <v>14</v>
      </c>
      <c r="J934">
        <v>2</v>
      </c>
      <c r="K934">
        <f t="shared" si="44"/>
        <v>352.1356180407837</v>
      </c>
      <c r="L934">
        <v>250</v>
      </c>
    </row>
    <row r="935" spans="1:12" x14ac:dyDescent="0.35">
      <c r="A935">
        <v>103</v>
      </c>
      <c r="B935" t="s">
        <v>15</v>
      </c>
      <c r="C935">
        <v>2</v>
      </c>
      <c r="D935" t="s">
        <v>108</v>
      </c>
      <c r="E935">
        <v>562.88</v>
      </c>
      <c r="F935" cm="1">
        <f t="array" ref="F935">_xlfn.STDEV.S(_xlfn._xlws.FILTER(E:E, B:B=B935))</f>
        <v>55.266916802436704</v>
      </c>
      <c r="G935">
        <f t="shared" si="42"/>
        <v>892.86436608993813</v>
      </c>
      <c r="H935">
        <f t="shared" si="43"/>
        <v>2.0537489106318221</v>
      </c>
      <c r="I935">
        <v>14</v>
      </c>
      <c r="J935">
        <v>2</v>
      </c>
      <c r="K935">
        <f t="shared" si="44"/>
        <v>7334.8768767967313</v>
      </c>
      <c r="L935">
        <v>8256</v>
      </c>
    </row>
    <row r="936" spans="1:12" x14ac:dyDescent="0.35">
      <c r="A936">
        <v>103</v>
      </c>
      <c r="B936" t="s">
        <v>16</v>
      </c>
      <c r="C936">
        <v>2</v>
      </c>
      <c r="D936" t="s">
        <v>108</v>
      </c>
      <c r="E936">
        <v>1.89</v>
      </c>
      <c r="F936" cm="1">
        <f t="array" ref="F936">_xlfn.STDEV.S(_xlfn._xlws.FILTER(E:E, B:B=B936))</f>
        <v>0.33659368398908623</v>
      </c>
      <c r="G936">
        <f t="shared" si="42"/>
        <v>5.4378373839653387</v>
      </c>
      <c r="H936">
        <f t="shared" si="43"/>
        <v>2.0537489106318221</v>
      </c>
      <c r="I936">
        <v>14</v>
      </c>
      <c r="J936">
        <v>2</v>
      </c>
      <c r="K936">
        <f t="shared" si="44"/>
        <v>44.671810414047243</v>
      </c>
      <c r="L936">
        <v>49</v>
      </c>
    </row>
    <row r="937" spans="1:12" x14ac:dyDescent="0.35">
      <c r="A937">
        <v>103</v>
      </c>
      <c r="B937" t="s">
        <v>17</v>
      </c>
      <c r="C937">
        <v>2</v>
      </c>
      <c r="D937" t="s">
        <v>108</v>
      </c>
      <c r="E937">
        <v>1.35</v>
      </c>
      <c r="F937" cm="1">
        <f t="array" ref="F937">_xlfn.STDEV.S(_xlfn._xlws.FILTER(E:E, B:B=B937))</f>
        <v>0.1205498212767792</v>
      </c>
      <c r="G937">
        <f t="shared" si="42"/>
        <v>1.9475419651381964</v>
      </c>
      <c r="H937">
        <f t="shared" si="43"/>
        <v>2.0537489106318221</v>
      </c>
      <c r="I937">
        <v>14</v>
      </c>
      <c r="J937">
        <v>2</v>
      </c>
      <c r="K937">
        <f t="shared" si="44"/>
        <v>15.999048757249316</v>
      </c>
      <c r="L937">
        <v>27</v>
      </c>
    </row>
    <row r="938" spans="1:12" x14ac:dyDescent="0.35">
      <c r="A938">
        <v>104</v>
      </c>
      <c r="B938" t="s">
        <v>9</v>
      </c>
      <c r="C938">
        <v>2</v>
      </c>
      <c r="D938" t="s">
        <v>108</v>
      </c>
      <c r="E938">
        <v>4.3</v>
      </c>
      <c r="F938" cm="1">
        <f t="array" ref="F938">_xlfn.STDEV.S(_xlfn._xlws.FILTER(E:E, B:B=B938))</f>
        <v>0.43126774441831917</v>
      </c>
      <c r="G938">
        <f t="shared" si="42"/>
        <v>6.9673436390814301</v>
      </c>
      <c r="H938">
        <f t="shared" si="43"/>
        <v>2.0537489106318221</v>
      </c>
      <c r="I938">
        <v>14</v>
      </c>
      <c r="J938">
        <v>2</v>
      </c>
      <c r="K938">
        <f t="shared" si="44"/>
        <v>57.236697635044166</v>
      </c>
      <c r="L938">
        <v>138</v>
      </c>
    </row>
    <row r="939" spans="1:12" x14ac:dyDescent="0.35">
      <c r="A939">
        <v>104</v>
      </c>
      <c r="B939" t="s">
        <v>10</v>
      </c>
      <c r="C939">
        <v>2</v>
      </c>
      <c r="D939" t="s">
        <v>108</v>
      </c>
      <c r="E939">
        <v>1702.43</v>
      </c>
      <c r="F939" cm="1">
        <f t="array" ref="F939">_xlfn.STDEV.S(_xlfn._xlws.FILTER(E:E, B:B=B939))</f>
        <v>124.33215882258757</v>
      </c>
      <c r="G939">
        <f t="shared" si="42"/>
        <v>2008.6474982593688</v>
      </c>
      <c r="H939">
        <f t="shared" si="43"/>
        <v>2.0537489106318221</v>
      </c>
      <c r="I939">
        <v>14</v>
      </c>
      <c r="J939">
        <v>2</v>
      </c>
      <c r="K939">
        <f t="shared" si="44"/>
        <v>16501.030445574055</v>
      </c>
      <c r="L939">
        <v>45640</v>
      </c>
    </row>
    <row r="940" spans="1:12" x14ac:dyDescent="0.35">
      <c r="A940">
        <v>104</v>
      </c>
      <c r="B940" t="s">
        <v>11</v>
      </c>
      <c r="C940">
        <v>2</v>
      </c>
      <c r="D940" t="s">
        <v>108</v>
      </c>
      <c r="E940">
        <v>43.86</v>
      </c>
      <c r="F940" cm="1">
        <f t="array" ref="F940">_xlfn.STDEV.S(_xlfn._xlws.FILTER(E:E, B:B=B940))</f>
        <v>4.6543326613120293</v>
      </c>
      <c r="G940">
        <f t="shared" si="42"/>
        <v>75.193045345182639</v>
      </c>
      <c r="H940">
        <f t="shared" si="43"/>
        <v>2.0537489106318221</v>
      </c>
      <c r="I940">
        <v>14</v>
      </c>
      <c r="J940">
        <v>2</v>
      </c>
      <c r="K940">
        <f t="shared" si="44"/>
        <v>617.71053985903222</v>
      </c>
      <c r="L940">
        <v>1065</v>
      </c>
    </row>
    <row r="941" spans="1:12" x14ac:dyDescent="0.35">
      <c r="A941">
        <v>104</v>
      </c>
      <c r="B941" t="s">
        <v>12</v>
      </c>
      <c r="C941">
        <v>2</v>
      </c>
      <c r="D941" t="s">
        <v>108</v>
      </c>
      <c r="E941">
        <v>1746.82</v>
      </c>
      <c r="F941" cm="1">
        <f t="array" ref="F941">_xlfn.STDEV.S(_xlfn._xlws.FILTER(E:E, B:B=B941))</f>
        <v>141.95798352365239</v>
      </c>
      <c r="G941">
        <f t="shared" si="42"/>
        <v>2293.4014108900574</v>
      </c>
      <c r="H941">
        <f t="shared" si="43"/>
        <v>2.0537489106318221</v>
      </c>
      <c r="I941">
        <v>14</v>
      </c>
      <c r="J941">
        <v>2</v>
      </c>
      <c r="K941">
        <f t="shared" si="44"/>
        <v>18840.282597027755</v>
      </c>
      <c r="L941">
        <v>40890</v>
      </c>
    </row>
    <row r="942" spans="1:12" x14ac:dyDescent="0.35">
      <c r="A942">
        <v>104</v>
      </c>
      <c r="B942" t="s">
        <v>13</v>
      </c>
      <c r="C942">
        <v>2</v>
      </c>
      <c r="D942" t="s">
        <v>108</v>
      </c>
      <c r="E942">
        <v>10.15</v>
      </c>
      <c r="F942" cm="1">
        <f t="array" ref="F942">_xlfn.STDEV.S(_xlfn._xlws.FILTER(E:E, B:B=B942))</f>
        <v>1.8383482798079325</v>
      </c>
      <c r="G942">
        <f t="shared" si="42"/>
        <v>29.699425379033791</v>
      </c>
      <c r="H942">
        <f t="shared" si="43"/>
        <v>2.0537489106318221</v>
      </c>
      <c r="I942">
        <v>14</v>
      </c>
      <c r="J942">
        <v>2</v>
      </c>
      <c r="K942">
        <f t="shared" si="44"/>
        <v>243.98065007432695</v>
      </c>
      <c r="L942">
        <v>165</v>
      </c>
    </row>
    <row r="943" spans="1:12" x14ac:dyDescent="0.35">
      <c r="A943">
        <v>104</v>
      </c>
      <c r="B943" t="s">
        <v>14</v>
      </c>
      <c r="C943">
        <v>2</v>
      </c>
      <c r="D943" t="s">
        <v>108</v>
      </c>
      <c r="E943">
        <v>17.03</v>
      </c>
      <c r="F943" cm="1">
        <f t="array" ref="F943">_xlfn.STDEV.S(_xlfn._xlws.FILTER(E:E, B:B=B943))</f>
        <v>2.6532756080745252</v>
      </c>
      <c r="G943">
        <f t="shared" si="42"/>
        <v>42.864979284694002</v>
      </c>
      <c r="H943">
        <f t="shared" si="43"/>
        <v>2.0537489106318221</v>
      </c>
      <c r="I943">
        <v>14</v>
      </c>
      <c r="J943">
        <v>2</v>
      </c>
      <c r="K943">
        <f t="shared" si="44"/>
        <v>352.1356180407837</v>
      </c>
      <c r="L943">
        <v>375</v>
      </c>
    </row>
    <row r="944" spans="1:12" x14ac:dyDescent="0.35">
      <c r="A944">
        <v>104</v>
      </c>
      <c r="B944" t="s">
        <v>15</v>
      </c>
      <c r="C944">
        <v>2</v>
      </c>
      <c r="D944" t="s">
        <v>108</v>
      </c>
      <c r="E944">
        <v>570.12</v>
      </c>
      <c r="F944" cm="1">
        <f t="array" ref="F944">_xlfn.STDEV.S(_xlfn._xlws.FILTER(E:E, B:B=B944))</f>
        <v>55.266916802436704</v>
      </c>
      <c r="G944">
        <f t="shared" si="42"/>
        <v>892.86436608993813</v>
      </c>
      <c r="H944">
        <f t="shared" si="43"/>
        <v>2.0537489106318221</v>
      </c>
      <c r="I944">
        <v>14</v>
      </c>
      <c r="J944">
        <v>2</v>
      </c>
      <c r="K944">
        <f t="shared" si="44"/>
        <v>7334.8768767967313</v>
      </c>
      <c r="L944">
        <v>9434</v>
      </c>
    </row>
    <row r="945" spans="1:12" x14ac:dyDescent="0.35">
      <c r="A945">
        <v>104</v>
      </c>
      <c r="B945" t="s">
        <v>16</v>
      </c>
      <c r="C945">
        <v>2</v>
      </c>
      <c r="D945" t="s">
        <v>108</v>
      </c>
      <c r="E945">
        <v>1.89</v>
      </c>
      <c r="F945" cm="1">
        <f t="array" ref="F945">_xlfn.STDEV.S(_xlfn._xlws.FILTER(E:E, B:B=B945))</f>
        <v>0.33659368398908623</v>
      </c>
      <c r="G945">
        <f t="shared" si="42"/>
        <v>5.4378373839653387</v>
      </c>
      <c r="H945">
        <f t="shared" si="43"/>
        <v>2.0537489106318221</v>
      </c>
      <c r="I945">
        <v>14</v>
      </c>
      <c r="J945">
        <v>2</v>
      </c>
      <c r="K945">
        <f t="shared" si="44"/>
        <v>44.671810414047243</v>
      </c>
      <c r="L945">
        <v>49</v>
      </c>
    </row>
    <row r="946" spans="1:12" x14ac:dyDescent="0.35">
      <c r="A946">
        <v>104</v>
      </c>
      <c r="B946" t="s">
        <v>17</v>
      </c>
      <c r="C946">
        <v>2</v>
      </c>
      <c r="D946" t="s">
        <v>108</v>
      </c>
      <c r="E946">
        <v>1.41</v>
      </c>
      <c r="F946" cm="1">
        <f t="array" ref="F946">_xlfn.STDEV.S(_xlfn._xlws.FILTER(E:E, B:B=B946))</f>
        <v>0.1205498212767792</v>
      </c>
      <c r="G946">
        <f t="shared" si="42"/>
        <v>1.9475419651381964</v>
      </c>
      <c r="H946">
        <f t="shared" si="43"/>
        <v>2.0537489106318221</v>
      </c>
      <c r="I946">
        <v>14</v>
      </c>
      <c r="J946">
        <v>2</v>
      </c>
      <c r="K946">
        <f t="shared" si="44"/>
        <v>15.999048757249316</v>
      </c>
      <c r="L946">
        <v>30</v>
      </c>
    </row>
    <row r="947" spans="1:12" x14ac:dyDescent="0.35">
      <c r="A947">
        <v>105</v>
      </c>
      <c r="B947" t="s">
        <v>9</v>
      </c>
      <c r="C947">
        <v>2</v>
      </c>
      <c r="D947" t="s">
        <v>108</v>
      </c>
      <c r="E947">
        <v>4.33</v>
      </c>
      <c r="F947" cm="1">
        <f t="array" ref="F947">_xlfn.STDEV.S(_xlfn._xlws.FILTER(E:E, B:B=B947))</f>
        <v>0.43126774441831917</v>
      </c>
      <c r="G947">
        <f t="shared" si="42"/>
        <v>6.9673436390814301</v>
      </c>
      <c r="H947">
        <f t="shared" si="43"/>
        <v>2.0537489106318221</v>
      </c>
      <c r="I947">
        <v>14</v>
      </c>
      <c r="J947">
        <v>2</v>
      </c>
      <c r="K947">
        <f t="shared" si="44"/>
        <v>57.236697635044166</v>
      </c>
      <c r="L947">
        <v>138</v>
      </c>
    </row>
    <row r="948" spans="1:12" x14ac:dyDescent="0.35">
      <c r="A948">
        <v>105</v>
      </c>
      <c r="B948" t="s">
        <v>10</v>
      </c>
      <c r="C948">
        <v>2</v>
      </c>
      <c r="D948" t="s">
        <v>108</v>
      </c>
      <c r="E948">
        <v>1716.51</v>
      </c>
      <c r="F948" cm="1">
        <f t="array" ref="F948">_xlfn.STDEV.S(_xlfn._xlws.FILTER(E:E, B:B=B948))</f>
        <v>124.33215882258757</v>
      </c>
      <c r="G948">
        <f t="shared" si="42"/>
        <v>2008.6474982593688</v>
      </c>
      <c r="H948">
        <f t="shared" si="43"/>
        <v>2.0537489106318221</v>
      </c>
      <c r="I948">
        <v>14</v>
      </c>
      <c r="J948">
        <v>2</v>
      </c>
      <c r="K948">
        <f t="shared" si="44"/>
        <v>16501.030445574055</v>
      </c>
      <c r="L948">
        <v>44750</v>
      </c>
    </row>
    <row r="949" spans="1:12" x14ac:dyDescent="0.35">
      <c r="A949">
        <v>105</v>
      </c>
      <c r="B949" t="s">
        <v>11</v>
      </c>
      <c r="C949">
        <v>2</v>
      </c>
      <c r="D949" t="s">
        <v>108</v>
      </c>
      <c r="E949">
        <v>42.35</v>
      </c>
      <c r="F949" cm="1">
        <f t="array" ref="F949">_xlfn.STDEV.S(_xlfn._xlws.FILTER(E:E, B:B=B949))</f>
        <v>4.6543326613120293</v>
      </c>
      <c r="G949">
        <f t="shared" si="42"/>
        <v>75.193045345182639</v>
      </c>
      <c r="H949">
        <f t="shared" si="43"/>
        <v>2.0537489106318221</v>
      </c>
      <c r="I949">
        <v>14</v>
      </c>
      <c r="J949">
        <v>2</v>
      </c>
      <c r="K949">
        <f t="shared" si="44"/>
        <v>617.71053985903222</v>
      </c>
      <c r="L949">
        <v>1015</v>
      </c>
    </row>
    <row r="950" spans="1:12" x14ac:dyDescent="0.35">
      <c r="A950">
        <v>105</v>
      </c>
      <c r="B950" t="s">
        <v>12</v>
      </c>
      <c r="C950">
        <v>2</v>
      </c>
      <c r="D950" t="s">
        <v>108</v>
      </c>
      <c r="E950">
        <v>1752.65</v>
      </c>
      <c r="F950" cm="1">
        <f t="array" ref="F950">_xlfn.STDEV.S(_xlfn._xlws.FILTER(E:E, B:B=B950))</f>
        <v>141.95798352365239</v>
      </c>
      <c r="G950">
        <f t="shared" si="42"/>
        <v>2293.4014108900574</v>
      </c>
      <c r="H950">
        <f t="shared" si="43"/>
        <v>2.0537489106318221</v>
      </c>
      <c r="I950">
        <v>14</v>
      </c>
      <c r="J950">
        <v>2</v>
      </c>
      <c r="K950">
        <f t="shared" si="44"/>
        <v>18840.282597027755</v>
      </c>
      <c r="L950">
        <v>39820</v>
      </c>
    </row>
    <row r="951" spans="1:12" x14ac:dyDescent="0.35">
      <c r="A951">
        <v>105</v>
      </c>
      <c r="B951" t="s">
        <v>13</v>
      </c>
      <c r="C951">
        <v>2</v>
      </c>
      <c r="D951" t="s">
        <v>108</v>
      </c>
      <c r="E951">
        <v>10.15</v>
      </c>
      <c r="F951" cm="1">
        <f t="array" ref="F951">_xlfn.STDEV.S(_xlfn._xlws.FILTER(E:E, B:B=B951))</f>
        <v>1.8383482798079325</v>
      </c>
      <c r="G951">
        <f t="shared" si="42"/>
        <v>29.699425379033791</v>
      </c>
      <c r="H951">
        <f t="shared" si="43"/>
        <v>2.0537489106318221</v>
      </c>
      <c r="I951">
        <v>14</v>
      </c>
      <c r="J951">
        <v>2</v>
      </c>
      <c r="K951">
        <f t="shared" si="44"/>
        <v>243.98065007432695</v>
      </c>
      <c r="L951">
        <v>160</v>
      </c>
    </row>
    <row r="952" spans="1:12" x14ac:dyDescent="0.35">
      <c r="A952">
        <v>105</v>
      </c>
      <c r="B952" t="s">
        <v>14</v>
      </c>
      <c r="C952">
        <v>2</v>
      </c>
      <c r="D952" t="s">
        <v>108</v>
      </c>
      <c r="E952">
        <v>16.73</v>
      </c>
      <c r="F952" cm="1">
        <f t="array" ref="F952">_xlfn.STDEV.S(_xlfn._xlws.FILTER(E:E, B:B=B952))</f>
        <v>2.6532756080745252</v>
      </c>
      <c r="G952">
        <f t="shared" si="42"/>
        <v>42.864979284694002</v>
      </c>
      <c r="H952">
        <f t="shared" si="43"/>
        <v>2.0537489106318221</v>
      </c>
      <c r="I952">
        <v>14</v>
      </c>
      <c r="J952">
        <v>2</v>
      </c>
      <c r="K952">
        <f t="shared" si="44"/>
        <v>352.1356180407837</v>
      </c>
      <c r="L952">
        <v>352</v>
      </c>
    </row>
    <row r="953" spans="1:12" x14ac:dyDescent="0.35">
      <c r="A953">
        <v>105</v>
      </c>
      <c r="B953" t="s">
        <v>15</v>
      </c>
      <c r="C953">
        <v>2</v>
      </c>
      <c r="D953" t="s">
        <v>108</v>
      </c>
      <c r="E953">
        <v>604.32000000000005</v>
      </c>
      <c r="F953" cm="1">
        <f t="array" ref="F953">_xlfn.STDEV.S(_xlfn._xlws.FILTER(E:E, B:B=B953))</f>
        <v>55.266916802436704</v>
      </c>
      <c r="G953">
        <f t="shared" si="42"/>
        <v>892.86436608993813</v>
      </c>
      <c r="H953">
        <f t="shared" si="43"/>
        <v>2.0537489106318221</v>
      </c>
      <c r="I953">
        <v>14</v>
      </c>
      <c r="J953">
        <v>2</v>
      </c>
      <c r="K953">
        <f t="shared" si="44"/>
        <v>7334.8768767967313</v>
      </c>
      <c r="L953">
        <v>9140</v>
      </c>
    </row>
    <row r="954" spans="1:12" x14ac:dyDescent="0.35">
      <c r="A954">
        <v>105</v>
      </c>
      <c r="B954" t="s">
        <v>16</v>
      </c>
      <c r="C954">
        <v>2</v>
      </c>
      <c r="D954" t="s">
        <v>108</v>
      </c>
      <c r="E954">
        <v>1.89</v>
      </c>
      <c r="F954" cm="1">
        <f t="array" ref="F954">_xlfn.STDEV.S(_xlfn._xlws.FILTER(E:E, B:B=B954))</f>
        <v>0.33659368398908623</v>
      </c>
      <c r="G954">
        <f t="shared" si="42"/>
        <v>5.4378373839653387</v>
      </c>
      <c r="H954">
        <f t="shared" si="43"/>
        <v>2.0537489106318221</v>
      </c>
      <c r="I954">
        <v>14</v>
      </c>
      <c r="J954">
        <v>2</v>
      </c>
      <c r="K954">
        <f t="shared" si="44"/>
        <v>44.671810414047243</v>
      </c>
      <c r="L954">
        <v>45</v>
      </c>
    </row>
    <row r="955" spans="1:12" x14ac:dyDescent="0.35">
      <c r="A955">
        <v>105</v>
      </c>
      <c r="B955" t="s">
        <v>17</v>
      </c>
      <c r="C955">
        <v>2</v>
      </c>
      <c r="D955" t="s">
        <v>108</v>
      </c>
      <c r="E955">
        <v>1.44</v>
      </c>
      <c r="F955" cm="1">
        <f t="array" ref="F955">_xlfn.STDEV.S(_xlfn._xlws.FILTER(E:E, B:B=B955))</f>
        <v>0.1205498212767792</v>
      </c>
      <c r="G955">
        <f t="shared" si="42"/>
        <v>1.9475419651381964</v>
      </c>
      <c r="H955">
        <f t="shared" si="43"/>
        <v>2.0537489106318221</v>
      </c>
      <c r="I955">
        <v>14</v>
      </c>
      <c r="J955">
        <v>2</v>
      </c>
      <c r="K955">
        <f t="shared" si="44"/>
        <v>15.999048757249316</v>
      </c>
      <c r="L955">
        <v>28</v>
      </c>
    </row>
    <row r="956" spans="1:12" x14ac:dyDescent="0.35">
      <c r="A956">
        <v>106</v>
      </c>
      <c r="B956" t="s">
        <v>9</v>
      </c>
      <c r="C956">
        <v>2</v>
      </c>
      <c r="D956" t="s">
        <v>108</v>
      </c>
      <c r="E956">
        <v>4.32</v>
      </c>
      <c r="F956" cm="1">
        <f t="array" ref="F956">_xlfn.STDEV.S(_xlfn._xlws.FILTER(E:E, B:B=B956))</f>
        <v>0.43126774441831917</v>
      </c>
      <c r="G956">
        <f t="shared" si="42"/>
        <v>6.9673436390814301</v>
      </c>
      <c r="H956">
        <f t="shared" si="43"/>
        <v>2.0537489106318221</v>
      </c>
      <c r="I956">
        <v>14</v>
      </c>
      <c r="J956">
        <v>2</v>
      </c>
      <c r="K956">
        <f t="shared" si="44"/>
        <v>57.236697635044166</v>
      </c>
      <c r="L956">
        <v>136</v>
      </c>
    </row>
    <row r="957" spans="1:12" x14ac:dyDescent="0.35">
      <c r="A957">
        <v>106</v>
      </c>
      <c r="B957" t="s">
        <v>10</v>
      </c>
      <c r="C957">
        <v>2</v>
      </c>
      <c r="D957" t="s">
        <v>108</v>
      </c>
      <c r="E957">
        <v>1738.71</v>
      </c>
      <c r="F957" cm="1">
        <f t="array" ref="F957">_xlfn.STDEV.S(_xlfn._xlws.FILTER(E:E, B:B=B957))</f>
        <v>124.33215882258757</v>
      </c>
      <c r="G957">
        <f t="shared" si="42"/>
        <v>2008.6474982593688</v>
      </c>
      <c r="H957">
        <f t="shared" si="43"/>
        <v>2.0537489106318221</v>
      </c>
      <c r="I957">
        <v>14</v>
      </c>
      <c r="J957">
        <v>2</v>
      </c>
      <c r="K957">
        <f t="shared" si="44"/>
        <v>16501.030445574055</v>
      </c>
      <c r="L957">
        <v>44190</v>
      </c>
    </row>
    <row r="958" spans="1:12" x14ac:dyDescent="0.35">
      <c r="A958">
        <v>106</v>
      </c>
      <c r="B958" t="s">
        <v>11</v>
      </c>
      <c r="C958">
        <v>2</v>
      </c>
      <c r="D958" t="s">
        <v>108</v>
      </c>
      <c r="E958">
        <v>43.26</v>
      </c>
      <c r="F958" cm="1">
        <f t="array" ref="F958">_xlfn.STDEV.S(_xlfn._xlws.FILTER(E:E, B:B=B958))</f>
        <v>4.6543326613120293</v>
      </c>
      <c r="G958">
        <f t="shared" si="42"/>
        <v>75.193045345182639</v>
      </c>
      <c r="H958">
        <f t="shared" si="43"/>
        <v>2.0537489106318221</v>
      </c>
      <c r="I958">
        <v>14</v>
      </c>
      <c r="J958">
        <v>2</v>
      </c>
      <c r="K958">
        <f t="shared" si="44"/>
        <v>617.71053985903222</v>
      </c>
      <c r="L958">
        <v>1055</v>
      </c>
    </row>
    <row r="959" spans="1:12" x14ac:dyDescent="0.35">
      <c r="A959">
        <v>106</v>
      </c>
      <c r="B959" t="s">
        <v>12</v>
      </c>
      <c r="C959">
        <v>2</v>
      </c>
      <c r="D959" t="s">
        <v>108</v>
      </c>
      <c r="E959">
        <v>1760.69</v>
      </c>
      <c r="F959" cm="1">
        <f t="array" ref="F959">_xlfn.STDEV.S(_xlfn._xlws.FILTER(E:E, B:B=B959))</f>
        <v>141.95798352365239</v>
      </c>
      <c r="G959">
        <f t="shared" si="42"/>
        <v>2293.4014108900574</v>
      </c>
      <c r="H959">
        <f t="shared" si="43"/>
        <v>2.0537489106318221</v>
      </c>
      <c r="I959">
        <v>14</v>
      </c>
      <c r="J959">
        <v>2</v>
      </c>
      <c r="K959">
        <f t="shared" si="44"/>
        <v>18840.282597027755</v>
      </c>
      <c r="L959">
        <v>42095</v>
      </c>
    </row>
    <row r="960" spans="1:12" x14ac:dyDescent="0.35">
      <c r="A960">
        <v>106</v>
      </c>
      <c r="B960" t="s">
        <v>13</v>
      </c>
      <c r="C960">
        <v>2</v>
      </c>
      <c r="D960" t="s">
        <v>108</v>
      </c>
      <c r="E960">
        <v>10.23</v>
      </c>
      <c r="F960" cm="1">
        <f t="array" ref="F960">_xlfn.STDEV.S(_xlfn._xlws.FILTER(E:E, B:B=B960))</f>
        <v>1.8383482798079325</v>
      </c>
      <c r="G960">
        <f t="shared" si="42"/>
        <v>29.699425379033791</v>
      </c>
      <c r="H960">
        <f t="shared" si="43"/>
        <v>2.0537489106318221</v>
      </c>
      <c r="I960">
        <v>14</v>
      </c>
      <c r="J960">
        <v>2</v>
      </c>
      <c r="K960">
        <f t="shared" si="44"/>
        <v>243.98065007432695</v>
      </c>
      <c r="L960">
        <v>230</v>
      </c>
    </row>
    <row r="961" spans="1:12" x14ac:dyDescent="0.35">
      <c r="A961">
        <v>106</v>
      </c>
      <c r="B961" t="s">
        <v>14</v>
      </c>
      <c r="C961">
        <v>2</v>
      </c>
      <c r="D961" t="s">
        <v>108</v>
      </c>
      <c r="E961">
        <v>17.239999999999998</v>
      </c>
      <c r="F961" cm="1">
        <f t="array" ref="F961">_xlfn.STDEV.S(_xlfn._xlws.FILTER(E:E, B:B=B961))</f>
        <v>2.6532756080745252</v>
      </c>
      <c r="G961">
        <f t="shared" si="42"/>
        <v>42.864979284694002</v>
      </c>
      <c r="H961">
        <f t="shared" si="43"/>
        <v>2.0537489106318221</v>
      </c>
      <c r="I961">
        <v>14</v>
      </c>
      <c r="J961">
        <v>2</v>
      </c>
      <c r="K961">
        <f t="shared" si="44"/>
        <v>352.1356180407837</v>
      </c>
      <c r="L961">
        <v>382</v>
      </c>
    </row>
    <row r="962" spans="1:12" x14ac:dyDescent="0.35">
      <c r="A962">
        <v>106</v>
      </c>
      <c r="B962" t="s">
        <v>15</v>
      </c>
      <c r="C962">
        <v>2</v>
      </c>
      <c r="D962" t="s">
        <v>108</v>
      </c>
      <c r="E962">
        <v>613.35</v>
      </c>
      <c r="F962" cm="1">
        <f t="array" ref="F962">_xlfn.STDEV.S(_xlfn._xlws.FILTER(E:E, B:B=B962))</f>
        <v>55.266916802436704</v>
      </c>
      <c r="G962">
        <f t="shared" si="42"/>
        <v>892.86436608993813</v>
      </c>
      <c r="H962">
        <f t="shared" si="43"/>
        <v>2.0537489106318221</v>
      </c>
      <c r="I962">
        <v>14</v>
      </c>
      <c r="J962">
        <v>2</v>
      </c>
      <c r="K962">
        <f t="shared" si="44"/>
        <v>7334.8768767967313</v>
      </c>
      <c r="L962">
        <v>9777</v>
      </c>
    </row>
    <row r="963" spans="1:12" x14ac:dyDescent="0.35">
      <c r="A963">
        <v>106</v>
      </c>
      <c r="B963" t="s">
        <v>16</v>
      </c>
      <c r="C963">
        <v>2</v>
      </c>
      <c r="D963" t="s">
        <v>108</v>
      </c>
      <c r="E963">
        <v>1.86</v>
      </c>
      <c r="F963" cm="1">
        <f t="array" ref="F963">_xlfn.STDEV.S(_xlfn._xlws.FILTER(E:E, B:B=B963))</f>
        <v>0.33659368398908623</v>
      </c>
      <c r="G963">
        <f t="shared" ref="G963:G1026" si="45">F963*SQRT(261)</f>
        <v>5.4378373839653387</v>
      </c>
      <c r="H963">
        <f t="shared" ref="H963:H1026" si="46">_xlfn.NORM.S.INV(0.98)</f>
        <v>2.0537489106318221</v>
      </c>
      <c r="I963">
        <v>14</v>
      </c>
      <c r="J963">
        <v>2</v>
      </c>
      <c r="K963">
        <f t="shared" ref="K963:K1026" si="47">H963*G963*SQRT(I963+J963)</f>
        <v>44.671810414047243</v>
      </c>
      <c r="L963">
        <v>48</v>
      </c>
    </row>
    <row r="964" spans="1:12" x14ac:dyDescent="0.35">
      <c r="A964">
        <v>106</v>
      </c>
      <c r="B964" t="s">
        <v>17</v>
      </c>
      <c r="C964">
        <v>2</v>
      </c>
      <c r="D964" t="s">
        <v>108</v>
      </c>
      <c r="E964">
        <v>1.48</v>
      </c>
      <c r="F964" cm="1">
        <f t="array" ref="F964">_xlfn.STDEV.S(_xlfn._xlws.FILTER(E:E, B:B=B964))</f>
        <v>0.1205498212767792</v>
      </c>
      <c r="G964">
        <f t="shared" si="45"/>
        <v>1.9475419651381964</v>
      </c>
      <c r="H964">
        <f t="shared" si="46"/>
        <v>2.0537489106318221</v>
      </c>
      <c r="I964">
        <v>14</v>
      </c>
      <c r="J964">
        <v>2</v>
      </c>
      <c r="K964">
        <f t="shared" si="47"/>
        <v>15.999048757249316</v>
      </c>
      <c r="L964">
        <v>25</v>
      </c>
    </row>
    <row r="965" spans="1:12" x14ac:dyDescent="0.35">
      <c r="A965">
        <v>107</v>
      </c>
      <c r="B965" t="s">
        <v>9</v>
      </c>
      <c r="C965">
        <v>2</v>
      </c>
      <c r="D965" t="s">
        <v>108</v>
      </c>
      <c r="E965">
        <v>4.3499999999999996</v>
      </c>
      <c r="F965" cm="1">
        <f t="array" ref="F965">_xlfn.STDEV.S(_xlfn._xlws.FILTER(E:E, B:B=B965))</f>
        <v>0.43126774441831917</v>
      </c>
      <c r="G965">
        <f t="shared" si="45"/>
        <v>6.9673436390814301</v>
      </c>
      <c r="H965">
        <f t="shared" si="46"/>
        <v>2.0537489106318221</v>
      </c>
      <c r="I965">
        <v>14</v>
      </c>
      <c r="J965">
        <v>2</v>
      </c>
      <c r="K965">
        <f t="shared" si="47"/>
        <v>57.236697635044166</v>
      </c>
      <c r="L965">
        <v>132</v>
      </c>
    </row>
    <row r="966" spans="1:12" x14ac:dyDescent="0.35">
      <c r="A966">
        <v>107</v>
      </c>
      <c r="B966" t="s">
        <v>10</v>
      </c>
      <c r="C966">
        <v>2</v>
      </c>
      <c r="D966" t="s">
        <v>108</v>
      </c>
      <c r="E966">
        <v>1737.12</v>
      </c>
      <c r="F966" cm="1">
        <f t="array" ref="F966">_xlfn.STDEV.S(_xlfn._xlws.FILTER(E:E, B:B=B966))</f>
        <v>124.33215882258757</v>
      </c>
      <c r="G966">
        <f t="shared" si="45"/>
        <v>2008.6474982593688</v>
      </c>
      <c r="H966">
        <f t="shared" si="46"/>
        <v>2.0537489106318221</v>
      </c>
      <c r="I966">
        <v>14</v>
      </c>
      <c r="J966">
        <v>2</v>
      </c>
      <c r="K966">
        <f t="shared" si="47"/>
        <v>16501.030445574055</v>
      </c>
      <c r="L966">
        <v>49580</v>
      </c>
    </row>
    <row r="967" spans="1:12" x14ac:dyDescent="0.35">
      <c r="A967">
        <v>107</v>
      </c>
      <c r="B967" t="s">
        <v>11</v>
      </c>
      <c r="C967">
        <v>2</v>
      </c>
      <c r="D967" t="s">
        <v>108</v>
      </c>
      <c r="E967">
        <v>41.82</v>
      </c>
      <c r="F967" cm="1">
        <f t="array" ref="F967">_xlfn.STDEV.S(_xlfn._xlws.FILTER(E:E, B:B=B967))</f>
        <v>4.6543326613120293</v>
      </c>
      <c r="G967">
        <f t="shared" si="45"/>
        <v>75.193045345182639</v>
      </c>
      <c r="H967">
        <f t="shared" si="46"/>
        <v>2.0537489106318221</v>
      </c>
      <c r="I967">
        <v>14</v>
      </c>
      <c r="J967">
        <v>2</v>
      </c>
      <c r="K967">
        <f t="shared" si="47"/>
        <v>617.71053985903222</v>
      </c>
      <c r="L967">
        <v>1045</v>
      </c>
    </row>
    <row r="968" spans="1:12" x14ac:dyDescent="0.35">
      <c r="A968">
        <v>107</v>
      </c>
      <c r="B968" t="s">
        <v>12</v>
      </c>
      <c r="C968">
        <v>2</v>
      </c>
      <c r="D968" t="s">
        <v>108</v>
      </c>
      <c r="E968">
        <v>1755.99</v>
      </c>
      <c r="F968" cm="1">
        <f t="array" ref="F968">_xlfn.STDEV.S(_xlfn._xlws.FILTER(E:E, B:B=B968))</f>
        <v>141.95798352365239</v>
      </c>
      <c r="G968">
        <f t="shared" si="45"/>
        <v>2293.4014108900574</v>
      </c>
      <c r="H968">
        <f t="shared" si="46"/>
        <v>2.0537489106318221</v>
      </c>
      <c r="I968">
        <v>14</v>
      </c>
      <c r="J968">
        <v>2</v>
      </c>
      <c r="K968">
        <f t="shared" si="47"/>
        <v>18840.282597027755</v>
      </c>
      <c r="L968">
        <v>40685</v>
      </c>
    </row>
    <row r="969" spans="1:12" x14ac:dyDescent="0.35">
      <c r="A969">
        <v>107</v>
      </c>
      <c r="B969" t="s">
        <v>13</v>
      </c>
      <c r="C969">
        <v>2</v>
      </c>
      <c r="D969" t="s">
        <v>108</v>
      </c>
      <c r="E969">
        <v>10.15</v>
      </c>
      <c r="F969" cm="1">
        <f t="array" ref="F969">_xlfn.STDEV.S(_xlfn._xlws.FILTER(E:E, B:B=B969))</f>
        <v>1.8383482798079325</v>
      </c>
      <c r="G969">
        <f t="shared" si="45"/>
        <v>29.699425379033791</v>
      </c>
      <c r="H969">
        <f t="shared" si="46"/>
        <v>2.0537489106318221</v>
      </c>
      <c r="I969">
        <v>14</v>
      </c>
      <c r="J969">
        <v>2</v>
      </c>
      <c r="K969">
        <f t="shared" si="47"/>
        <v>243.98065007432695</v>
      </c>
      <c r="L969">
        <v>225</v>
      </c>
    </row>
    <row r="970" spans="1:12" x14ac:dyDescent="0.35">
      <c r="A970">
        <v>107</v>
      </c>
      <c r="B970" t="s">
        <v>14</v>
      </c>
      <c r="C970">
        <v>2</v>
      </c>
      <c r="D970" t="s">
        <v>108</v>
      </c>
      <c r="E970">
        <v>17.47</v>
      </c>
      <c r="F970" cm="1">
        <f t="array" ref="F970">_xlfn.STDEV.S(_xlfn._xlws.FILTER(E:E, B:B=B970))</f>
        <v>2.6532756080745252</v>
      </c>
      <c r="G970">
        <f t="shared" si="45"/>
        <v>42.864979284694002</v>
      </c>
      <c r="H970">
        <f t="shared" si="46"/>
        <v>2.0537489106318221</v>
      </c>
      <c r="I970">
        <v>14</v>
      </c>
      <c r="J970">
        <v>2</v>
      </c>
      <c r="K970">
        <f t="shared" si="47"/>
        <v>352.1356180407837</v>
      </c>
      <c r="L970">
        <v>371</v>
      </c>
    </row>
    <row r="971" spans="1:12" x14ac:dyDescent="0.35">
      <c r="A971">
        <v>107</v>
      </c>
      <c r="B971" t="s">
        <v>15</v>
      </c>
      <c r="C971">
        <v>2</v>
      </c>
      <c r="D971" t="s">
        <v>108</v>
      </c>
      <c r="E971">
        <v>615.73</v>
      </c>
      <c r="F971" cm="1">
        <f t="array" ref="F971">_xlfn.STDEV.S(_xlfn._xlws.FILTER(E:E, B:B=B971))</f>
        <v>55.266916802436704</v>
      </c>
      <c r="G971">
        <f t="shared" si="45"/>
        <v>892.86436608993813</v>
      </c>
      <c r="H971">
        <f t="shared" si="46"/>
        <v>2.0537489106318221</v>
      </c>
      <c r="I971">
        <v>14</v>
      </c>
      <c r="J971">
        <v>2</v>
      </c>
      <c r="K971">
        <f t="shared" si="47"/>
        <v>7334.8768767967313</v>
      </c>
      <c r="L971">
        <v>9305</v>
      </c>
    </row>
    <row r="972" spans="1:12" x14ac:dyDescent="0.35">
      <c r="A972">
        <v>107</v>
      </c>
      <c r="B972" t="s">
        <v>16</v>
      </c>
      <c r="C972">
        <v>2</v>
      </c>
      <c r="D972" t="s">
        <v>108</v>
      </c>
      <c r="E972">
        <v>1.97</v>
      </c>
      <c r="F972" cm="1">
        <f t="array" ref="F972">_xlfn.STDEV.S(_xlfn._xlws.FILTER(E:E, B:B=B972))</f>
        <v>0.33659368398908623</v>
      </c>
      <c r="G972">
        <f t="shared" si="45"/>
        <v>5.4378373839653387</v>
      </c>
      <c r="H972">
        <f t="shared" si="46"/>
        <v>2.0537489106318221</v>
      </c>
      <c r="I972">
        <v>14</v>
      </c>
      <c r="J972">
        <v>2</v>
      </c>
      <c r="K972">
        <f t="shared" si="47"/>
        <v>44.671810414047243</v>
      </c>
      <c r="L972">
        <v>48</v>
      </c>
    </row>
    <row r="973" spans="1:12" x14ac:dyDescent="0.35">
      <c r="A973">
        <v>107</v>
      </c>
      <c r="B973" t="s">
        <v>17</v>
      </c>
      <c r="C973">
        <v>2</v>
      </c>
      <c r="D973" t="s">
        <v>108</v>
      </c>
      <c r="E973">
        <v>1.48</v>
      </c>
      <c r="F973" cm="1">
        <f t="array" ref="F973">_xlfn.STDEV.S(_xlfn._xlws.FILTER(E:E, B:B=B973))</f>
        <v>0.1205498212767792</v>
      </c>
      <c r="G973">
        <f t="shared" si="45"/>
        <v>1.9475419651381964</v>
      </c>
      <c r="H973">
        <f t="shared" si="46"/>
        <v>2.0537489106318221</v>
      </c>
      <c r="I973">
        <v>14</v>
      </c>
      <c r="J973">
        <v>2</v>
      </c>
      <c r="K973">
        <f t="shared" si="47"/>
        <v>15.999048757249316</v>
      </c>
      <c r="L973">
        <v>25</v>
      </c>
    </row>
    <row r="974" spans="1:12" x14ac:dyDescent="0.35">
      <c r="A974">
        <v>108</v>
      </c>
      <c r="B974" t="s">
        <v>9</v>
      </c>
      <c r="C974">
        <v>2</v>
      </c>
      <c r="D974" t="s">
        <v>108</v>
      </c>
      <c r="E974">
        <v>4.2</v>
      </c>
      <c r="F974" cm="1">
        <f t="array" ref="F974">_xlfn.STDEV.S(_xlfn._xlws.FILTER(E:E, B:B=B974))</f>
        <v>0.43126774441831917</v>
      </c>
      <c r="G974">
        <f t="shared" si="45"/>
        <v>6.9673436390814301</v>
      </c>
      <c r="H974">
        <f t="shared" si="46"/>
        <v>2.0537489106318221</v>
      </c>
      <c r="I974">
        <v>14</v>
      </c>
      <c r="J974">
        <v>2</v>
      </c>
      <c r="K974">
        <f t="shared" si="47"/>
        <v>57.236697635044166</v>
      </c>
      <c r="L974">
        <v>123</v>
      </c>
    </row>
    <row r="975" spans="1:12" x14ac:dyDescent="0.35">
      <c r="A975">
        <v>108</v>
      </c>
      <c r="B975" t="s">
        <v>10</v>
      </c>
      <c r="C975">
        <v>2</v>
      </c>
      <c r="D975" t="s">
        <v>108</v>
      </c>
      <c r="E975">
        <v>1741.51</v>
      </c>
      <c r="F975" cm="1">
        <f t="array" ref="F975">_xlfn.STDEV.S(_xlfn._xlws.FILTER(E:E, B:B=B975))</f>
        <v>124.33215882258757</v>
      </c>
      <c r="G975">
        <f t="shared" si="45"/>
        <v>2008.6474982593688</v>
      </c>
      <c r="H975">
        <f t="shared" si="46"/>
        <v>2.0537489106318221</v>
      </c>
      <c r="I975">
        <v>14</v>
      </c>
      <c r="J975">
        <v>2</v>
      </c>
      <c r="K975">
        <f t="shared" si="47"/>
        <v>16501.030445574055</v>
      </c>
      <c r="L975">
        <v>48300</v>
      </c>
    </row>
    <row r="976" spans="1:12" x14ac:dyDescent="0.35">
      <c r="A976">
        <v>108</v>
      </c>
      <c r="B976" t="s">
        <v>11</v>
      </c>
      <c r="C976">
        <v>2</v>
      </c>
      <c r="D976" t="s">
        <v>108</v>
      </c>
      <c r="E976">
        <v>41.89</v>
      </c>
      <c r="F976" cm="1">
        <f t="array" ref="F976">_xlfn.STDEV.S(_xlfn._xlws.FILTER(E:E, B:B=B976))</f>
        <v>4.6543326613120293</v>
      </c>
      <c r="G976">
        <f t="shared" si="45"/>
        <v>75.193045345182639</v>
      </c>
      <c r="H976">
        <f t="shared" si="46"/>
        <v>2.0537489106318221</v>
      </c>
      <c r="I976">
        <v>14</v>
      </c>
      <c r="J976">
        <v>2</v>
      </c>
      <c r="K976">
        <f t="shared" si="47"/>
        <v>617.71053985903222</v>
      </c>
      <c r="L976">
        <v>1050</v>
      </c>
    </row>
    <row r="977" spans="1:12" x14ac:dyDescent="0.35">
      <c r="A977">
        <v>108</v>
      </c>
      <c r="B977" t="s">
        <v>12</v>
      </c>
      <c r="C977">
        <v>2</v>
      </c>
      <c r="D977" t="s">
        <v>108</v>
      </c>
      <c r="E977">
        <v>1721.6</v>
      </c>
      <c r="F977" cm="1">
        <f t="array" ref="F977">_xlfn.STDEV.S(_xlfn._xlws.FILTER(E:E, B:B=B977))</f>
        <v>141.95798352365239</v>
      </c>
      <c r="G977">
        <f t="shared" si="45"/>
        <v>2293.4014108900574</v>
      </c>
      <c r="H977">
        <f t="shared" si="46"/>
        <v>2.0537489106318221</v>
      </c>
      <c r="I977">
        <v>14</v>
      </c>
      <c r="J977">
        <v>2</v>
      </c>
      <c r="K977">
        <f t="shared" si="47"/>
        <v>18840.282597027755</v>
      </c>
      <c r="L977">
        <v>41045</v>
      </c>
    </row>
    <row r="978" spans="1:12" x14ac:dyDescent="0.35">
      <c r="A978">
        <v>108</v>
      </c>
      <c r="B978" t="s">
        <v>13</v>
      </c>
      <c r="C978">
        <v>2</v>
      </c>
      <c r="D978" t="s">
        <v>108</v>
      </c>
      <c r="E978">
        <v>9.6999999999999993</v>
      </c>
      <c r="F978" cm="1">
        <f t="array" ref="F978">_xlfn.STDEV.S(_xlfn._xlws.FILTER(E:E, B:B=B978))</f>
        <v>1.8383482798079325</v>
      </c>
      <c r="G978">
        <f t="shared" si="45"/>
        <v>29.699425379033791</v>
      </c>
      <c r="H978">
        <f t="shared" si="46"/>
        <v>2.0537489106318221</v>
      </c>
      <c r="I978">
        <v>14</v>
      </c>
      <c r="J978">
        <v>2</v>
      </c>
      <c r="K978">
        <f t="shared" si="47"/>
        <v>243.98065007432695</v>
      </c>
      <c r="L978">
        <v>230</v>
      </c>
    </row>
    <row r="979" spans="1:12" x14ac:dyDescent="0.35">
      <c r="A979">
        <v>108</v>
      </c>
      <c r="B979" t="s">
        <v>14</v>
      </c>
      <c r="C979">
        <v>2</v>
      </c>
      <c r="D979" t="s">
        <v>108</v>
      </c>
      <c r="E979">
        <v>16.98</v>
      </c>
      <c r="F979" cm="1">
        <f t="array" ref="F979">_xlfn.STDEV.S(_xlfn._xlws.FILTER(E:E, B:B=B979))</f>
        <v>2.6532756080745252</v>
      </c>
      <c r="G979">
        <f t="shared" si="45"/>
        <v>42.864979284694002</v>
      </c>
      <c r="H979">
        <f t="shared" si="46"/>
        <v>2.0537489106318221</v>
      </c>
      <c r="I979">
        <v>14</v>
      </c>
      <c r="J979">
        <v>2</v>
      </c>
      <c r="K979">
        <f t="shared" si="47"/>
        <v>352.1356180407837</v>
      </c>
      <c r="L979">
        <v>399</v>
      </c>
    </row>
    <row r="980" spans="1:12" x14ac:dyDescent="0.35">
      <c r="A980">
        <v>108</v>
      </c>
      <c r="B980" t="s">
        <v>15</v>
      </c>
      <c r="C980">
        <v>2</v>
      </c>
      <c r="D980" t="s">
        <v>108</v>
      </c>
      <c r="E980">
        <v>518.47</v>
      </c>
      <c r="F980" cm="1">
        <f t="array" ref="F980">_xlfn.STDEV.S(_xlfn._xlws.FILTER(E:E, B:B=B980))</f>
        <v>55.266916802436704</v>
      </c>
      <c r="G980">
        <f t="shared" si="45"/>
        <v>892.86436608993813</v>
      </c>
      <c r="H980">
        <f t="shared" si="46"/>
        <v>2.0537489106318221</v>
      </c>
      <c r="I980">
        <v>14</v>
      </c>
      <c r="J980">
        <v>2</v>
      </c>
      <c r="K980">
        <f t="shared" si="47"/>
        <v>7334.8768767967313</v>
      </c>
      <c r="L980">
        <v>9205</v>
      </c>
    </row>
    <row r="981" spans="1:12" x14ac:dyDescent="0.35">
      <c r="A981">
        <v>108</v>
      </c>
      <c r="B981" t="s">
        <v>16</v>
      </c>
      <c r="C981">
        <v>2</v>
      </c>
      <c r="D981" t="s">
        <v>108</v>
      </c>
      <c r="E981">
        <v>2.02</v>
      </c>
      <c r="F981" cm="1">
        <f t="array" ref="F981">_xlfn.STDEV.S(_xlfn._xlws.FILTER(E:E, B:B=B981))</f>
        <v>0.33659368398908623</v>
      </c>
      <c r="G981">
        <f t="shared" si="45"/>
        <v>5.4378373839653387</v>
      </c>
      <c r="H981">
        <f t="shared" si="46"/>
        <v>2.0537489106318221</v>
      </c>
      <c r="I981">
        <v>14</v>
      </c>
      <c r="J981">
        <v>2</v>
      </c>
      <c r="K981">
        <f t="shared" si="47"/>
        <v>44.671810414047243</v>
      </c>
      <c r="L981">
        <v>47</v>
      </c>
    </row>
    <row r="982" spans="1:12" x14ac:dyDescent="0.35">
      <c r="A982">
        <v>108</v>
      </c>
      <c r="B982" t="s">
        <v>17</v>
      </c>
      <c r="C982">
        <v>2</v>
      </c>
      <c r="D982" t="s">
        <v>108</v>
      </c>
      <c r="E982">
        <v>1.32</v>
      </c>
      <c r="F982" cm="1">
        <f t="array" ref="F982">_xlfn.STDEV.S(_xlfn._xlws.FILTER(E:E, B:B=B982))</f>
        <v>0.1205498212767792</v>
      </c>
      <c r="G982">
        <f t="shared" si="45"/>
        <v>1.9475419651381964</v>
      </c>
      <c r="H982">
        <f t="shared" si="46"/>
        <v>2.0537489106318221</v>
      </c>
      <c r="I982">
        <v>14</v>
      </c>
      <c r="J982">
        <v>2</v>
      </c>
      <c r="K982">
        <f t="shared" si="47"/>
        <v>15.999048757249316</v>
      </c>
      <c r="L982">
        <v>21</v>
      </c>
    </row>
    <row r="983" spans="1:12" x14ac:dyDescent="0.35">
      <c r="A983">
        <v>109</v>
      </c>
      <c r="B983" t="s">
        <v>9</v>
      </c>
      <c r="C983">
        <v>2</v>
      </c>
      <c r="D983" t="s">
        <v>108</v>
      </c>
      <c r="E983">
        <v>4.24</v>
      </c>
      <c r="F983" cm="1">
        <f t="array" ref="F983">_xlfn.STDEV.S(_xlfn._xlws.FILTER(E:E, B:B=B983))</f>
        <v>0.43126774441831917</v>
      </c>
      <c r="G983">
        <f t="shared" si="45"/>
        <v>6.9673436390814301</v>
      </c>
      <c r="H983">
        <f t="shared" si="46"/>
        <v>2.0537489106318221</v>
      </c>
      <c r="I983">
        <v>14</v>
      </c>
      <c r="J983">
        <v>2</v>
      </c>
      <c r="K983">
        <f t="shared" si="47"/>
        <v>57.236697635044166</v>
      </c>
      <c r="L983">
        <v>122</v>
      </c>
    </row>
    <row r="984" spans="1:12" x14ac:dyDescent="0.35">
      <c r="A984">
        <v>109</v>
      </c>
      <c r="B984" t="s">
        <v>10</v>
      </c>
      <c r="C984">
        <v>2</v>
      </c>
      <c r="D984" t="s">
        <v>108</v>
      </c>
      <c r="E984">
        <v>1755.6</v>
      </c>
      <c r="F984" cm="1">
        <f t="array" ref="F984">_xlfn.STDEV.S(_xlfn._xlws.FILTER(E:E, B:B=B984))</f>
        <v>124.33215882258757</v>
      </c>
      <c r="G984">
        <f t="shared" si="45"/>
        <v>2008.6474982593688</v>
      </c>
      <c r="H984">
        <f t="shared" si="46"/>
        <v>2.0537489106318221</v>
      </c>
      <c r="I984">
        <v>14</v>
      </c>
      <c r="J984">
        <v>2</v>
      </c>
      <c r="K984">
        <f t="shared" si="47"/>
        <v>16501.030445574055</v>
      </c>
      <c r="L984">
        <v>47710</v>
      </c>
    </row>
    <row r="985" spans="1:12" x14ac:dyDescent="0.35">
      <c r="A985">
        <v>109</v>
      </c>
      <c r="B985" t="s">
        <v>11</v>
      </c>
      <c r="C985">
        <v>2</v>
      </c>
      <c r="D985" t="s">
        <v>108</v>
      </c>
      <c r="E985">
        <v>41.97</v>
      </c>
      <c r="F985" cm="1">
        <f t="array" ref="F985">_xlfn.STDEV.S(_xlfn._xlws.FILTER(E:E, B:B=B985))</f>
        <v>4.6543326613120293</v>
      </c>
      <c r="G985">
        <f t="shared" si="45"/>
        <v>75.193045345182639</v>
      </c>
      <c r="H985">
        <f t="shared" si="46"/>
        <v>2.0537489106318221</v>
      </c>
      <c r="I985">
        <v>14</v>
      </c>
      <c r="J985">
        <v>2</v>
      </c>
      <c r="K985">
        <f t="shared" si="47"/>
        <v>617.71053985903222</v>
      </c>
      <c r="L985">
        <v>1045</v>
      </c>
    </row>
    <row r="986" spans="1:12" x14ac:dyDescent="0.35">
      <c r="A986">
        <v>109</v>
      </c>
      <c r="B986" t="s">
        <v>12</v>
      </c>
      <c r="C986">
        <v>2</v>
      </c>
      <c r="D986" t="s">
        <v>108</v>
      </c>
      <c r="E986">
        <v>1740.53</v>
      </c>
      <c r="F986" cm="1">
        <f t="array" ref="F986">_xlfn.STDEV.S(_xlfn._xlws.FILTER(E:E, B:B=B986))</f>
        <v>141.95798352365239</v>
      </c>
      <c r="G986">
        <f t="shared" si="45"/>
        <v>2293.4014108900574</v>
      </c>
      <c r="H986">
        <f t="shared" si="46"/>
        <v>2.0537489106318221</v>
      </c>
      <c r="I986">
        <v>14</v>
      </c>
      <c r="J986">
        <v>2</v>
      </c>
      <c r="K986">
        <f t="shared" si="47"/>
        <v>18840.282597027755</v>
      </c>
      <c r="L986">
        <v>40090</v>
      </c>
    </row>
    <row r="987" spans="1:12" x14ac:dyDescent="0.35">
      <c r="A987">
        <v>109</v>
      </c>
      <c r="B987" t="s">
        <v>13</v>
      </c>
      <c r="C987">
        <v>2</v>
      </c>
      <c r="D987" t="s">
        <v>108</v>
      </c>
      <c r="E987">
        <v>9.85</v>
      </c>
      <c r="F987" cm="1">
        <f t="array" ref="F987">_xlfn.STDEV.S(_xlfn._xlws.FILTER(E:E, B:B=B987))</f>
        <v>1.8383482798079325</v>
      </c>
      <c r="G987">
        <f t="shared" si="45"/>
        <v>29.699425379033791</v>
      </c>
      <c r="H987">
        <f t="shared" si="46"/>
        <v>2.0537489106318221</v>
      </c>
      <c r="I987">
        <v>14</v>
      </c>
      <c r="J987">
        <v>2</v>
      </c>
      <c r="K987">
        <f t="shared" si="47"/>
        <v>243.98065007432695</v>
      </c>
      <c r="L987">
        <v>220</v>
      </c>
    </row>
    <row r="988" spans="1:12" x14ac:dyDescent="0.35">
      <c r="A988">
        <v>109</v>
      </c>
      <c r="B988" t="s">
        <v>14</v>
      </c>
      <c r="C988">
        <v>2</v>
      </c>
      <c r="D988" t="s">
        <v>108</v>
      </c>
      <c r="E988">
        <v>17.09</v>
      </c>
      <c r="F988" cm="1">
        <f t="array" ref="F988">_xlfn.STDEV.S(_xlfn._xlws.FILTER(E:E, B:B=B988))</f>
        <v>2.6532756080745252</v>
      </c>
      <c r="G988">
        <f t="shared" si="45"/>
        <v>42.864979284694002</v>
      </c>
      <c r="H988">
        <f t="shared" si="46"/>
        <v>2.0537489106318221</v>
      </c>
      <c r="I988">
        <v>14</v>
      </c>
      <c r="J988">
        <v>2</v>
      </c>
      <c r="K988">
        <f t="shared" si="47"/>
        <v>352.1356180407837</v>
      </c>
      <c r="L988">
        <v>382</v>
      </c>
    </row>
    <row r="989" spans="1:12" x14ac:dyDescent="0.35">
      <c r="A989">
        <v>109</v>
      </c>
      <c r="B989" t="s">
        <v>15</v>
      </c>
      <c r="C989">
        <v>2</v>
      </c>
      <c r="D989" t="s">
        <v>108</v>
      </c>
      <c r="E989">
        <v>522.29</v>
      </c>
      <c r="F989" cm="1">
        <f t="array" ref="F989">_xlfn.STDEV.S(_xlfn._xlws.FILTER(E:E, B:B=B989))</f>
        <v>55.266916802436704</v>
      </c>
      <c r="G989">
        <f t="shared" si="45"/>
        <v>892.86436608993813</v>
      </c>
      <c r="H989">
        <f t="shared" si="46"/>
        <v>2.0537489106318221</v>
      </c>
      <c r="I989">
        <v>14</v>
      </c>
      <c r="J989">
        <v>2</v>
      </c>
      <c r="K989">
        <f t="shared" si="47"/>
        <v>7334.8768767967313</v>
      </c>
      <c r="L989">
        <v>8186</v>
      </c>
    </row>
    <row r="990" spans="1:12" x14ac:dyDescent="0.35">
      <c r="A990">
        <v>109</v>
      </c>
      <c r="B990" t="s">
        <v>16</v>
      </c>
      <c r="C990">
        <v>2</v>
      </c>
      <c r="D990" t="s">
        <v>108</v>
      </c>
      <c r="E990">
        <v>2.02</v>
      </c>
      <c r="F990" cm="1">
        <f t="array" ref="F990">_xlfn.STDEV.S(_xlfn._xlws.FILTER(E:E, B:B=B990))</f>
        <v>0.33659368398908623</v>
      </c>
      <c r="G990">
        <f t="shared" si="45"/>
        <v>5.4378373839653387</v>
      </c>
      <c r="H990">
        <f t="shared" si="46"/>
        <v>2.0537489106318221</v>
      </c>
      <c r="I990">
        <v>14</v>
      </c>
      <c r="J990">
        <v>2</v>
      </c>
      <c r="K990">
        <f t="shared" si="47"/>
        <v>44.671810414047243</v>
      </c>
      <c r="L990">
        <v>47</v>
      </c>
    </row>
    <row r="991" spans="1:12" x14ac:dyDescent="0.35">
      <c r="A991">
        <v>109</v>
      </c>
      <c r="B991" t="s">
        <v>17</v>
      </c>
      <c r="C991">
        <v>2</v>
      </c>
      <c r="D991" t="s">
        <v>108</v>
      </c>
      <c r="E991">
        <v>1.32</v>
      </c>
      <c r="F991" cm="1">
        <f t="array" ref="F991">_xlfn.STDEV.S(_xlfn._xlws.FILTER(E:E, B:B=B991))</f>
        <v>0.1205498212767792</v>
      </c>
      <c r="G991">
        <f t="shared" si="45"/>
        <v>1.9475419651381964</v>
      </c>
      <c r="H991">
        <f t="shared" si="46"/>
        <v>2.0537489106318221</v>
      </c>
      <c r="I991">
        <v>14</v>
      </c>
      <c r="J991">
        <v>2</v>
      </c>
      <c r="K991">
        <f t="shared" si="47"/>
        <v>15.999048757249316</v>
      </c>
      <c r="L991">
        <v>21</v>
      </c>
    </row>
    <row r="992" spans="1:12" x14ac:dyDescent="0.35">
      <c r="A992">
        <v>110</v>
      </c>
      <c r="B992" t="s">
        <v>9</v>
      </c>
      <c r="C992">
        <v>2</v>
      </c>
      <c r="D992" t="s">
        <v>108</v>
      </c>
      <c r="E992">
        <v>4.24</v>
      </c>
      <c r="F992" cm="1">
        <f t="array" ref="F992">_xlfn.STDEV.S(_xlfn._xlws.FILTER(E:E, B:B=B992))</f>
        <v>0.43126774441831917</v>
      </c>
      <c r="G992">
        <f t="shared" si="45"/>
        <v>6.9673436390814301</v>
      </c>
      <c r="H992">
        <f t="shared" si="46"/>
        <v>2.0537489106318221</v>
      </c>
      <c r="I992">
        <v>14</v>
      </c>
      <c r="J992">
        <v>2</v>
      </c>
      <c r="K992">
        <f t="shared" si="47"/>
        <v>57.236697635044166</v>
      </c>
      <c r="L992">
        <v>122</v>
      </c>
    </row>
    <row r="993" spans="1:12" x14ac:dyDescent="0.35">
      <c r="A993">
        <v>110</v>
      </c>
      <c r="B993" t="s">
        <v>10</v>
      </c>
      <c r="C993">
        <v>2</v>
      </c>
      <c r="D993" t="s">
        <v>108</v>
      </c>
      <c r="E993">
        <v>1755.6</v>
      </c>
      <c r="F993" cm="1">
        <f t="array" ref="F993">_xlfn.STDEV.S(_xlfn._xlws.FILTER(E:E, B:B=B993))</f>
        <v>124.33215882258757</v>
      </c>
      <c r="G993">
        <f t="shared" si="45"/>
        <v>2008.6474982593688</v>
      </c>
      <c r="H993">
        <f t="shared" si="46"/>
        <v>2.0537489106318221</v>
      </c>
      <c r="I993">
        <v>14</v>
      </c>
      <c r="J993">
        <v>2</v>
      </c>
      <c r="K993">
        <f t="shared" si="47"/>
        <v>16501.030445574055</v>
      </c>
      <c r="L993">
        <v>47710</v>
      </c>
    </row>
    <row r="994" spans="1:12" x14ac:dyDescent="0.35">
      <c r="A994">
        <v>110</v>
      </c>
      <c r="B994" t="s">
        <v>11</v>
      </c>
      <c r="C994">
        <v>2</v>
      </c>
      <c r="D994" t="s">
        <v>108</v>
      </c>
      <c r="E994">
        <v>41.97</v>
      </c>
      <c r="F994" cm="1">
        <f t="array" ref="F994">_xlfn.STDEV.S(_xlfn._xlws.FILTER(E:E, B:B=B994))</f>
        <v>4.6543326613120293</v>
      </c>
      <c r="G994">
        <f t="shared" si="45"/>
        <v>75.193045345182639</v>
      </c>
      <c r="H994">
        <f t="shared" si="46"/>
        <v>2.0537489106318221</v>
      </c>
      <c r="I994">
        <v>14</v>
      </c>
      <c r="J994">
        <v>2</v>
      </c>
      <c r="K994">
        <f t="shared" si="47"/>
        <v>617.71053985903222</v>
      </c>
      <c r="L994">
        <v>1045</v>
      </c>
    </row>
    <row r="995" spans="1:12" x14ac:dyDescent="0.35">
      <c r="A995">
        <v>110</v>
      </c>
      <c r="B995" t="s">
        <v>12</v>
      </c>
      <c r="C995">
        <v>2</v>
      </c>
      <c r="D995" t="s">
        <v>108</v>
      </c>
      <c r="E995">
        <v>1740.53</v>
      </c>
      <c r="F995" cm="1">
        <f t="array" ref="F995">_xlfn.STDEV.S(_xlfn._xlws.FILTER(E:E, B:B=B995))</f>
        <v>141.95798352365239</v>
      </c>
      <c r="G995">
        <f t="shared" si="45"/>
        <v>2293.4014108900574</v>
      </c>
      <c r="H995">
        <f t="shared" si="46"/>
        <v>2.0537489106318221</v>
      </c>
      <c r="I995">
        <v>14</v>
      </c>
      <c r="J995">
        <v>2</v>
      </c>
      <c r="K995">
        <f t="shared" si="47"/>
        <v>18840.282597027755</v>
      </c>
      <c r="L995">
        <v>40090</v>
      </c>
    </row>
    <row r="996" spans="1:12" x14ac:dyDescent="0.35">
      <c r="A996">
        <v>110</v>
      </c>
      <c r="B996" t="s">
        <v>13</v>
      </c>
      <c r="C996">
        <v>2</v>
      </c>
      <c r="D996" t="s">
        <v>108</v>
      </c>
      <c r="E996">
        <v>9.85</v>
      </c>
      <c r="F996" cm="1">
        <f t="array" ref="F996">_xlfn.STDEV.S(_xlfn._xlws.FILTER(E:E, B:B=B996))</f>
        <v>1.8383482798079325</v>
      </c>
      <c r="G996">
        <f t="shared" si="45"/>
        <v>29.699425379033791</v>
      </c>
      <c r="H996">
        <f t="shared" si="46"/>
        <v>2.0537489106318221</v>
      </c>
      <c r="I996">
        <v>14</v>
      </c>
      <c r="J996">
        <v>2</v>
      </c>
      <c r="K996">
        <f t="shared" si="47"/>
        <v>243.98065007432695</v>
      </c>
      <c r="L996">
        <v>220</v>
      </c>
    </row>
    <row r="997" spans="1:12" x14ac:dyDescent="0.35">
      <c r="A997">
        <v>110</v>
      </c>
      <c r="B997" t="s">
        <v>14</v>
      </c>
      <c r="C997">
        <v>2</v>
      </c>
      <c r="D997" t="s">
        <v>108</v>
      </c>
      <c r="E997">
        <v>17.09</v>
      </c>
      <c r="F997" cm="1">
        <f t="array" ref="F997">_xlfn.STDEV.S(_xlfn._xlws.FILTER(E:E, B:B=B997))</f>
        <v>2.6532756080745252</v>
      </c>
      <c r="G997">
        <f t="shared" si="45"/>
        <v>42.864979284694002</v>
      </c>
      <c r="H997">
        <f t="shared" si="46"/>
        <v>2.0537489106318221</v>
      </c>
      <c r="I997">
        <v>14</v>
      </c>
      <c r="J997">
        <v>2</v>
      </c>
      <c r="K997">
        <f t="shared" si="47"/>
        <v>352.1356180407837</v>
      </c>
      <c r="L997">
        <v>382</v>
      </c>
    </row>
    <row r="998" spans="1:12" x14ac:dyDescent="0.35">
      <c r="A998">
        <v>110</v>
      </c>
      <c r="B998" t="s">
        <v>15</v>
      </c>
      <c r="C998">
        <v>2</v>
      </c>
      <c r="D998" t="s">
        <v>108</v>
      </c>
      <c r="E998">
        <v>522.29</v>
      </c>
      <c r="F998" cm="1">
        <f t="array" ref="F998">_xlfn.STDEV.S(_xlfn._xlws.FILTER(E:E, B:B=B998))</f>
        <v>55.266916802436704</v>
      </c>
      <c r="G998">
        <f t="shared" si="45"/>
        <v>892.86436608993813</v>
      </c>
      <c r="H998">
        <f t="shared" si="46"/>
        <v>2.0537489106318221</v>
      </c>
      <c r="I998">
        <v>14</v>
      </c>
      <c r="J998">
        <v>2</v>
      </c>
      <c r="K998">
        <f t="shared" si="47"/>
        <v>7334.8768767967313</v>
      </c>
      <c r="L998">
        <v>8186</v>
      </c>
    </row>
    <row r="999" spans="1:12" x14ac:dyDescent="0.35">
      <c r="A999">
        <v>110</v>
      </c>
      <c r="B999" t="s">
        <v>16</v>
      </c>
      <c r="C999">
        <v>2</v>
      </c>
      <c r="D999" t="s">
        <v>108</v>
      </c>
      <c r="E999">
        <v>2.02</v>
      </c>
      <c r="F999" cm="1">
        <f t="array" ref="F999">_xlfn.STDEV.S(_xlfn._xlws.FILTER(E:E, B:B=B999))</f>
        <v>0.33659368398908623</v>
      </c>
      <c r="G999">
        <f t="shared" si="45"/>
        <v>5.4378373839653387</v>
      </c>
      <c r="H999">
        <f t="shared" si="46"/>
        <v>2.0537489106318221</v>
      </c>
      <c r="I999">
        <v>14</v>
      </c>
      <c r="J999">
        <v>2</v>
      </c>
      <c r="K999">
        <f t="shared" si="47"/>
        <v>44.671810414047243</v>
      </c>
      <c r="L999">
        <v>47</v>
      </c>
    </row>
    <row r="1000" spans="1:12" x14ac:dyDescent="0.35">
      <c r="A1000">
        <v>110</v>
      </c>
      <c r="B1000" t="s">
        <v>17</v>
      </c>
      <c r="C1000">
        <v>2</v>
      </c>
      <c r="D1000" t="s">
        <v>108</v>
      </c>
      <c r="E1000">
        <v>1.32</v>
      </c>
      <c r="F1000" cm="1">
        <f t="array" ref="F1000">_xlfn.STDEV.S(_xlfn._xlws.FILTER(E:E, B:B=B1000))</f>
        <v>0.1205498212767792</v>
      </c>
      <c r="G1000">
        <f t="shared" si="45"/>
        <v>1.9475419651381964</v>
      </c>
      <c r="H1000">
        <f t="shared" si="46"/>
        <v>2.0537489106318221</v>
      </c>
      <c r="I1000">
        <v>14</v>
      </c>
      <c r="J1000">
        <v>2</v>
      </c>
      <c r="K1000">
        <f t="shared" si="47"/>
        <v>15.999048757249316</v>
      </c>
      <c r="L1000">
        <v>21</v>
      </c>
    </row>
    <row r="1001" spans="1:12" x14ac:dyDescent="0.35">
      <c r="A1001">
        <v>111</v>
      </c>
      <c r="B1001" t="s">
        <v>9</v>
      </c>
      <c r="C1001">
        <v>2</v>
      </c>
      <c r="D1001" t="s">
        <v>108</v>
      </c>
      <c r="E1001">
        <v>4.2699999999999996</v>
      </c>
      <c r="F1001" cm="1">
        <f t="array" ref="F1001">_xlfn.STDEV.S(_xlfn._xlws.FILTER(E:E, B:B=B1001))</f>
        <v>0.43126774441831917</v>
      </c>
      <c r="G1001">
        <f t="shared" si="45"/>
        <v>6.9673436390814301</v>
      </c>
      <c r="H1001">
        <f t="shared" si="46"/>
        <v>2.0537489106318221</v>
      </c>
      <c r="I1001">
        <v>14</v>
      </c>
      <c r="J1001">
        <v>2</v>
      </c>
      <c r="K1001">
        <f t="shared" si="47"/>
        <v>57.236697635044166</v>
      </c>
      <c r="L1001">
        <v>126</v>
      </c>
    </row>
    <row r="1002" spans="1:12" x14ac:dyDescent="0.35">
      <c r="A1002">
        <v>111</v>
      </c>
      <c r="B1002" t="s">
        <v>10</v>
      </c>
      <c r="C1002">
        <v>2</v>
      </c>
      <c r="D1002" t="s">
        <v>108</v>
      </c>
      <c r="E1002">
        <v>1755</v>
      </c>
      <c r="F1002" cm="1">
        <f t="array" ref="F1002">_xlfn.STDEV.S(_xlfn._xlws.FILTER(E:E, B:B=B1002))</f>
        <v>124.33215882258757</v>
      </c>
      <c r="G1002">
        <f t="shared" si="45"/>
        <v>2008.6474982593688</v>
      </c>
      <c r="H1002">
        <f t="shared" si="46"/>
        <v>2.0537489106318221</v>
      </c>
      <c r="I1002">
        <v>14</v>
      </c>
      <c r="J1002">
        <v>2</v>
      </c>
      <c r="K1002">
        <f t="shared" si="47"/>
        <v>16501.030445574055</v>
      </c>
      <c r="L1002">
        <v>46965</v>
      </c>
    </row>
    <row r="1003" spans="1:12" x14ac:dyDescent="0.35">
      <c r="A1003">
        <v>111</v>
      </c>
      <c r="B1003" t="s">
        <v>11</v>
      </c>
      <c r="C1003">
        <v>2</v>
      </c>
      <c r="D1003" t="s">
        <v>108</v>
      </c>
      <c r="E1003">
        <v>41.97</v>
      </c>
      <c r="F1003" cm="1">
        <f t="array" ref="F1003">_xlfn.STDEV.S(_xlfn._xlws.FILTER(E:E, B:B=B1003))</f>
        <v>4.6543326613120293</v>
      </c>
      <c r="G1003">
        <f t="shared" si="45"/>
        <v>75.193045345182639</v>
      </c>
      <c r="H1003">
        <f t="shared" si="46"/>
        <v>2.0537489106318221</v>
      </c>
      <c r="I1003">
        <v>14</v>
      </c>
      <c r="J1003">
        <v>2</v>
      </c>
      <c r="K1003">
        <f t="shared" si="47"/>
        <v>617.71053985903222</v>
      </c>
      <c r="L1003">
        <v>1045</v>
      </c>
    </row>
    <row r="1004" spans="1:12" x14ac:dyDescent="0.35">
      <c r="A1004">
        <v>111</v>
      </c>
      <c r="B1004" t="s">
        <v>12</v>
      </c>
      <c r="C1004">
        <v>2</v>
      </c>
      <c r="D1004" t="s">
        <v>108</v>
      </c>
      <c r="E1004">
        <v>1729.24</v>
      </c>
      <c r="F1004" cm="1">
        <f t="array" ref="F1004">_xlfn.STDEV.S(_xlfn._xlws.FILTER(E:E, B:B=B1004))</f>
        <v>141.95798352365239</v>
      </c>
      <c r="G1004">
        <f t="shared" si="45"/>
        <v>2293.4014108900574</v>
      </c>
      <c r="H1004">
        <f t="shared" si="46"/>
        <v>2.0537489106318221</v>
      </c>
      <c r="I1004">
        <v>14</v>
      </c>
      <c r="J1004">
        <v>2</v>
      </c>
      <c r="K1004">
        <f t="shared" si="47"/>
        <v>18840.282597027755</v>
      </c>
      <c r="L1004">
        <v>41070</v>
      </c>
    </row>
    <row r="1005" spans="1:12" x14ac:dyDescent="0.35">
      <c r="A1005">
        <v>111</v>
      </c>
      <c r="B1005" t="s">
        <v>13</v>
      </c>
      <c r="C1005">
        <v>2</v>
      </c>
      <c r="D1005" t="s">
        <v>108</v>
      </c>
      <c r="E1005">
        <v>9.92</v>
      </c>
      <c r="F1005" cm="1">
        <f t="array" ref="F1005">_xlfn.STDEV.S(_xlfn._xlws.FILTER(E:E, B:B=B1005))</f>
        <v>1.8383482798079325</v>
      </c>
      <c r="G1005">
        <f t="shared" si="45"/>
        <v>29.699425379033791</v>
      </c>
      <c r="H1005">
        <f t="shared" si="46"/>
        <v>2.0537489106318221</v>
      </c>
      <c r="I1005">
        <v>14</v>
      </c>
      <c r="J1005">
        <v>2</v>
      </c>
      <c r="K1005">
        <f t="shared" si="47"/>
        <v>243.98065007432695</v>
      </c>
      <c r="L1005">
        <v>215</v>
      </c>
    </row>
    <row r="1006" spans="1:12" x14ac:dyDescent="0.35">
      <c r="A1006">
        <v>111</v>
      </c>
      <c r="B1006" t="s">
        <v>14</v>
      </c>
      <c r="C1006">
        <v>2</v>
      </c>
      <c r="D1006" t="s">
        <v>108</v>
      </c>
      <c r="E1006">
        <v>16.86</v>
      </c>
      <c r="F1006" cm="1">
        <f t="array" ref="F1006">_xlfn.STDEV.S(_xlfn._xlws.FILTER(E:E, B:B=B1006))</f>
        <v>2.6532756080745252</v>
      </c>
      <c r="G1006">
        <f t="shared" si="45"/>
        <v>42.864979284694002</v>
      </c>
      <c r="H1006">
        <f t="shared" si="46"/>
        <v>2.0537489106318221</v>
      </c>
      <c r="I1006">
        <v>14</v>
      </c>
      <c r="J1006">
        <v>2</v>
      </c>
      <c r="K1006">
        <f t="shared" si="47"/>
        <v>352.1356180407837</v>
      </c>
      <c r="L1006">
        <v>404</v>
      </c>
    </row>
    <row r="1007" spans="1:12" x14ac:dyDescent="0.35">
      <c r="A1007">
        <v>111</v>
      </c>
      <c r="B1007" t="s">
        <v>15</v>
      </c>
      <c r="C1007">
        <v>2</v>
      </c>
      <c r="D1007" t="s">
        <v>108</v>
      </c>
      <c r="E1007">
        <v>521.23</v>
      </c>
      <c r="F1007" cm="1">
        <f t="array" ref="F1007">_xlfn.STDEV.S(_xlfn._xlws.FILTER(E:E, B:B=B1007))</f>
        <v>55.266916802436704</v>
      </c>
      <c r="G1007">
        <f t="shared" si="45"/>
        <v>892.86436608993813</v>
      </c>
      <c r="H1007">
        <f t="shared" si="46"/>
        <v>2.0537489106318221</v>
      </c>
      <c r="I1007">
        <v>14</v>
      </c>
      <c r="J1007">
        <v>2</v>
      </c>
      <c r="K1007">
        <f t="shared" si="47"/>
        <v>7334.8768767967313</v>
      </c>
      <c r="L1007">
        <v>8982</v>
      </c>
    </row>
    <row r="1008" spans="1:12" x14ac:dyDescent="0.35">
      <c r="A1008">
        <v>111</v>
      </c>
      <c r="B1008" t="s">
        <v>16</v>
      </c>
      <c r="C1008">
        <v>2</v>
      </c>
      <c r="D1008" t="s">
        <v>108</v>
      </c>
      <c r="E1008">
        <v>2.02</v>
      </c>
      <c r="F1008" cm="1">
        <f t="array" ref="F1008">_xlfn.STDEV.S(_xlfn._xlws.FILTER(E:E, B:B=B1008))</f>
        <v>0.33659368398908623</v>
      </c>
      <c r="G1008">
        <f t="shared" si="45"/>
        <v>5.4378373839653387</v>
      </c>
      <c r="H1008">
        <f t="shared" si="46"/>
        <v>2.0537489106318221</v>
      </c>
      <c r="I1008">
        <v>14</v>
      </c>
      <c r="J1008">
        <v>2</v>
      </c>
      <c r="K1008">
        <f t="shared" si="47"/>
        <v>44.671810414047243</v>
      </c>
      <c r="L1008">
        <v>49</v>
      </c>
    </row>
    <row r="1009" spans="1:12" x14ac:dyDescent="0.35">
      <c r="A1009">
        <v>111</v>
      </c>
      <c r="B1009" t="s">
        <v>17</v>
      </c>
      <c r="C1009">
        <v>2</v>
      </c>
      <c r="D1009" t="s">
        <v>108</v>
      </c>
      <c r="E1009">
        <v>1.32</v>
      </c>
      <c r="F1009" cm="1">
        <f t="array" ref="F1009">_xlfn.STDEV.S(_xlfn._xlws.FILTER(E:E, B:B=B1009))</f>
        <v>0.1205498212767792</v>
      </c>
      <c r="G1009">
        <f t="shared" si="45"/>
        <v>1.9475419651381964</v>
      </c>
      <c r="H1009">
        <f t="shared" si="46"/>
        <v>2.0537489106318221</v>
      </c>
      <c r="I1009">
        <v>14</v>
      </c>
      <c r="J1009">
        <v>2</v>
      </c>
      <c r="K1009">
        <f t="shared" si="47"/>
        <v>15.999048757249316</v>
      </c>
      <c r="L1009">
        <v>33</v>
      </c>
    </row>
    <row r="1010" spans="1:12" x14ac:dyDescent="0.35">
      <c r="A1010">
        <v>112</v>
      </c>
      <c r="B1010" t="s">
        <v>9</v>
      </c>
      <c r="C1010">
        <v>2</v>
      </c>
      <c r="D1010" t="s">
        <v>108</v>
      </c>
      <c r="E1010">
        <v>4.2699999999999996</v>
      </c>
      <c r="F1010" cm="1">
        <f t="array" ref="F1010">_xlfn.STDEV.S(_xlfn._xlws.FILTER(E:E, B:B=B1010))</f>
        <v>0.43126774441831917</v>
      </c>
      <c r="G1010">
        <f t="shared" si="45"/>
        <v>6.9673436390814301</v>
      </c>
      <c r="H1010">
        <f t="shared" si="46"/>
        <v>2.0537489106318221</v>
      </c>
      <c r="I1010">
        <v>14</v>
      </c>
      <c r="J1010">
        <v>2</v>
      </c>
      <c r="K1010">
        <f t="shared" si="47"/>
        <v>57.236697635044166</v>
      </c>
      <c r="L1010">
        <v>124</v>
      </c>
    </row>
    <row r="1011" spans="1:12" x14ac:dyDescent="0.35">
      <c r="A1011">
        <v>112</v>
      </c>
      <c r="B1011" t="s">
        <v>10</v>
      </c>
      <c r="C1011">
        <v>2</v>
      </c>
      <c r="D1011" t="s">
        <v>108</v>
      </c>
      <c r="E1011">
        <v>1747.8</v>
      </c>
      <c r="F1011" cm="1">
        <f t="array" ref="F1011">_xlfn.STDEV.S(_xlfn._xlws.FILTER(E:E, B:B=B1011))</f>
        <v>124.33215882258757</v>
      </c>
      <c r="G1011">
        <f t="shared" si="45"/>
        <v>2008.6474982593688</v>
      </c>
      <c r="H1011">
        <f t="shared" si="46"/>
        <v>2.0537489106318221</v>
      </c>
      <c r="I1011">
        <v>14</v>
      </c>
      <c r="J1011">
        <v>2</v>
      </c>
      <c r="K1011">
        <f t="shared" si="47"/>
        <v>16501.030445574055</v>
      </c>
      <c r="L1011">
        <v>54315</v>
      </c>
    </row>
    <row r="1012" spans="1:12" x14ac:dyDescent="0.35">
      <c r="A1012">
        <v>112</v>
      </c>
      <c r="B1012" t="s">
        <v>11</v>
      </c>
      <c r="C1012">
        <v>2</v>
      </c>
      <c r="D1012" t="s">
        <v>108</v>
      </c>
      <c r="E1012">
        <v>41.67</v>
      </c>
      <c r="F1012" cm="1">
        <f t="array" ref="F1012">_xlfn.STDEV.S(_xlfn._xlws.FILTER(E:E, B:B=B1012))</f>
        <v>4.6543326613120293</v>
      </c>
      <c r="G1012">
        <f t="shared" si="45"/>
        <v>75.193045345182639</v>
      </c>
      <c r="H1012">
        <f t="shared" si="46"/>
        <v>2.0537489106318221</v>
      </c>
      <c r="I1012">
        <v>14</v>
      </c>
      <c r="J1012">
        <v>2</v>
      </c>
      <c r="K1012">
        <f t="shared" si="47"/>
        <v>617.71053985903222</v>
      </c>
      <c r="L1012">
        <v>1015</v>
      </c>
    </row>
    <row r="1013" spans="1:12" x14ac:dyDescent="0.35">
      <c r="A1013">
        <v>112</v>
      </c>
      <c r="B1013" t="s">
        <v>12</v>
      </c>
      <c r="C1013">
        <v>2</v>
      </c>
      <c r="D1013" t="s">
        <v>108</v>
      </c>
      <c r="E1013">
        <v>1683.49</v>
      </c>
      <c r="F1013" cm="1">
        <f t="array" ref="F1013">_xlfn.STDEV.S(_xlfn._xlws.FILTER(E:E, B:B=B1013))</f>
        <v>141.95798352365239</v>
      </c>
      <c r="G1013">
        <f t="shared" si="45"/>
        <v>2293.4014108900574</v>
      </c>
      <c r="H1013">
        <f t="shared" si="46"/>
        <v>2.0537489106318221</v>
      </c>
      <c r="I1013">
        <v>14</v>
      </c>
      <c r="J1013">
        <v>2</v>
      </c>
      <c r="K1013">
        <f t="shared" si="47"/>
        <v>18840.282597027755</v>
      </c>
      <c r="L1013">
        <v>39610</v>
      </c>
    </row>
    <row r="1014" spans="1:12" x14ac:dyDescent="0.35">
      <c r="A1014">
        <v>112</v>
      </c>
      <c r="B1014" t="s">
        <v>13</v>
      </c>
      <c r="C1014">
        <v>2</v>
      </c>
      <c r="D1014" t="s">
        <v>108</v>
      </c>
      <c r="E1014">
        <v>10.08</v>
      </c>
      <c r="F1014" cm="1">
        <f t="array" ref="F1014">_xlfn.STDEV.S(_xlfn._xlws.FILTER(E:E, B:B=B1014))</f>
        <v>1.8383482798079325</v>
      </c>
      <c r="G1014">
        <f t="shared" si="45"/>
        <v>29.699425379033791</v>
      </c>
      <c r="H1014">
        <f t="shared" si="46"/>
        <v>2.0537489106318221</v>
      </c>
      <c r="I1014">
        <v>14</v>
      </c>
      <c r="J1014">
        <v>2</v>
      </c>
      <c r="K1014">
        <f t="shared" si="47"/>
        <v>243.98065007432695</v>
      </c>
      <c r="L1014">
        <v>210</v>
      </c>
    </row>
    <row r="1015" spans="1:12" x14ac:dyDescent="0.35">
      <c r="A1015">
        <v>112</v>
      </c>
      <c r="B1015" t="s">
        <v>14</v>
      </c>
      <c r="C1015">
        <v>2</v>
      </c>
      <c r="D1015" t="s">
        <v>108</v>
      </c>
      <c r="E1015">
        <v>16.920000000000002</v>
      </c>
      <c r="F1015" cm="1">
        <f t="array" ref="F1015">_xlfn.STDEV.S(_xlfn._xlws.FILTER(E:E, B:B=B1015))</f>
        <v>2.6532756080745252</v>
      </c>
      <c r="G1015">
        <f t="shared" si="45"/>
        <v>42.864979284694002</v>
      </c>
      <c r="H1015">
        <f t="shared" si="46"/>
        <v>2.0537489106318221</v>
      </c>
      <c r="I1015">
        <v>14</v>
      </c>
      <c r="J1015">
        <v>2</v>
      </c>
      <c r="K1015">
        <f t="shared" si="47"/>
        <v>352.1356180407837</v>
      </c>
      <c r="L1015">
        <v>371</v>
      </c>
    </row>
    <row r="1016" spans="1:12" x14ac:dyDescent="0.35">
      <c r="A1016">
        <v>112</v>
      </c>
      <c r="B1016" t="s">
        <v>15</v>
      </c>
      <c r="C1016">
        <v>2</v>
      </c>
      <c r="D1016" t="s">
        <v>108</v>
      </c>
      <c r="E1016">
        <v>522.71</v>
      </c>
      <c r="F1016" cm="1">
        <f t="array" ref="F1016">_xlfn.STDEV.S(_xlfn._xlws.FILTER(E:E, B:B=B1016))</f>
        <v>55.266916802436704</v>
      </c>
      <c r="G1016">
        <f t="shared" si="45"/>
        <v>892.86436608993813</v>
      </c>
      <c r="H1016">
        <f t="shared" si="46"/>
        <v>2.0537489106318221</v>
      </c>
      <c r="I1016">
        <v>14</v>
      </c>
      <c r="J1016">
        <v>2</v>
      </c>
      <c r="K1016">
        <f t="shared" si="47"/>
        <v>7334.8768767967313</v>
      </c>
      <c r="L1016">
        <v>8754</v>
      </c>
    </row>
    <row r="1017" spans="1:12" x14ac:dyDescent="0.35">
      <c r="A1017">
        <v>112</v>
      </c>
      <c r="B1017" t="s">
        <v>16</v>
      </c>
      <c r="C1017">
        <v>2</v>
      </c>
      <c r="D1017" t="s">
        <v>108</v>
      </c>
      <c r="E1017">
        <v>1.98</v>
      </c>
      <c r="F1017" cm="1">
        <f t="array" ref="F1017">_xlfn.STDEV.S(_xlfn._xlws.FILTER(E:E, B:B=B1017))</f>
        <v>0.33659368398908623</v>
      </c>
      <c r="G1017">
        <f t="shared" si="45"/>
        <v>5.4378373839653387</v>
      </c>
      <c r="H1017">
        <f t="shared" si="46"/>
        <v>2.0537489106318221</v>
      </c>
      <c r="I1017">
        <v>14</v>
      </c>
      <c r="J1017">
        <v>2</v>
      </c>
      <c r="K1017">
        <f t="shared" si="47"/>
        <v>44.671810414047243</v>
      </c>
      <c r="L1017">
        <v>49</v>
      </c>
    </row>
    <row r="1018" spans="1:12" x14ac:dyDescent="0.35">
      <c r="A1018">
        <v>112</v>
      </c>
      <c r="B1018" t="s">
        <v>17</v>
      </c>
      <c r="C1018">
        <v>2</v>
      </c>
      <c r="D1018" t="s">
        <v>108</v>
      </c>
      <c r="E1018">
        <v>1.41</v>
      </c>
      <c r="F1018" cm="1">
        <f t="array" ref="F1018">_xlfn.STDEV.S(_xlfn._xlws.FILTER(E:E, B:B=B1018))</f>
        <v>0.1205498212767792</v>
      </c>
      <c r="G1018">
        <f t="shared" si="45"/>
        <v>1.9475419651381964</v>
      </c>
      <c r="H1018">
        <f t="shared" si="46"/>
        <v>2.0537489106318221</v>
      </c>
      <c r="I1018">
        <v>14</v>
      </c>
      <c r="J1018">
        <v>2</v>
      </c>
      <c r="K1018">
        <f t="shared" si="47"/>
        <v>15.999048757249316</v>
      </c>
      <c r="L1018">
        <v>27</v>
      </c>
    </row>
    <row r="1019" spans="1:12" x14ac:dyDescent="0.35">
      <c r="A1019">
        <v>113</v>
      </c>
      <c r="B1019" t="s">
        <v>9</v>
      </c>
      <c r="C1019">
        <v>2</v>
      </c>
      <c r="D1019" t="s">
        <v>108</v>
      </c>
      <c r="E1019">
        <v>4.32</v>
      </c>
      <c r="F1019" cm="1">
        <f t="array" ref="F1019">_xlfn.STDEV.S(_xlfn._xlws.FILTER(E:E, B:B=B1019))</f>
        <v>0.43126774441831917</v>
      </c>
      <c r="G1019">
        <f t="shared" si="45"/>
        <v>6.9673436390814301</v>
      </c>
      <c r="H1019">
        <f t="shared" si="46"/>
        <v>2.0537489106318221</v>
      </c>
      <c r="I1019">
        <v>14</v>
      </c>
      <c r="J1019">
        <v>2</v>
      </c>
      <c r="K1019">
        <f t="shared" si="47"/>
        <v>57.236697635044166</v>
      </c>
      <c r="L1019">
        <v>128</v>
      </c>
    </row>
    <row r="1020" spans="1:12" x14ac:dyDescent="0.35">
      <c r="A1020">
        <v>113</v>
      </c>
      <c r="B1020" t="s">
        <v>10</v>
      </c>
      <c r="C1020">
        <v>2</v>
      </c>
      <c r="D1020" t="s">
        <v>108</v>
      </c>
      <c r="E1020">
        <v>1766.43</v>
      </c>
      <c r="F1020" cm="1">
        <f t="array" ref="F1020">_xlfn.STDEV.S(_xlfn._xlws.FILTER(E:E, B:B=B1020))</f>
        <v>124.33215882258757</v>
      </c>
      <c r="G1020">
        <f t="shared" si="45"/>
        <v>2008.6474982593688</v>
      </c>
      <c r="H1020">
        <f t="shared" si="46"/>
        <v>2.0537489106318221</v>
      </c>
      <c r="I1020">
        <v>14</v>
      </c>
      <c r="J1020">
        <v>2</v>
      </c>
      <c r="K1020">
        <f t="shared" si="47"/>
        <v>16501.030445574055</v>
      </c>
      <c r="L1020">
        <v>53515</v>
      </c>
    </row>
    <row r="1021" spans="1:12" x14ac:dyDescent="0.35">
      <c r="A1021">
        <v>113</v>
      </c>
      <c r="B1021" t="s">
        <v>11</v>
      </c>
      <c r="C1021">
        <v>2</v>
      </c>
      <c r="D1021" t="s">
        <v>108</v>
      </c>
      <c r="E1021">
        <v>36.36</v>
      </c>
      <c r="F1021" cm="1">
        <f t="array" ref="F1021">_xlfn.STDEV.S(_xlfn._xlws.FILTER(E:E, B:B=B1021))</f>
        <v>4.6543326613120293</v>
      </c>
      <c r="G1021">
        <f t="shared" si="45"/>
        <v>75.193045345182639</v>
      </c>
      <c r="H1021">
        <f t="shared" si="46"/>
        <v>2.0537489106318221</v>
      </c>
      <c r="I1021">
        <v>14</v>
      </c>
      <c r="J1021">
        <v>2</v>
      </c>
      <c r="K1021">
        <f t="shared" si="47"/>
        <v>617.71053985903222</v>
      </c>
      <c r="L1021">
        <v>1045</v>
      </c>
    </row>
    <row r="1022" spans="1:12" x14ac:dyDescent="0.35">
      <c r="A1022">
        <v>113</v>
      </c>
      <c r="B1022" t="s">
        <v>12</v>
      </c>
      <c r="C1022">
        <v>2</v>
      </c>
      <c r="D1022" t="s">
        <v>108</v>
      </c>
      <c r="E1022">
        <v>1667.88</v>
      </c>
      <c r="F1022" cm="1">
        <f t="array" ref="F1022">_xlfn.STDEV.S(_xlfn._xlws.FILTER(E:E, B:B=B1022))</f>
        <v>141.95798352365239</v>
      </c>
      <c r="G1022">
        <f t="shared" si="45"/>
        <v>2293.4014108900574</v>
      </c>
      <c r="H1022">
        <f t="shared" si="46"/>
        <v>2.0537489106318221</v>
      </c>
      <c r="I1022">
        <v>14</v>
      </c>
      <c r="J1022">
        <v>2</v>
      </c>
      <c r="K1022">
        <f t="shared" si="47"/>
        <v>18840.282597027755</v>
      </c>
      <c r="L1022">
        <v>39515</v>
      </c>
    </row>
    <row r="1023" spans="1:12" x14ac:dyDescent="0.35">
      <c r="A1023">
        <v>113</v>
      </c>
      <c r="B1023" t="s">
        <v>13</v>
      </c>
      <c r="C1023">
        <v>2</v>
      </c>
      <c r="D1023" t="s">
        <v>108</v>
      </c>
      <c r="E1023">
        <v>9.6999999999999993</v>
      </c>
      <c r="F1023" cm="1">
        <f t="array" ref="F1023">_xlfn.STDEV.S(_xlfn._xlws.FILTER(E:E, B:B=B1023))</f>
        <v>1.8383482798079325</v>
      </c>
      <c r="G1023">
        <f t="shared" si="45"/>
        <v>29.699425379033791</v>
      </c>
      <c r="H1023">
        <f t="shared" si="46"/>
        <v>2.0537489106318221</v>
      </c>
      <c r="I1023">
        <v>14</v>
      </c>
      <c r="J1023">
        <v>2</v>
      </c>
      <c r="K1023">
        <f t="shared" si="47"/>
        <v>243.98065007432695</v>
      </c>
      <c r="L1023">
        <v>215</v>
      </c>
    </row>
    <row r="1024" spans="1:12" x14ac:dyDescent="0.35">
      <c r="A1024">
        <v>113</v>
      </c>
      <c r="B1024" t="s">
        <v>14</v>
      </c>
      <c r="C1024">
        <v>2</v>
      </c>
      <c r="D1024" t="s">
        <v>108</v>
      </c>
      <c r="E1024">
        <v>16.920000000000002</v>
      </c>
      <c r="F1024" cm="1">
        <f t="array" ref="F1024">_xlfn.STDEV.S(_xlfn._xlws.FILTER(E:E, B:B=B1024))</f>
        <v>2.6532756080745252</v>
      </c>
      <c r="G1024">
        <f t="shared" si="45"/>
        <v>42.864979284694002</v>
      </c>
      <c r="H1024">
        <f t="shared" si="46"/>
        <v>2.0537489106318221</v>
      </c>
      <c r="I1024">
        <v>14</v>
      </c>
      <c r="J1024">
        <v>2</v>
      </c>
      <c r="K1024">
        <f t="shared" si="47"/>
        <v>352.1356180407837</v>
      </c>
      <c r="L1024">
        <v>379</v>
      </c>
    </row>
    <row r="1025" spans="1:12" x14ac:dyDescent="0.35">
      <c r="A1025">
        <v>113</v>
      </c>
      <c r="B1025" t="s">
        <v>15</v>
      </c>
      <c r="C1025">
        <v>2</v>
      </c>
      <c r="D1025" t="s">
        <v>108</v>
      </c>
      <c r="E1025">
        <v>514.82000000000005</v>
      </c>
      <c r="F1025" cm="1">
        <f t="array" ref="F1025">_xlfn.STDEV.S(_xlfn._xlws.FILTER(E:E, B:B=B1025))</f>
        <v>55.266916802436704</v>
      </c>
      <c r="G1025">
        <f t="shared" si="45"/>
        <v>892.86436608993813</v>
      </c>
      <c r="H1025">
        <f t="shared" si="46"/>
        <v>2.0537489106318221</v>
      </c>
      <c r="I1025">
        <v>14</v>
      </c>
      <c r="J1025">
        <v>2</v>
      </c>
      <c r="K1025">
        <f t="shared" si="47"/>
        <v>7334.8768767967313</v>
      </c>
      <c r="L1025">
        <v>8549</v>
      </c>
    </row>
    <row r="1026" spans="1:12" x14ac:dyDescent="0.35">
      <c r="A1026">
        <v>113</v>
      </c>
      <c r="B1026" t="s">
        <v>16</v>
      </c>
      <c r="C1026">
        <v>2</v>
      </c>
      <c r="D1026" t="s">
        <v>108</v>
      </c>
      <c r="E1026">
        <v>1.97</v>
      </c>
      <c r="F1026" cm="1">
        <f t="array" ref="F1026">_xlfn.STDEV.S(_xlfn._xlws.FILTER(E:E, B:B=B1026))</f>
        <v>0.33659368398908623</v>
      </c>
      <c r="G1026">
        <f t="shared" si="45"/>
        <v>5.4378373839653387</v>
      </c>
      <c r="H1026">
        <f t="shared" si="46"/>
        <v>2.0537489106318221</v>
      </c>
      <c r="I1026">
        <v>14</v>
      </c>
      <c r="J1026">
        <v>2</v>
      </c>
      <c r="K1026">
        <f t="shared" si="47"/>
        <v>44.671810414047243</v>
      </c>
      <c r="L1026">
        <v>50</v>
      </c>
    </row>
    <row r="1027" spans="1:12" x14ac:dyDescent="0.35">
      <c r="A1027">
        <v>113</v>
      </c>
      <c r="B1027" t="s">
        <v>17</v>
      </c>
      <c r="C1027">
        <v>2</v>
      </c>
      <c r="D1027" t="s">
        <v>108</v>
      </c>
      <c r="E1027">
        <v>1.41</v>
      </c>
      <c r="F1027" cm="1">
        <f t="array" ref="F1027">_xlfn.STDEV.S(_xlfn._xlws.FILTER(E:E, B:B=B1027))</f>
        <v>0.1205498212767792</v>
      </c>
      <c r="G1027">
        <f t="shared" ref="G1027:G1090" si="48">F1027*SQRT(261)</f>
        <v>1.9475419651381964</v>
      </c>
      <c r="H1027">
        <f t="shared" ref="H1027:H1090" si="49">_xlfn.NORM.S.INV(0.98)</f>
        <v>2.0537489106318221</v>
      </c>
      <c r="I1027">
        <v>14</v>
      </c>
      <c r="J1027">
        <v>2</v>
      </c>
      <c r="K1027">
        <f t="shared" ref="K1027:K1090" si="50">H1027*G1027*SQRT(I1027+J1027)</f>
        <v>15.999048757249316</v>
      </c>
      <c r="L1027">
        <v>29</v>
      </c>
    </row>
    <row r="1028" spans="1:12" x14ac:dyDescent="0.35">
      <c r="A1028">
        <v>114</v>
      </c>
      <c r="B1028" t="s">
        <v>9</v>
      </c>
      <c r="C1028">
        <v>2</v>
      </c>
      <c r="D1028" t="s">
        <v>108</v>
      </c>
      <c r="E1028">
        <v>4.24</v>
      </c>
      <c r="F1028" cm="1">
        <f t="array" ref="F1028">_xlfn.STDEV.S(_xlfn._xlws.FILTER(E:E, B:B=B1028))</f>
        <v>0.43126774441831917</v>
      </c>
      <c r="G1028">
        <f t="shared" si="48"/>
        <v>6.9673436390814301</v>
      </c>
      <c r="H1028">
        <f t="shared" si="49"/>
        <v>2.0537489106318221</v>
      </c>
      <c r="I1028">
        <v>14</v>
      </c>
      <c r="J1028">
        <v>2</v>
      </c>
      <c r="K1028">
        <f t="shared" si="50"/>
        <v>57.236697635044166</v>
      </c>
      <c r="L1028">
        <v>127</v>
      </c>
    </row>
    <row r="1029" spans="1:12" x14ac:dyDescent="0.35">
      <c r="A1029">
        <v>114</v>
      </c>
      <c r="B1029" t="s">
        <v>10</v>
      </c>
      <c r="C1029">
        <v>2</v>
      </c>
      <c r="D1029" t="s">
        <v>108</v>
      </c>
      <c r="E1029">
        <v>1768.49</v>
      </c>
      <c r="F1029" cm="1">
        <f t="array" ref="F1029">_xlfn.STDEV.S(_xlfn._xlws.FILTER(E:E, B:B=B1029))</f>
        <v>124.33215882258757</v>
      </c>
      <c r="G1029">
        <f t="shared" si="48"/>
        <v>2008.6474982593688</v>
      </c>
      <c r="H1029">
        <f t="shared" si="49"/>
        <v>2.0537489106318221</v>
      </c>
      <c r="I1029">
        <v>14</v>
      </c>
      <c r="J1029">
        <v>2</v>
      </c>
      <c r="K1029">
        <f t="shared" si="50"/>
        <v>16501.030445574055</v>
      </c>
      <c r="L1029">
        <v>52515</v>
      </c>
    </row>
    <row r="1030" spans="1:12" x14ac:dyDescent="0.35">
      <c r="A1030">
        <v>114</v>
      </c>
      <c r="B1030" t="s">
        <v>11</v>
      </c>
      <c r="C1030">
        <v>2</v>
      </c>
      <c r="D1030" t="s">
        <v>108</v>
      </c>
      <c r="E1030">
        <v>36.520000000000003</v>
      </c>
      <c r="F1030" cm="1">
        <f t="array" ref="F1030">_xlfn.STDEV.S(_xlfn._xlws.FILTER(E:E, B:B=B1030))</f>
        <v>4.6543326613120293</v>
      </c>
      <c r="G1030">
        <f t="shared" si="48"/>
        <v>75.193045345182639</v>
      </c>
      <c r="H1030">
        <f t="shared" si="49"/>
        <v>2.0537489106318221</v>
      </c>
      <c r="I1030">
        <v>14</v>
      </c>
      <c r="J1030">
        <v>2</v>
      </c>
      <c r="K1030">
        <f t="shared" si="50"/>
        <v>617.71053985903222</v>
      </c>
      <c r="L1030">
        <v>1000</v>
      </c>
    </row>
    <row r="1031" spans="1:12" x14ac:dyDescent="0.35">
      <c r="A1031">
        <v>114</v>
      </c>
      <c r="B1031" t="s">
        <v>12</v>
      </c>
      <c r="C1031">
        <v>2</v>
      </c>
      <c r="D1031" t="s">
        <v>108</v>
      </c>
      <c r="E1031">
        <v>1606.97</v>
      </c>
      <c r="F1031" cm="1">
        <f t="array" ref="F1031">_xlfn.STDEV.S(_xlfn._xlws.FILTER(E:E, B:B=B1031))</f>
        <v>141.95798352365239</v>
      </c>
      <c r="G1031">
        <f t="shared" si="48"/>
        <v>2293.4014108900574</v>
      </c>
      <c r="H1031">
        <f t="shared" si="49"/>
        <v>2.0537489106318221</v>
      </c>
      <c r="I1031">
        <v>14</v>
      </c>
      <c r="J1031">
        <v>2</v>
      </c>
      <c r="K1031">
        <f t="shared" si="50"/>
        <v>18840.282597027755</v>
      </c>
      <c r="L1031">
        <v>37180</v>
      </c>
    </row>
    <row r="1032" spans="1:12" x14ac:dyDescent="0.35">
      <c r="A1032">
        <v>114</v>
      </c>
      <c r="B1032" t="s">
        <v>13</v>
      </c>
      <c r="C1032">
        <v>2</v>
      </c>
      <c r="D1032" t="s">
        <v>108</v>
      </c>
      <c r="E1032">
        <v>9.6999999999999993</v>
      </c>
      <c r="F1032" cm="1">
        <f t="array" ref="F1032">_xlfn.STDEV.S(_xlfn._xlws.FILTER(E:E, B:B=B1032))</f>
        <v>1.8383482798079325</v>
      </c>
      <c r="G1032">
        <f t="shared" si="48"/>
        <v>29.699425379033791</v>
      </c>
      <c r="H1032">
        <f t="shared" si="49"/>
        <v>2.0537489106318221</v>
      </c>
      <c r="I1032">
        <v>14</v>
      </c>
      <c r="J1032">
        <v>2</v>
      </c>
      <c r="K1032">
        <f t="shared" si="50"/>
        <v>243.98065007432695</v>
      </c>
      <c r="L1032">
        <v>195</v>
      </c>
    </row>
    <row r="1033" spans="1:12" x14ac:dyDescent="0.35">
      <c r="A1033">
        <v>114</v>
      </c>
      <c r="B1033" t="s">
        <v>14</v>
      </c>
      <c r="C1033">
        <v>2</v>
      </c>
      <c r="D1033" t="s">
        <v>108</v>
      </c>
      <c r="E1033">
        <v>15.65</v>
      </c>
      <c r="F1033" cm="1">
        <f t="array" ref="F1033">_xlfn.STDEV.S(_xlfn._xlws.FILTER(E:E, B:B=B1033))</f>
        <v>2.6532756080745252</v>
      </c>
      <c r="G1033">
        <f t="shared" si="48"/>
        <v>42.864979284694002</v>
      </c>
      <c r="H1033">
        <f t="shared" si="49"/>
        <v>2.0537489106318221</v>
      </c>
      <c r="I1033">
        <v>14</v>
      </c>
      <c r="J1033">
        <v>2</v>
      </c>
      <c r="K1033">
        <f t="shared" si="50"/>
        <v>352.1356180407837</v>
      </c>
      <c r="L1033">
        <v>379</v>
      </c>
    </row>
    <row r="1034" spans="1:12" x14ac:dyDescent="0.35">
      <c r="A1034">
        <v>114</v>
      </c>
      <c r="B1034" t="s">
        <v>15</v>
      </c>
      <c r="C1034">
        <v>2</v>
      </c>
      <c r="D1034" t="s">
        <v>108</v>
      </c>
      <c r="E1034">
        <v>525.85</v>
      </c>
      <c r="F1034" cm="1">
        <f t="array" ref="F1034">_xlfn.STDEV.S(_xlfn._xlws.FILTER(E:E, B:B=B1034))</f>
        <v>55.266916802436704</v>
      </c>
      <c r="G1034">
        <f t="shared" si="48"/>
        <v>892.86436608993813</v>
      </c>
      <c r="H1034">
        <f t="shared" si="49"/>
        <v>2.0537489106318221</v>
      </c>
      <c r="I1034">
        <v>14</v>
      </c>
      <c r="J1034">
        <v>2</v>
      </c>
      <c r="K1034">
        <f t="shared" si="50"/>
        <v>7334.8768767967313</v>
      </c>
      <c r="L1034">
        <v>8138</v>
      </c>
    </row>
    <row r="1035" spans="1:12" x14ac:dyDescent="0.35">
      <c r="A1035">
        <v>114</v>
      </c>
      <c r="B1035" t="s">
        <v>16</v>
      </c>
      <c r="C1035">
        <v>2</v>
      </c>
      <c r="D1035" t="s">
        <v>108</v>
      </c>
      <c r="E1035">
        <v>1.95</v>
      </c>
      <c r="F1035" cm="1">
        <f t="array" ref="F1035">_xlfn.STDEV.S(_xlfn._xlws.FILTER(E:E, B:B=B1035))</f>
        <v>0.33659368398908623</v>
      </c>
      <c r="G1035">
        <f t="shared" si="48"/>
        <v>5.4378373839653387</v>
      </c>
      <c r="H1035">
        <f t="shared" si="49"/>
        <v>2.0537489106318221</v>
      </c>
      <c r="I1035">
        <v>14</v>
      </c>
      <c r="J1035">
        <v>2</v>
      </c>
      <c r="K1035">
        <f t="shared" si="50"/>
        <v>44.671810414047243</v>
      </c>
      <c r="L1035">
        <v>46</v>
      </c>
    </row>
    <row r="1036" spans="1:12" x14ac:dyDescent="0.35">
      <c r="A1036">
        <v>114</v>
      </c>
      <c r="B1036" t="s">
        <v>17</v>
      </c>
      <c r="C1036">
        <v>2</v>
      </c>
      <c r="D1036" t="s">
        <v>108</v>
      </c>
      <c r="E1036">
        <v>1.32</v>
      </c>
      <c r="F1036" cm="1">
        <f t="array" ref="F1036">_xlfn.STDEV.S(_xlfn._xlws.FILTER(E:E, B:B=B1036))</f>
        <v>0.1205498212767792</v>
      </c>
      <c r="G1036">
        <f t="shared" si="48"/>
        <v>1.9475419651381964</v>
      </c>
      <c r="H1036">
        <f t="shared" si="49"/>
        <v>2.0537489106318221</v>
      </c>
      <c r="I1036">
        <v>14</v>
      </c>
      <c r="J1036">
        <v>2</v>
      </c>
      <c r="K1036">
        <f t="shared" si="50"/>
        <v>15.999048757249316</v>
      </c>
      <c r="L1036">
        <v>29</v>
      </c>
    </row>
    <row r="1037" spans="1:12" x14ac:dyDescent="0.35">
      <c r="A1037">
        <v>115</v>
      </c>
      <c r="B1037" t="s">
        <v>9</v>
      </c>
      <c r="C1037">
        <v>2</v>
      </c>
      <c r="D1037" t="s">
        <v>108</v>
      </c>
      <c r="E1037">
        <v>4.3899999999999997</v>
      </c>
      <c r="F1037" cm="1">
        <f t="array" ref="F1037">_xlfn.STDEV.S(_xlfn._xlws.FILTER(E:E, B:B=B1037))</f>
        <v>0.43126774441831917</v>
      </c>
      <c r="G1037">
        <f t="shared" si="48"/>
        <v>6.9673436390814301</v>
      </c>
      <c r="H1037">
        <f t="shared" si="49"/>
        <v>2.0537489106318221</v>
      </c>
      <c r="I1037">
        <v>14</v>
      </c>
      <c r="J1037">
        <v>2</v>
      </c>
      <c r="K1037">
        <f t="shared" si="50"/>
        <v>57.236697635044166</v>
      </c>
      <c r="L1037">
        <v>114</v>
      </c>
    </row>
    <row r="1038" spans="1:12" x14ac:dyDescent="0.35">
      <c r="A1038">
        <v>115</v>
      </c>
      <c r="B1038" t="s">
        <v>10</v>
      </c>
      <c r="C1038">
        <v>2</v>
      </c>
      <c r="D1038" t="s">
        <v>108</v>
      </c>
      <c r="E1038">
        <v>1781.89</v>
      </c>
      <c r="F1038" cm="1">
        <f t="array" ref="F1038">_xlfn.STDEV.S(_xlfn._xlws.FILTER(E:E, B:B=B1038))</f>
        <v>124.33215882258757</v>
      </c>
      <c r="G1038">
        <f t="shared" si="48"/>
        <v>2008.6474982593688</v>
      </c>
      <c r="H1038">
        <f t="shared" si="49"/>
        <v>2.0537489106318221</v>
      </c>
      <c r="I1038">
        <v>14</v>
      </c>
      <c r="J1038">
        <v>2</v>
      </c>
      <c r="K1038">
        <f t="shared" si="50"/>
        <v>16501.030445574055</v>
      </c>
      <c r="L1038">
        <v>50585</v>
      </c>
    </row>
    <row r="1039" spans="1:12" x14ac:dyDescent="0.35">
      <c r="A1039">
        <v>115</v>
      </c>
      <c r="B1039" t="s">
        <v>11</v>
      </c>
      <c r="C1039">
        <v>2</v>
      </c>
      <c r="D1039" t="s">
        <v>108</v>
      </c>
      <c r="E1039">
        <v>37.119999999999997</v>
      </c>
      <c r="F1039" cm="1">
        <f t="array" ref="F1039">_xlfn.STDEV.S(_xlfn._xlws.FILTER(E:E, B:B=B1039))</f>
        <v>4.6543326613120293</v>
      </c>
      <c r="G1039">
        <f t="shared" si="48"/>
        <v>75.193045345182639</v>
      </c>
      <c r="H1039">
        <f t="shared" si="49"/>
        <v>2.0537489106318221</v>
      </c>
      <c r="I1039">
        <v>14</v>
      </c>
      <c r="J1039">
        <v>2</v>
      </c>
      <c r="K1039">
        <f t="shared" si="50"/>
        <v>617.71053985903222</v>
      </c>
      <c r="L1039">
        <v>1000</v>
      </c>
    </row>
    <row r="1040" spans="1:12" x14ac:dyDescent="0.35">
      <c r="A1040">
        <v>115</v>
      </c>
      <c r="B1040" t="s">
        <v>12</v>
      </c>
      <c r="C1040">
        <v>2</v>
      </c>
      <c r="D1040" t="s">
        <v>108</v>
      </c>
      <c r="E1040">
        <v>1637.13</v>
      </c>
      <c r="F1040" cm="1">
        <f t="array" ref="F1040">_xlfn.STDEV.S(_xlfn._xlws.FILTER(E:E, B:B=B1040))</f>
        <v>141.95798352365239</v>
      </c>
      <c r="G1040">
        <f t="shared" si="48"/>
        <v>2293.4014108900574</v>
      </c>
      <c r="H1040">
        <f t="shared" si="49"/>
        <v>2.0537489106318221</v>
      </c>
      <c r="I1040">
        <v>14</v>
      </c>
      <c r="J1040">
        <v>2</v>
      </c>
      <c r="K1040">
        <f t="shared" si="50"/>
        <v>18840.282597027755</v>
      </c>
      <c r="L1040">
        <v>35670</v>
      </c>
    </row>
    <row r="1041" spans="1:12" x14ac:dyDescent="0.35">
      <c r="A1041">
        <v>115</v>
      </c>
      <c r="B1041" t="s">
        <v>13</v>
      </c>
      <c r="C1041">
        <v>2</v>
      </c>
      <c r="D1041" t="s">
        <v>108</v>
      </c>
      <c r="E1041">
        <v>10.15</v>
      </c>
      <c r="F1041" cm="1">
        <f t="array" ref="F1041">_xlfn.STDEV.S(_xlfn._xlws.FILTER(E:E, B:B=B1041))</f>
        <v>1.8383482798079325</v>
      </c>
      <c r="G1041">
        <f t="shared" si="48"/>
        <v>29.699425379033791</v>
      </c>
      <c r="H1041">
        <f t="shared" si="49"/>
        <v>2.0537489106318221</v>
      </c>
      <c r="I1041">
        <v>14</v>
      </c>
      <c r="J1041">
        <v>2</v>
      </c>
      <c r="K1041">
        <f t="shared" si="50"/>
        <v>243.98065007432695</v>
      </c>
      <c r="L1041">
        <v>220</v>
      </c>
    </row>
    <row r="1042" spans="1:12" x14ac:dyDescent="0.35">
      <c r="A1042">
        <v>115</v>
      </c>
      <c r="B1042" t="s">
        <v>14</v>
      </c>
      <c r="C1042">
        <v>2</v>
      </c>
      <c r="D1042" t="s">
        <v>108</v>
      </c>
      <c r="E1042">
        <v>15.7</v>
      </c>
      <c r="F1042" cm="1">
        <f t="array" ref="F1042">_xlfn.STDEV.S(_xlfn._xlws.FILTER(E:E, B:B=B1042))</f>
        <v>2.6532756080745252</v>
      </c>
      <c r="G1042">
        <f t="shared" si="48"/>
        <v>42.864979284694002</v>
      </c>
      <c r="H1042">
        <f t="shared" si="49"/>
        <v>2.0537489106318221</v>
      </c>
      <c r="I1042">
        <v>14</v>
      </c>
      <c r="J1042">
        <v>2</v>
      </c>
      <c r="K1042">
        <f t="shared" si="50"/>
        <v>352.1356180407837</v>
      </c>
      <c r="L1042">
        <v>365</v>
      </c>
    </row>
    <row r="1043" spans="1:12" x14ac:dyDescent="0.35">
      <c r="A1043">
        <v>115</v>
      </c>
      <c r="B1043" t="s">
        <v>15</v>
      </c>
      <c r="C1043">
        <v>2</v>
      </c>
      <c r="D1043" t="s">
        <v>108</v>
      </c>
      <c r="E1043">
        <v>531.28</v>
      </c>
      <c r="F1043" cm="1">
        <f t="array" ref="F1043">_xlfn.STDEV.S(_xlfn._xlws.FILTER(E:E, B:B=B1043))</f>
        <v>55.266916802436704</v>
      </c>
      <c r="G1043">
        <f t="shared" si="48"/>
        <v>892.86436608993813</v>
      </c>
      <c r="H1043">
        <f t="shared" si="49"/>
        <v>2.0537489106318221</v>
      </c>
      <c r="I1043">
        <v>14</v>
      </c>
      <c r="J1043">
        <v>2</v>
      </c>
      <c r="K1043">
        <f t="shared" si="50"/>
        <v>7334.8768767967313</v>
      </c>
      <c r="L1043">
        <v>9257</v>
      </c>
    </row>
    <row r="1044" spans="1:12" x14ac:dyDescent="0.35">
      <c r="A1044">
        <v>115</v>
      </c>
      <c r="B1044" t="s">
        <v>16</v>
      </c>
      <c r="C1044">
        <v>2</v>
      </c>
      <c r="D1044" t="s">
        <v>108</v>
      </c>
      <c r="E1044">
        <v>1.95</v>
      </c>
      <c r="F1044" cm="1">
        <f t="array" ref="F1044">_xlfn.STDEV.S(_xlfn._xlws.FILTER(E:E, B:B=B1044))</f>
        <v>0.33659368398908623</v>
      </c>
      <c r="G1044">
        <f t="shared" si="48"/>
        <v>5.4378373839653387</v>
      </c>
      <c r="H1044">
        <f t="shared" si="49"/>
        <v>2.0537489106318221</v>
      </c>
      <c r="I1044">
        <v>14</v>
      </c>
      <c r="J1044">
        <v>2</v>
      </c>
      <c r="K1044">
        <f t="shared" si="50"/>
        <v>44.671810414047243</v>
      </c>
      <c r="L1044">
        <v>49</v>
      </c>
    </row>
    <row r="1045" spans="1:12" x14ac:dyDescent="0.35">
      <c r="A1045">
        <v>115</v>
      </c>
      <c r="B1045" t="s">
        <v>17</v>
      </c>
      <c r="C1045">
        <v>2</v>
      </c>
      <c r="D1045" t="s">
        <v>108</v>
      </c>
      <c r="E1045">
        <v>1.33</v>
      </c>
      <c r="F1045" cm="1">
        <f t="array" ref="F1045">_xlfn.STDEV.S(_xlfn._xlws.FILTER(E:E, B:B=B1045))</f>
        <v>0.1205498212767792</v>
      </c>
      <c r="G1045">
        <f t="shared" si="48"/>
        <v>1.9475419651381964</v>
      </c>
      <c r="H1045">
        <f t="shared" si="49"/>
        <v>2.0537489106318221</v>
      </c>
      <c r="I1045">
        <v>14</v>
      </c>
      <c r="J1045">
        <v>2</v>
      </c>
      <c r="K1045">
        <f t="shared" si="50"/>
        <v>15.999048757249316</v>
      </c>
      <c r="L1045">
        <v>28</v>
      </c>
    </row>
    <row r="1046" spans="1:12" x14ac:dyDescent="0.35">
      <c r="A1046">
        <v>116</v>
      </c>
      <c r="B1046" t="s">
        <v>9</v>
      </c>
      <c r="C1046">
        <v>2</v>
      </c>
      <c r="D1046" t="s">
        <v>108</v>
      </c>
      <c r="E1046">
        <v>4.53</v>
      </c>
      <c r="F1046" cm="1">
        <f t="array" ref="F1046">_xlfn.STDEV.S(_xlfn._xlws.FILTER(E:E, B:B=B1046))</f>
        <v>0.43126774441831917</v>
      </c>
      <c r="G1046">
        <f t="shared" si="48"/>
        <v>6.9673436390814301</v>
      </c>
      <c r="H1046">
        <f t="shared" si="49"/>
        <v>2.0537489106318221</v>
      </c>
      <c r="I1046">
        <v>14</v>
      </c>
      <c r="J1046">
        <v>2</v>
      </c>
      <c r="K1046">
        <f t="shared" si="50"/>
        <v>57.236697635044166</v>
      </c>
      <c r="L1046">
        <v>114</v>
      </c>
    </row>
    <row r="1047" spans="1:12" x14ac:dyDescent="0.35">
      <c r="A1047">
        <v>116</v>
      </c>
      <c r="B1047" t="s">
        <v>10</v>
      </c>
      <c r="C1047">
        <v>2</v>
      </c>
      <c r="D1047" t="s">
        <v>108</v>
      </c>
      <c r="E1047">
        <v>1797.12</v>
      </c>
      <c r="F1047" cm="1">
        <f t="array" ref="F1047">_xlfn.STDEV.S(_xlfn._xlws.FILTER(E:E, B:B=B1047))</f>
        <v>124.33215882258757</v>
      </c>
      <c r="G1047">
        <f t="shared" si="48"/>
        <v>2008.6474982593688</v>
      </c>
      <c r="H1047">
        <f t="shared" si="49"/>
        <v>2.0537489106318221</v>
      </c>
      <c r="I1047">
        <v>14</v>
      </c>
      <c r="J1047">
        <v>2</v>
      </c>
      <c r="K1047">
        <f t="shared" si="50"/>
        <v>16501.030445574055</v>
      </c>
      <c r="L1047">
        <v>48920</v>
      </c>
    </row>
    <row r="1048" spans="1:12" x14ac:dyDescent="0.35">
      <c r="A1048">
        <v>116</v>
      </c>
      <c r="B1048" t="s">
        <v>11</v>
      </c>
      <c r="C1048">
        <v>2</v>
      </c>
      <c r="D1048" t="s">
        <v>108</v>
      </c>
      <c r="E1048">
        <v>36.89</v>
      </c>
      <c r="F1048" cm="1">
        <f t="array" ref="F1048">_xlfn.STDEV.S(_xlfn._xlws.FILTER(E:E, B:B=B1048))</f>
        <v>4.6543326613120293</v>
      </c>
      <c r="G1048">
        <f t="shared" si="48"/>
        <v>75.193045345182639</v>
      </c>
      <c r="H1048">
        <f t="shared" si="49"/>
        <v>2.0537489106318221</v>
      </c>
      <c r="I1048">
        <v>14</v>
      </c>
      <c r="J1048">
        <v>2</v>
      </c>
      <c r="K1048">
        <f t="shared" si="50"/>
        <v>617.71053985903222</v>
      </c>
      <c r="L1048">
        <v>995</v>
      </c>
    </row>
    <row r="1049" spans="1:12" x14ac:dyDescent="0.35">
      <c r="A1049">
        <v>116</v>
      </c>
      <c r="B1049" t="s">
        <v>12</v>
      </c>
      <c r="C1049">
        <v>2</v>
      </c>
      <c r="D1049" t="s">
        <v>108</v>
      </c>
      <c r="E1049">
        <v>1634.09</v>
      </c>
      <c r="F1049" cm="1">
        <f t="array" ref="F1049">_xlfn.STDEV.S(_xlfn._xlws.FILTER(E:E, B:B=B1049))</f>
        <v>141.95798352365239</v>
      </c>
      <c r="G1049">
        <f t="shared" si="48"/>
        <v>2293.4014108900574</v>
      </c>
      <c r="H1049">
        <f t="shared" si="49"/>
        <v>2.0537489106318221</v>
      </c>
      <c r="I1049">
        <v>14</v>
      </c>
      <c r="J1049">
        <v>2</v>
      </c>
      <c r="K1049">
        <f t="shared" si="50"/>
        <v>18840.282597027755</v>
      </c>
      <c r="L1049">
        <v>34415</v>
      </c>
    </row>
    <row r="1050" spans="1:12" x14ac:dyDescent="0.35">
      <c r="A1050">
        <v>116</v>
      </c>
      <c r="B1050" t="s">
        <v>13</v>
      </c>
      <c r="C1050">
        <v>2</v>
      </c>
      <c r="D1050" t="s">
        <v>108</v>
      </c>
      <c r="E1050">
        <v>10.15</v>
      </c>
      <c r="F1050" cm="1">
        <f t="array" ref="F1050">_xlfn.STDEV.S(_xlfn._xlws.FILTER(E:E, B:B=B1050))</f>
        <v>1.8383482798079325</v>
      </c>
      <c r="G1050">
        <f t="shared" si="48"/>
        <v>29.699425379033791</v>
      </c>
      <c r="H1050">
        <f t="shared" si="49"/>
        <v>2.0537489106318221</v>
      </c>
      <c r="I1050">
        <v>14</v>
      </c>
      <c r="J1050">
        <v>2</v>
      </c>
      <c r="K1050">
        <f t="shared" si="50"/>
        <v>243.98065007432695</v>
      </c>
      <c r="L1050">
        <v>200</v>
      </c>
    </row>
    <row r="1051" spans="1:12" x14ac:dyDescent="0.35">
      <c r="A1051">
        <v>116</v>
      </c>
      <c r="B1051" t="s">
        <v>14</v>
      </c>
      <c r="C1051">
        <v>2</v>
      </c>
      <c r="D1051" t="s">
        <v>108</v>
      </c>
      <c r="E1051">
        <v>15.48</v>
      </c>
      <c r="F1051" cm="1">
        <f t="array" ref="F1051">_xlfn.STDEV.S(_xlfn._xlws.FILTER(E:E, B:B=B1051))</f>
        <v>2.6532756080745252</v>
      </c>
      <c r="G1051">
        <f t="shared" si="48"/>
        <v>42.864979284694002</v>
      </c>
      <c r="H1051">
        <f t="shared" si="49"/>
        <v>2.0537489106318221</v>
      </c>
      <c r="I1051">
        <v>14</v>
      </c>
      <c r="J1051">
        <v>2</v>
      </c>
      <c r="K1051">
        <f t="shared" si="50"/>
        <v>352.1356180407837</v>
      </c>
      <c r="L1051">
        <v>363</v>
      </c>
    </row>
    <row r="1052" spans="1:12" x14ac:dyDescent="0.35">
      <c r="A1052">
        <v>116</v>
      </c>
      <c r="B1052" t="s">
        <v>15</v>
      </c>
      <c r="C1052">
        <v>2</v>
      </c>
      <c r="D1052" t="s">
        <v>108</v>
      </c>
      <c r="E1052">
        <v>530.52</v>
      </c>
      <c r="F1052" cm="1">
        <f t="array" ref="F1052">_xlfn.STDEV.S(_xlfn._xlws.FILTER(E:E, B:B=B1052))</f>
        <v>55.266916802436704</v>
      </c>
      <c r="G1052">
        <f t="shared" si="48"/>
        <v>892.86436608993813</v>
      </c>
      <c r="H1052">
        <f t="shared" si="49"/>
        <v>2.0537489106318221</v>
      </c>
      <c r="I1052">
        <v>14</v>
      </c>
      <c r="J1052">
        <v>2</v>
      </c>
      <c r="K1052">
        <f t="shared" si="50"/>
        <v>7334.8768767967313</v>
      </c>
      <c r="L1052">
        <v>8939</v>
      </c>
    </row>
    <row r="1053" spans="1:12" x14ac:dyDescent="0.35">
      <c r="A1053">
        <v>116</v>
      </c>
      <c r="B1053" t="s">
        <v>16</v>
      </c>
      <c r="C1053">
        <v>2</v>
      </c>
      <c r="D1053" t="s">
        <v>108</v>
      </c>
      <c r="E1053">
        <v>1.7</v>
      </c>
      <c r="F1053" cm="1">
        <f t="array" ref="F1053">_xlfn.STDEV.S(_xlfn._xlws.FILTER(E:E, B:B=B1053))</f>
        <v>0.33659368398908623</v>
      </c>
      <c r="G1053">
        <f t="shared" si="48"/>
        <v>5.4378373839653387</v>
      </c>
      <c r="H1053">
        <f t="shared" si="49"/>
        <v>2.0537489106318221</v>
      </c>
      <c r="I1053">
        <v>14</v>
      </c>
      <c r="J1053">
        <v>2</v>
      </c>
      <c r="K1053">
        <f t="shared" si="50"/>
        <v>44.671810414047243</v>
      </c>
      <c r="L1053">
        <v>48</v>
      </c>
    </row>
    <row r="1054" spans="1:12" x14ac:dyDescent="0.35">
      <c r="A1054">
        <v>116</v>
      </c>
      <c r="B1054" t="s">
        <v>17</v>
      </c>
      <c r="C1054">
        <v>2</v>
      </c>
      <c r="D1054" t="s">
        <v>108</v>
      </c>
      <c r="E1054">
        <v>1.39</v>
      </c>
      <c r="F1054" cm="1">
        <f t="array" ref="F1054">_xlfn.STDEV.S(_xlfn._xlws.FILTER(E:E, B:B=B1054))</f>
        <v>0.1205498212767792</v>
      </c>
      <c r="G1054">
        <f t="shared" si="48"/>
        <v>1.9475419651381964</v>
      </c>
      <c r="H1054">
        <f t="shared" si="49"/>
        <v>2.0537489106318221</v>
      </c>
      <c r="I1054">
        <v>14</v>
      </c>
      <c r="J1054">
        <v>2</v>
      </c>
      <c r="K1054">
        <f t="shared" si="50"/>
        <v>15.999048757249316</v>
      </c>
      <c r="L1054">
        <v>24</v>
      </c>
    </row>
    <row r="1055" spans="1:12" x14ac:dyDescent="0.35">
      <c r="A1055">
        <v>117</v>
      </c>
      <c r="B1055" t="s">
        <v>9</v>
      </c>
      <c r="C1055">
        <v>2</v>
      </c>
      <c r="D1055" t="s">
        <v>108</v>
      </c>
      <c r="E1055">
        <v>4.34</v>
      </c>
      <c r="F1055" cm="1">
        <f t="array" ref="F1055">_xlfn.STDEV.S(_xlfn._xlws.FILTER(E:E, B:B=B1055))</f>
        <v>0.43126774441831917</v>
      </c>
      <c r="G1055">
        <f t="shared" si="48"/>
        <v>6.9673436390814301</v>
      </c>
      <c r="H1055">
        <f t="shared" si="49"/>
        <v>2.0537489106318221</v>
      </c>
      <c r="I1055">
        <v>14</v>
      </c>
      <c r="J1055">
        <v>2</v>
      </c>
      <c r="K1055">
        <f t="shared" si="50"/>
        <v>57.236697635044166</v>
      </c>
      <c r="L1055">
        <v>133</v>
      </c>
    </row>
    <row r="1056" spans="1:12" x14ac:dyDescent="0.35">
      <c r="A1056">
        <v>117</v>
      </c>
      <c r="B1056" t="s">
        <v>10</v>
      </c>
      <c r="C1056">
        <v>2</v>
      </c>
      <c r="D1056" t="s">
        <v>108</v>
      </c>
      <c r="E1056">
        <v>1808.71</v>
      </c>
      <c r="F1056" cm="1">
        <f t="array" ref="F1056">_xlfn.STDEV.S(_xlfn._xlws.FILTER(E:E, B:B=B1056))</f>
        <v>124.33215882258757</v>
      </c>
      <c r="G1056">
        <f t="shared" si="48"/>
        <v>2008.6474982593688</v>
      </c>
      <c r="H1056">
        <f t="shared" si="49"/>
        <v>2.0537489106318221</v>
      </c>
      <c r="I1056">
        <v>14</v>
      </c>
      <c r="J1056">
        <v>2</v>
      </c>
      <c r="K1056">
        <f t="shared" si="50"/>
        <v>16501.030445574055</v>
      </c>
      <c r="L1056">
        <v>46945</v>
      </c>
    </row>
    <row r="1057" spans="1:12" x14ac:dyDescent="0.35">
      <c r="A1057">
        <v>117</v>
      </c>
      <c r="B1057" t="s">
        <v>11</v>
      </c>
      <c r="C1057">
        <v>2</v>
      </c>
      <c r="D1057" t="s">
        <v>108</v>
      </c>
      <c r="E1057">
        <v>36.82</v>
      </c>
      <c r="F1057" cm="1">
        <f t="array" ref="F1057">_xlfn.STDEV.S(_xlfn._xlws.FILTER(E:E, B:B=B1057))</f>
        <v>4.6543326613120293</v>
      </c>
      <c r="G1057">
        <f t="shared" si="48"/>
        <v>75.193045345182639</v>
      </c>
      <c r="H1057">
        <f t="shared" si="49"/>
        <v>2.0537489106318221</v>
      </c>
      <c r="I1057">
        <v>14</v>
      </c>
      <c r="J1057">
        <v>2</v>
      </c>
      <c r="K1057">
        <f t="shared" si="50"/>
        <v>617.71053985903222</v>
      </c>
      <c r="L1057">
        <v>955</v>
      </c>
    </row>
    <row r="1058" spans="1:12" x14ac:dyDescent="0.35">
      <c r="A1058">
        <v>117</v>
      </c>
      <c r="B1058" t="s">
        <v>12</v>
      </c>
      <c r="C1058">
        <v>2</v>
      </c>
      <c r="D1058" t="s">
        <v>108</v>
      </c>
      <c r="E1058">
        <v>1624.85</v>
      </c>
      <c r="F1058" cm="1">
        <f t="array" ref="F1058">_xlfn.STDEV.S(_xlfn._xlws.FILTER(E:E, B:B=B1058))</f>
        <v>141.95798352365239</v>
      </c>
      <c r="G1058">
        <f t="shared" si="48"/>
        <v>2293.4014108900574</v>
      </c>
      <c r="H1058">
        <f t="shared" si="49"/>
        <v>2.0537489106318221</v>
      </c>
      <c r="I1058">
        <v>14</v>
      </c>
      <c r="J1058">
        <v>2</v>
      </c>
      <c r="K1058">
        <f t="shared" si="50"/>
        <v>18840.282597027755</v>
      </c>
      <c r="L1058">
        <v>35230</v>
      </c>
    </row>
    <row r="1059" spans="1:12" x14ac:dyDescent="0.35">
      <c r="A1059">
        <v>117</v>
      </c>
      <c r="B1059" t="s">
        <v>13</v>
      </c>
      <c r="C1059">
        <v>2</v>
      </c>
      <c r="D1059" t="s">
        <v>108</v>
      </c>
      <c r="E1059">
        <v>10.15</v>
      </c>
      <c r="F1059" cm="1">
        <f t="array" ref="F1059">_xlfn.STDEV.S(_xlfn._xlws.FILTER(E:E, B:B=B1059))</f>
        <v>1.8383482798079325</v>
      </c>
      <c r="G1059">
        <f t="shared" si="48"/>
        <v>29.699425379033791</v>
      </c>
      <c r="H1059">
        <f t="shared" si="49"/>
        <v>2.0537489106318221</v>
      </c>
      <c r="I1059">
        <v>14</v>
      </c>
      <c r="J1059">
        <v>2</v>
      </c>
      <c r="K1059">
        <f t="shared" si="50"/>
        <v>243.98065007432695</v>
      </c>
      <c r="L1059">
        <v>205</v>
      </c>
    </row>
    <row r="1060" spans="1:12" x14ac:dyDescent="0.35">
      <c r="A1060">
        <v>117</v>
      </c>
      <c r="B1060" t="s">
        <v>14</v>
      </c>
      <c r="C1060">
        <v>2</v>
      </c>
      <c r="D1060" t="s">
        <v>108</v>
      </c>
      <c r="E1060">
        <v>15.36</v>
      </c>
      <c r="F1060" cm="1">
        <f t="array" ref="F1060">_xlfn.STDEV.S(_xlfn._xlws.FILTER(E:E, B:B=B1060))</f>
        <v>2.6532756080745252</v>
      </c>
      <c r="G1060">
        <f t="shared" si="48"/>
        <v>42.864979284694002</v>
      </c>
      <c r="H1060">
        <f t="shared" si="49"/>
        <v>2.0537489106318221</v>
      </c>
      <c r="I1060">
        <v>14</v>
      </c>
      <c r="J1060">
        <v>2</v>
      </c>
      <c r="K1060">
        <f t="shared" si="50"/>
        <v>352.1356180407837</v>
      </c>
      <c r="L1060">
        <v>342</v>
      </c>
    </row>
    <row r="1061" spans="1:12" x14ac:dyDescent="0.35">
      <c r="A1061">
        <v>117</v>
      </c>
      <c r="B1061" t="s">
        <v>15</v>
      </c>
      <c r="C1061">
        <v>2</v>
      </c>
      <c r="D1061" t="s">
        <v>108</v>
      </c>
      <c r="E1061">
        <v>527.74</v>
      </c>
      <c r="F1061" cm="1">
        <f t="array" ref="F1061">_xlfn.STDEV.S(_xlfn._xlws.FILTER(E:E, B:B=B1061))</f>
        <v>55.266916802436704</v>
      </c>
      <c r="G1061">
        <f t="shared" si="48"/>
        <v>892.86436608993813</v>
      </c>
      <c r="H1061">
        <f t="shared" si="49"/>
        <v>2.0537489106318221</v>
      </c>
      <c r="I1061">
        <v>14</v>
      </c>
      <c r="J1061">
        <v>2</v>
      </c>
      <c r="K1061">
        <f t="shared" si="50"/>
        <v>7334.8768767967313</v>
      </c>
      <c r="L1061">
        <v>9784</v>
      </c>
    </row>
    <row r="1062" spans="1:12" x14ac:dyDescent="0.35">
      <c r="A1062">
        <v>117</v>
      </c>
      <c r="B1062" t="s">
        <v>16</v>
      </c>
      <c r="C1062">
        <v>2</v>
      </c>
      <c r="D1062" t="s">
        <v>108</v>
      </c>
      <c r="E1062">
        <v>1.68</v>
      </c>
      <c r="F1062" cm="1">
        <f t="array" ref="F1062">_xlfn.STDEV.S(_xlfn._xlws.FILTER(E:E, B:B=B1062))</f>
        <v>0.33659368398908623</v>
      </c>
      <c r="G1062">
        <f t="shared" si="48"/>
        <v>5.4378373839653387</v>
      </c>
      <c r="H1062">
        <f t="shared" si="49"/>
        <v>2.0537489106318221</v>
      </c>
      <c r="I1062">
        <v>14</v>
      </c>
      <c r="J1062">
        <v>2</v>
      </c>
      <c r="K1062">
        <f t="shared" si="50"/>
        <v>44.671810414047243</v>
      </c>
      <c r="L1062">
        <v>48</v>
      </c>
    </row>
    <row r="1063" spans="1:12" x14ac:dyDescent="0.35">
      <c r="A1063">
        <v>117</v>
      </c>
      <c r="B1063" t="s">
        <v>17</v>
      </c>
      <c r="C1063">
        <v>2</v>
      </c>
      <c r="D1063" t="s">
        <v>108</v>
      </c>
      <c r="E1063">
        <v>1.39</v>
      </c>
      <c r="F1063" cm="1">
        <f t="array" ref="F1063">_xlfn.STDEV.S(_xlfn._xlws.FILTER(E:E, B:B=B1063))</f>
        <v>0.1205498212767792</v>
      </c>
      <c r="G1063">
        <f t="shared" si="48"/>
        <v>1.9475419651381964</v>
      </c>
      <c r="H1063">
        <f t="shared" si="49"/>
        <v>2.0537489106318221</v>
      </c>
      <c r="I1063">
        <v>14</v>
      </c>
      <c r="J1063">
        <v>2</v>
      </c>
      <c r="K1063">
        <f t="shared" si="50"/>
        <v>15.999048757249316</v>
      </c>
      <c r="L1063">
        <v>24</v>
      </c>
    </row>
    <row r="1064" spans="1:12" x14ac:dyDescent="0.35">
      <c r="A1064">
        <v>118</v>
      </c>
      <c r="B1064" t="s">
        <v>9</v>
      </c>
      <c r="C1064">
        <v>2</v>
      </c>
      <c r="D1064" t="s">
        <v>108</v>
      </c>
      <c r="E1064">
        <v>4.3</v>
      </c>
      <c r="F1064" cm="1">
        <f t="array" ref="F1064">_xlfn.STDEV.S(_xlfn._xlws.FILTER(E:E, B:B=B1064))</f>
        <v>0.43126774441831917</v>
      </c>
      <c r="G1064">
        <f t="shared" si="48"/>
        <v>6.9673436390814301</v>
      </c>
      <c r="H1064">
        <f t="shared" si="49"/>
        <v>2.0537489106318221</v>
      </c>
      <c r="I1064">
        <v>14</v>
      </c>
      <c r="J1064">
        <v>2</v>
      </c>
      <c r="K1064">
        <f t="shared" si="50"/>
        <v>57.236697635044166</v>
      </c>
      <c r="L1064">
        <v>131</v>
      </c>
    </row>
    <row r="1065" spans="1:12" x14ac:dyDescent="0.35">
      <c r="A1065">
        <v>118</v>
      </c>
      <c r="B1065" t="s">
        <v>10</v>
      </c>
      <c r="C1065">
        <v>2</v>
      </c>
      <c r="D1065" t="s">
        <v>108</v>
      </c>
      <c r="E1065">
        <v>1804.39</v>
      </c>
      <c r="F1065" cm="1">
        <f t="array" ref="F1065">_xlfn.STDEV.S(_xlfn._xlws.FILTER(E:E, B:B=B1065))</f>
        <v>124.33215882258757</v>
      </c>
      <c r="G1065">
        <f t="shared" si="48"/>
        <v>2008.6474982593688</v>
      </c>
      <c r="H1065">
        <f t="shared" si="49"/>
        <v>2.0537489106318221</v>
      </c>
      <c r="I1065">
        <v>14</v>
      </c>
      <c r="J1065">
        <v>2</v>
      </c>
      <c r="K1065">
        <f t="shared" si="50"/>
        <v>16501.030445574055</v>
      </c>
      <c r="L1065">
        <v>52610</v>
      </c>
    </row>
    <row r="1066" spans="1:12" x14ac:dyDescent="0.35">
      <c r="A1066">
        <v>118</v>
      </c>
      <c r="B1066" t="s">
        <v>11</v>
      </c>
      <c r="C1066">
        <v>2</v>
      </c>
      <c r="D1066" t="s">
        <v>108</v>
      </c>
      <c r="E1066">
        <v>36.36</v>
      </c>
      <c r="F1066" cm="1">
        <f t="array" ref="F1066">_xlfn.STDEV.S(_xlfn._xlws.FILTER(E:E, B:B=B1066))</f>
        <v>4.6543326613120293</v>
      </c>
      <c r="G1066">
        <f t="shared" si="48"/>
        <v>75.193045345182639</v>
      </c>
      <c r="H1066">
        <f t="shared" si="49"/>
        <v>2.0537489106318221</v>
      </c>
      <c r="I1066">
        <v>14</v>
      </c>
      <c r="J1066">
        <v>2</v>
      </c>
      <c r="K1066">
        <f t="shared" si="50"/>
        <v>617.71053985903222</v>
      </c>
      <c r="L1066">
        <v>920</v>
      </c>
    </row>
    <row r="1067" spans="1:12" x14ac:dyDescent="0.35">
      <c r="A1067">
        <v>118</v>
      </c>
      <c r="B1067" t="s">
        <v>12</v>
      </c>
      <c r="C1067">
        <v>2</v>
      </c>
      <c r="D1067" t="s">
        <v>108</v>
      </c>
      <c r="E1067">
        <v>1642.35</v>
      </c>
      <c r="F1067" cm="1">
        <f t="array" ref="F1067">_xlfn.STDEV.S(_xlfn._xlws.FILTER(E:E, B:B=B1067))</f>
        <v>141.95798352365239</v>
      </c>
      <c r="G1067">
        <f t="shared" si="48"/>
        <v>2293.4014108900574</v>
      </c>
      <c r="H1067">
        <f t="shared" si="49"/>
        <v>2.0537489106318221</v>
      </c>
      <c r="I1067">
        <v>14</v>
      </c>
      <c r="J1067">
        <v>2</v>
      </c>
      <c r="K1067">
        <f t="shared" si="50"/>
        <v>18840.282597027755</v>
      </c>
      <c r="L1067">
        <v>33855</v>
      </c>
    </row>
    <row r="1068" spans="1:12" x14ac:dyDescent="0.35">
      <c r="A1068">
        <v>118</v>
      </c>
      <c r="B1068" t="s">
        <v>13</v>
      </c>
      <c r="C1068">
        <v>2</v>
      </c>
      <c r="D1068" t="s">
        <v>108</v>
      </c>
      <c r="E1068">
        <v>9.39</v>
      </c>
      <c r="F1068" cm="1">
        <f t="array" ref="F1068">_xlfn.STDEV.S(_xlfn._xlws.FILTER(E:E, B:B=B1068))</f>
        <v>1.8383482798079325</v>
      </c>
      <c r="G1068">
        <f t="shared" si="48"/>
        <v>29.699425379033791</v>
      </c>
      <c r="H1068">
        <f t="shared" si="49"/>
        <v>2.0537489106318221</v>
      </c>
      <c r="I1068">
        <v>14</v>
      </c>
      <c r="J1068">
        <v>2</v>
      </c>
      <c r="K1068">
        <f t="shared" si="50"/>
        <v>243.98065007432695</v>
      </c>
      <c r="L1068">
        <v>150</v>
      </c>
    </row>
    <row r="1069" spans="1:12" x14ac:dyDescent="0.35">
      <c r="A1069">
        <v>118</v>
      </c>
      <c r="B1069" t="s">
        <v>14</v>
      </c>
      <c r="C1069">
        <v>2</v>
      </c>
      <c r="D1069" t="s">
        <v>108</v>
      </c>
      <c r="E1069">
        <v>15.8</v>
      </c>
      <c r="F1069" cm="1">
        <f t="array" ref="F1069">_xlfn.STDEV.S(_xlfn._xlws.FILTER(E:E, B:B=B1069))</f>
        <v>2.6532756080745252</v>
      </c>
      <c r="G1069">
        <f t="shared" si="48"/>
        <v>42.864979284694002</v>
      </c>
      <c r="H1069">
        <f t="shared" si="49"/>
        <v>2.0537489106318221</v>
      </c>
      <c r="I1069">
        <v>14</v>
      </c>
      <c r="J1069">
        <v>2</v>
      </c>
      <c r="K1069">
        <f t="shared" si="50"/>
        <v>352.1356180407837</v>
      </c>
      <c r="L1069">
        <v>323</v>
      </c>
    </row>
    <row r="1070" spans="1:12" x14ac:dyDescent="0.35">
      <c r="A1070">
        <v>118</v>
      </c>
      <c r="B1070" t="s">
        <v>15</v>
      </c>
      <c r="C1070">
        <v>2</v>
      </c>
      <c r="D1070" t="s">
        <v>108</v>
      </c>
      <c r="E1070">
        <v>536.20000000000005</v>
      </c>
      <c r="F1070" cm="1">
        <f t="array" ref="F1070">_xlfn.STDEV.S(_xlfn._xlws.FILTER(E:E, B:B=B1070))</f>
        <v>55.266916802436704</v>
      </c>
      <c r="G1070">
        <f t="shared" si="48"/>
        <v>892.86436608993813</v>
      </c>
      <c r="H1070">
        <f t="shared" si="49"/>
        <v>2.0537489106318221</v>
      </c>
      <c r="I1070">
        <v>14</v>
      </c>
      <c r="J1070">
        <v>2</v>
      </c>
      <c r="K1070">
        <f t="shared" si="50"/>
        <v>7334.8768767967313</v>
      </c>
      <c r="L1070">
        <v>9453</v>
      </c>
    </row>
    <row r="1071" spans="1:12" x14ac:dyDescent="0.35">
      <c r="A1071">
        <v>118</v>
      </c>
      <c r="B1071" t="s">
        <v>16</v>
      </c>
      <c r="C1071">
        <v>2</v>
      </c>
      <c r="D1071" t="s">
        <v>108</v>
      </c>
      <c r="E1071">
        <v>1.65</v>
      </c>
      <c r="F1071" cm="1">
        <f t="array" ref="F1071">_xlfn.STDEV.S(_xlfn._xlws.FILTER(E:E, B:B=B1071))</f>
        <v>0.33659368398908623</v>
      </c>
      <c r="G1071">
        <f t="shared" si="48"/>
        <v>5.4378373839653387</v>
      </c>
      <c r="H1071">
        <f t="shared" si="49"/>
        <v>2.0537489106318221</v>
      </c>
      <c r="I1071">
        <v>14</v>
      </c>
      <c r="J1071">
        <v>2</v>
      </c>
      <c r="K1071">
        <f t="shared" si="50"/>
        <v>44.671810414047243</v>
      </c>
      <c r="L1071">
        <v>48</v>
      </c>
    </row>
    <row r="1072" spans="1:12" x14ac:dyDescent="0.35">
      <c r="A1072">
        <v>118</v>
      </c>
      <c r="B1072" t="s">
        <v>17</v>
      </c>
      <c r="C1072">
        <v>2</v>
      </c>
      <c r="D1072" t="s">
        <v>108</v>
      </c>
      <c r="E1072">
        <v>1.39</v>
      </c>
      <c r="F1072" cm="1">
        <f t="array" ref="F1072">_xlfn.STDEV.S(_xlfn._xlws.FILTER(E:E, B:B=B1072))</f>
        <v>0.1205498212767792</v>
      </c>
      <c r="G1072">
        <f t="shared" si="48"/>
        <v>1.9475419651381964</v>
      </c>
      <c r="H1072">
        <f t="shared" si="49"/>
        <v>2.0537489106318221</v>
      </c>
      <c r="I1072">
        <v>14</v>
      </c>
      <c r="J1072">
        <v>2</v>
      </c>
      <c r="K1072">
        <f t="shared" si="50"/>
        <v>15.999048757249316</v>
      </c>
      <c r="L1072">
        <v>24</v>
      </c>
    </row>
    <row r="1073" spans="1:12" x14ac:dyDescent="0.35">
      <c r="A1073">
        <v>119</v>
      </c>
      <c r="B1073" t="s">
        <v>9</v>
      </c>
      <c r="C1073">
        <v>2</v>
      </c>
      <c r="D1073" t="s">
        <v>108</v>
      </c>
      <c r="E1073">
        <v>4.29</v>
      </c>
      <c r="F1073" cm="1">
        <f t="array" ref="F1073">_xlfn.STDEV.S(_xlfn._xlws.FILTER(E:E, B:B=B1073))</f>
        <v>0.43126774441831917</v>
      </c>
      <c r="G1073">
        <f t="shared" si="48"/>
        <v>6.9673436390814301</v>
      </c>
      <c r="H1073">
        <f t="shared" si="49"/>
        <v>2.0537489106318221</v>
      </c>
      <c r="I1073">
        <v>14</v>
      </c>
      <c r="J1073">
        <v>2</v>
      </c>
      <c r="K1073">
        <f t="shared" si="50"/>
        <v>57.236697635044166</v>
      </c>
      <c r="L1073">
        <v>129</v>
      </c>
    </row>
    <row r="1074" spans="1:12" x14ac:dyDescent="0.35">
      <c r="A1074">
        <v>119</v>
      </c>
      <c r="B1074" t="s">
        <v>10</v>
      </c>
      <c r="C1074">
        <v>2</v>
      </c>
      <c r="D1074" t="s">
        <v>108</v>
      </c>
      <c r="E1074">
        <v>1728.11</v>
      </c>
      <c r="F1074" cm="1">
        <f t="array" ref="F1074">_xlfn.STDEV.S(_xlfn._xlws.FILTER(E:E, B:B=B1074))</f>
        <v>124.33215882258757</v>
      </c>
      <c r="G1074">
        <f t="shared" si="48"/>
        <v>2008.6474982593688</v>
      </c>
      <c r="H1074">
        <f t="shared" si="49"/>
        <v>2.0537489106318221</v>
      </c>
      <c r="I1074">
        <v>14</v>
      </c>
      <c r="J1074">
        <v>2</v>
      </c>
      <c r="K1074">
        <f t="shared" si="50"/>
        <v>16501.030445574055</v>
      </c>
      <c r="L1074">
        <v>50230</v>
      </c>
    </row>
    <row r="1075" spans="1:12" x14ac:dyDescent="0.35">
      <c r="A1075">
        <v>119</v>
      </c>
      <c r="B1075" t="s">
        <v>11</v>
      </c>
      <c r="C1075">
        <v>2</v>
      </c>
      <c r="D1075" t="s">
        <v>108</v>
      </c>
      <c r="E1075">
        <v>36.74</v>
      </c>
      <c r="F1075" cm="1">
        <f t="array" ref="F1075">_xlfn.STDEV.S(_xlfn._xlws.FILTER(E:E, B:B=B1075))</f>
        <v>4.6543326613120293</v>
      </c>
      <c r="G1075">
        <f t="shared" si="48"/>
        <v>75.193045345182639</v>
      </c>
      <c r="H1075">
        <f t="shared" si="49"/>
        <v>2.0537489106318221</v>
      </c>
      <c r="I1075">
        <v>14</v>
      </c>
      <c r="J1075">
        <v>2</v>
      </c>
      <c r="K1075">
        <f t="shared" si="50"/>
        <v>617.71053985903222</v>
      </c>
      <c r="L1075">
        <v>590</v>
      </c>
    </row>
    <row r="1076" spans="1:12" x14ac:dyDescent="0.35">
      <c r="A1076">
        <v>119</v>
      </c>
      <c r="B1076" t="s">
        <v>12</v>
      </c>
      <c r="C1076">
        <v>2</v>
      </c>
      <c r="D1076" t="s">
        <v>108</v>
      </c>
      <c r="E1076">
        <v>1620.61</v>
      </c>
      <c r="F1076" cm="1">
        <f t="array" ref="F1076">_xlfn.STDEV.S(_xlfn._xlws.FILTER(E:E, B:B=B1076))</f>
        <v>141.95798352365239</v>
      </c>
      <c r="G1076">
        <f t="shared" si="48"/>
        <v>2293.4014108900574</v>
      </c>
      <c r="H1076">
        <f t="shared" si="49"/>
        <v>2.0537489106318221</v>
      </c>
      <c r="I1076">
        <v>14</v>
      </c>
      <c r="J1076">
        <v>2</v>
      </c>
      <c r="K1076">
        <f t="shared" si="50"/>
        <v>18840.282597027755</v>
      </c>
      <c r="L1076">
        <v>35465</v>
      </c>
    </row>
    <row r="1077" spans="1:12" x14ac:dyDescent="0.35">
      <c r="A1077">
        <v>119</v>
      </c>
      <c r="B1077" t="s">
        <v>13</v>
      </c>
      <c r="C1077">
        <v>2</v>
      </c>
      <c r="D1077" t="s">
        <v>108</v>
      </c>
      <c r="E1077">
        <v>10.23</v>
      </c>
      <c r="F1077" cm="1">
        <f t="array" ref="F1077">_xlfn.STDEV.S(_xlfn._xlws.FILTER(E:E, B:B=B1077))</f>
        <v>1.8383482798079325</v>
      </c>
      <c r="G1077">
        <f t="shared" si="48"/>
        <v>29.699425379033791</v>
      </c>
      <c r="H1077">
        <f t="shared" si="49"/>
        <v>2.0537489106318221</v>
      </c>
      <c r="I1077">
        <v>14</v>
      </c>
      <c r="J1077">
        <v>2</v>
      </c>
      <c r="K1077">
        <f t="shared" si="50"/>
        <v>243.98065007432695</v>
      </c>
      <c r="L1077">
        <v>145</v>
      </c>
    </row>
    <row r="1078" spans="1:12" x14ac:dyDescent="0.35">
      <c r="A1078">
        <v>119</v>
      </c>
      <c r="B1078" t="s">
        <v>14</v>
      </c>
      <c r="C1078">
        <v>2</v>
      </c>
      <c r="D1078" t="s">
        <v>108</v>
      </c>
      <c r="E1078">
        <v>16.77</v>
      </c>
      <c r="F1078" cm="1">
        <f t="array" ref="F1078">_xlfn.STDEV.S(_xlfn._xlws.FILTER(E:E, B:B=B1078))</f>
        <v>2.6532756080745252</v>
      </c>
      <c r="G1078">
        <f t="shared" si="48"/>
        <v>42.864979284694002</v>
      </c>
      <c r="H1078">
        <f t="shared" si="49"/>
        <v>2.0537489106318221</v>
      </c>
      <c r="I1078">
        <v>14</v>
      </c>
      <c r="J1078">
        <v>2</v>
      </c>
      <c r="K1078">
        <f t="shared" si="50"/>
        <v>352.1356180407837</v>
      </c>
      <c r="L1078">
        <v>329</v>
      </c>
    </row>
    <row r="1079" spans="1:12" x14ac:dyDescent="0.35">
      <c r="A1079">
        <v>119</v>
      </c>
      <c r="B1079" t="s">
        <v>15</v>
      </c>
      <c r="C1079">
        <v>2</v>
      </c>
      <c r="D1079" t="s">
        <v>108</v>
      </c>
      <c r="E1079">
        <v>535.16999999999996</v>
      </c>
      <c r="F1079" cm="1">
        <f t="array" ref="F1079">_xlfn.STDEV.S(_xlfn._xlws.FILTER(E:E, B:B=B1079))</f>
        <v>55.266916802436704</v>
      </c>
      <c r="G1079">
        <f t="shared" si="48"/>
        <v>892.86436608993813</v>
      </c>
      <c r="H1079">
        <f t="shared" si="49"/>
        <v>2.0537489106318221</v>
      </c>
      <c r="I1079">
        <v>14</v>
      </c>
      <c r="J1079">
        <v>2</v>
      </c>
      <c r="K1079">
        <f t="shared" si="50"/>
        <v>7334.8768767967313</v>
      </c>
      <c r="L1079">
        <v>8205</v>
      </c>
    </row>
    <row r="1080" spans="1:12" x14ac:dyDescent="0.35">
      <c r="A1080">
        <v>119</v>
      </c>
      <c r="B1080" t="s">
        <v>16</v>
      </c>
      <c r="C1080">
        <v>2</v>
      </c>
      <c r="D1080" t="s">
        <v>108</v>
      </c>
      <c r="E1080">
        <v>1.59</v>
      </c>
      <c r="F1080" cm="1">
        <f t="array" ref="F1080">_xlfn.STDEV.S(_xlfn._xlws.FILTER(E:E, B:B=B1080))</f>
        <v>0.33659368398908623</v>
      </c>
      <c r="G1080">
        <f t="shared" si="48"/>
        <v>5.4378373839653387</v>
      </c>
      <c r="H1080">
        <f t="shared" si="49"/>
        <v>2.0537489106318221</v>
      </c>
      <c r="I1080">
        <v>14</v>
      </c>
      <c r="J1080">
        <v>2</v>
      </c>
      <c r="K1080">
        <f t="shared" si="50"/>
        <v>44.671810414047243</v>
      </c>
      <c r="L1080">
        <v>48</v>
      </c>
    </row>
    <row r="1081" spans="1:12" x14ac:dyDescent="0.35">
      <c r="A1081">
        <v>119</v>
      </c>
      <c r="B1081" t="s">
        <v>17</v>
      </c>
      <c r="C1081">
        <v>2</v>
      </c>
      <c r="D1081" t="s">
        <v>108</v>
      </c>
      <c r="E1081">
        <v>1.39</v>
      </c>
      <c r="F1081" cm="1">
        <f t="array" ref="F1081">_xlfn.STDEV.S(_xlfn._xlws.FILTER(E:E, B:B=B1081))</f>
        <v>0.1205498212767792</v>
      </c>
      <c r="G1081">
        <f t="shared" si="48"/>
        <v>1.9475419651381964</v>
      </c>
      <c r="H1081">
        <f t="shared" si="49"/>
        <v>2.0537489106318221</v>
      </c>
      <c r="I1081">
        <v>14</v>
      </c>
      <c r="J1081">
        <v>2</v>
      </c>
      <c r="K1081">
        <f t="shared" si="50"/>
        <v>15.999048757249316</v>
      </c>
      <c r="L1081">
        <v>29</v>
      </c>
    </row>
    <row r="1082" spans="1:12" x14ac:dyDescent="0.35">
      <c r="A1082">
        <v>120</v>
      </c>
      <c r="B1082" t="s">
        <v>9</v>
      </c>
      <c r="C1082">
        <v>2</v>
      </c>
      <c r="D1082" t="s">
        <v>108</v>
      </c>
      <c r="E1082">
        <v>4.32</v>
      </c>
      <c r="F1082" cm="1">
        <f t="array" ref="F1082">_xlfn.STDEV.S(_xlfn._xlws.FILTER(E:E, B:B=B1082))</f>
        <v>0.43126774441831917</v>
      </c>
      <c r="G1082">
        <f t="shared" si="48"/>
        <v>6.9673436390814301</v>
      </c>
      <c r="H1082">
        <f t="shared" si="49"/>
        <v>2.0537489106318221</v>
      </c>
      <c r="I1082">
        <v>14</v>
      </c>
      <c r="J1082">
        <v>2</v>
      </c>
      <c r="K1082">
        <f t="shared" si="50"/>
        <v>57.236697635044166</v>
      </c>
      <c r="L1082">
        <v>128</v>
      </c>
    </row>
    <row r="1083" spans="1:12" x14ac:dyDescent="0.35">
      <c r="A1083">
        <v>120</v>
      </c>
      <c r="B1083" t="s">
        <v>10</v>
      </c>
      <c r="C1083">
        <v>2</v>
      </c>
      <c r="D1083" t="s">
        <v>108</v>
      </c>
      <c r="E1083">
        <v>1750.08</v>
      </c>
      <c r="F1083" cm="1">
        <f t="array" ref="F1083">_xlfn.STDEV.S(_xlfn._xlws.FILTER(E:E, B:B=B1083))</f>
        <v>124.33215882258757</v>
      </c>
      <c r="G1083">
        <f t="shared" si="48"/>
        <v>2008.6474982593688</v>
      </c>
      <c r="H1083">
        <f t="shared" si="49"/>
        <v>2.0537489106318221</v>
      </c>
      <c r="I1083">
        <v>14</v>
      </c>
      <c r="J1083">
        <v>2</v>
      </c>
      <c r="K1083">
        <f t="shared" si="50"/>
        <v>16501.030445574055</v>
      </c>
      <c r="L1083">
        <v>49310</v>
      </c>
    </row>
    <row r="1084" spans="1:12" x14ac:dyDescent="0.35">
      <c r="A1084">
        <v>120</v>
      </c>
      <c r="B1084" t="s">
        <v>11</v>
      </c>
      <c r="C1084">
        <v>2</v>
      </c>
      <c r="D1084" t="s">
        <v>108</v>
      </c>
      <c r="E1084">
        <v>41.74</v>
      </c>
      <c r="F1084" cm="1">
        <f t="array" ref="F1084">_xlfn.STDEV.S(_xlfn._xlws.FILTER(E:E, B:B=B1084))</f>
        <v>4.6543326613120293</v>
      </c>
      <c r="G1084">
        <f t="shared" si="48"/>
        <v>75.193045345182639</v>
      </c>
      <c r="H1084">
        <f t="shared" si="49"/>
        <v>2.0537489106318221</v>
      </c>
      <c r="I1084">
        <v>14</v>
      </c>
      <c r="J1084">
        <v>2</v>
      </c>
      <c r="K1084">
        <f t="shared" si="50"/>
        <v>617.71053985903222</v>
      </c>
      <c r="L1084">
        <v>585</v>
      </c>
    </row>
    <row r="1085" spans="1:12" x14ac:dyDescent="0.35">
      <c r="A1085">
        <v>120</v>
      </c>
      <c r="B1085" t="s">
        <v>12</v>
      </c>
      <c r="C1085">
        <v>2</v>
      </c>
      <c r="D1085" t="s">
        <v>108</v>
      </c>
      <c r="E1085">
        <v>1641.14</v>
      </c>
      <c r="F1085" cm="1">
        <f t="array" ref="F1085">_xlfn.STDEV.S(_xlfn._xlws.FILTER(E:E, B:B=B1085))</f>
        <v>141.95798352365239</v>
      </c>
      <c r="G1085">
        <f t="shared" si="48"/>
        <v>2293.4014108900574</v>
      </c>
      <c r="H1085">
        <f t="shared" si="49"/>
        <v>2.0537489106318221</v>
      </c>
      <c r="I1085">
        <v>14</v>
      </c>
      <c r="J1085">
        <v>2</v>
      </c>
      <c r="K1085">
        <f t="shared" si="50"/>
        <v>18840.282597027755</v>
      </c>
      <c r="L1085">
        <v>34035</v>
      </c>
    </row>
    <row r="1086" spans="1:12" x14ac:dyDescent="0.35">
      <c r="A1086">
        <v>120</v>
      </c>
      <c r="B1086" t="s">
        <v>13</v>
      </c>
      <c r="C1086">
        <v>2</v>
      </c>
      <c r="D1086" t="s">
        <v>108</v>
      </c>
      <c r="E1086">
        <v>10.38</v>
      </c>
      <c r="F1086" cm="1">
        <f t="array" ref="F1086">_xlfn.STDEV.S(_xlfn._xlws.FILTER(E:E, B:B=B1086))</f>
        <v>1.8383482798079325</v>
      </c>
      <c r="G1086">
        <f t="shared" si="48"/>
        <v>29.699425379033791</v>
      </c>
      <c r="H1086">
        <f t="shared" si="49"/>
        <v>2.0537489106318221</v>
      </c>
      <c r="I1086">
        <v>14</v>
      </c>
      <c r="J1086">
        <v>2</v>
      </c>
      <c r="K1086">
        <f t="shared" si="50"/>
        <v>243.98065007432695</v>
      </c>
      <c r="L1086">
        <v>140</v>
      </c>
    </row>
    <row r="1087" spans="1:12" x14ac:dyDescent="0.35">
      <c r="A1087">
        <v>120</v>
      </c>
      <c r="B1087" t="s">
        <v>14</v>
      </c>
      <c r="C1087">
        <v>2</v>
      </c>
      <c r="D1087" t="s">
        <v>108</v>
      </c>
      <c r="E1087">
        <v>16.850000000000001</v>
      </c>
      <c r="F1087" cm="1">
        <f t="array" ref="F1087">_xlfn.STDEV.S(_xlfn._xlws.FILTER(E:E, B:B=B1087))</f>
        <v>2.6532756080745252</v>
      </c>
      <c r="G1087">
        <f t="shared" si="48"/>
        <v>42.864979284694002</v>
      </c>
      <c r="H1087">
        <f t="shared" si="49"/>
        <v>2.0537489106318221</v>
      </c>
      <c r="I1087">
        <v>14</v>
      </c>
      <c r="J1087">
        <v>2</v>
      </c>
      <c r="K1087">
        <f t="shared" si="50"/>
        <v>352.1356180407837</v>
      </c>
      <c r="L1087">
        <v>324</v>
      </c>
    </row>
    <row r="1088" spans="1:12" x14ac:dyDescent="0.35">
      <c r="A1088">
        <v>120</v>
      </c>
      <c r="B1088" t="s">
        <v>15</v>
      </c>
      <c r="C1088">
        <v>2</v>
      </c>
      <c r="D1088" t="s">
        <v>108</v>
      </c>
      <c r="E1088">
        <v>538.41</v>
      </c>
      <c r="F1088" cm="1">
        <f t="array" ref="F1088">_xlfn.STDEV.S(_xlfn._xlws.FILTER(E:E, B:B=B1088))</f>
        <v>55.266916802436704</v>
      </c>
      <c r="G1088">
        <f t="shared" si="48"/>
        <v>892.86436608993813</v>
      </c>
      <c r="H1088">
        <f t="shared" si="49"/>
        <v>2.0537489106318221</v>
      </c>
      <c r="I1088">
        <v>14</v>
      </c>
      <c r="J1088">
        <v>2</v>
      </c>
      <c r="K1088">
        <f t="shared" si="50"/>
        <v>7334.8768767967313</v>
      </c>
      <c r="L1088">
        <v>7898</v>
      </c>
    </row>
    <row r="1089" spans="1:12" x14ac:dyDescent="0.35">
      <c r="A1089">
        <v>120</v>
      </c>
      <c r="B1089" t="s">
        <v>16</v>
      </c>
      <c r="C1089">
        <v>2</v>
      </c>
      <c r="D1089" t="s">
        <v>108</v>
      </c>
      <c r="E1089">
        <v>1.59</v>
      </c>
      <c r="F1089" cm="1">
        <f t="array" ref="F1089">_xlfn.STDEV.S(_xlfn._xlws.FILTER(E:E, B:B=B1089))</f>
        <v>0.33659368398908623</v>
      </c>
      <c r="G1089">
        <f t="shared" si="48"/>
        <v>5.4378373839653387</v>
      </c>
      <c r="H1089">
        <f t="shared" si="49"/>
        <v>2.0537489106318221</v>
      </c>
      <c r="I1089">
        <v>14</v>
      </c>
      <c r="J1089">
        <v>2</v>
      </c>
      <c r="K1089">
        <f t="shared" si="50"/>
        <v>44.671810414047243</v>
      </c>
      <c r="L1089">
        <v>48</v>
      </c>
    </row>
    <row r="1090" spans="1:12" x14ac:dyDescent="0.35">
      <c r="A1090">
        <v>120</v>
      </c>
      <c r="B1090" t="s">
        <v>17</v>
      </c>
      <c r="C1090">
        <v>2</v>
      </c>
      <c r="D1090" t="s">
        <v>108</v>
      </c>
      <c r="E1090">
        <v>1.47</v>
      </c>
      <c r="F1090" cm="1">
        <f t="array" ref="F1090">_xlfn.STDEV.S(_xlfn._xlws.FILTER(E:E, B:B=B1090))</f>
        <v>0.1205498212767792</v>
      </c>
      <c r="G1090">
        <f t="shared" si="48"/>
        <v>1.9475419651381964</v>
      </c>
      <c r="H1090">
        <f t="shared" si="49"/>
        <v>2.0537489106318221</v>
      </c>
      <c r="I1090">
        <v>14</v>
      </c>
      <c r="J1090">
        <v>2</v>
      </c>
      <c r="K1090">
        <f t="shared" si="50"/>
        <v>15.999048757249316</v>
      </c>
      <c r="L1090">
        <v>24</v>
      </c>
    </row>
    <row r="1091" spans="1:12" x14ac:dyDescent="0.35">
      <c r="A1091">
        <v>121</v>
      </c>
      <c r="B1091" t="s">
        <v>9</v>
      </c>
      <c r="C1091">
        <v>2</v>
      </c>
      <c r="D1091" t="s">
        <v>108</v>
      </c>
      <c r="E1091">
        <v>4.26</v>
      </c>
      <c r="F1091" cm="1">
        <f t="array" ref="F1091">_xlfn.STDEV.S(_xlfn._xlws.FILTER(E:E, B:B=B1091))</f>
        <v>0.43126774441831917</v>
      </c>
      <c r="G1091">
        <f t="shared" ref="G1091:G1154" si="51">F1091*SQRT(261)</f>
        <v>6.9673436390814301</v>
      </c>
      <c r="H1091">
        <f t="shared" ref="H1091:H1154" si="52">_xlfn.NORM.S.INV(0.98)</f>
        <v>2.0537489106318221</v>
      </c>
      <c r="I1091">
        <v>14</v>
      </c>
      <c r="J1091">
        <v>2</v>
      </c>
      <c r="K1091">
        <f t="shared" ref="K1091:K1154" si="53">H1091*G1091*SQRT(I1091+J1091)</f>
        <v>57.236697635044166</v>
      </c>
      <c r="L1091">
        <v>128</v>
      </c>
    </row>
    <row r="1092" spans="1:12" x14ac:dyDescent="0.35">
      <c r="A1092">
        <v>121</v>
      </c>
      <c r="B1092" t="s">
        <v>10</v>
      </c>
      <c r="C1092">
        <v>2</v>
      </c>
      <c r="D1092" t="s">
        <v>108</v>
      </c>
      <c r="E1092">
        <v>1722.88</v>
      </c>
      <c r="F1092" cm="1">
        <f t="array" ref="F1092">_xlfn.STDEV.S(_xlfn._xlws.FILTER(E:E, B:B=B1092))</f>
        <v>124.33215882258757</v>
      </c>
      <c r="G1092">
        <f t="shared" si="51"/>
        <v>2008.6474982593688</v>
      </c>
      <c r="H1092">
        <f t="shared" si="52"/>
        <v>2.0537489106318221</v>
      </c>
      <c r="I1092">
        <v>14</v>
      </c>
      <c r="J1092">
        <v>2</v>
      </c>
      <c r="K1092">
        <f t="shared" si="53"/>
        <v>16501.030445574055</v>
      </c>
      <c r="L1092">
        <v>48565</v>
      </c>
    </row>
    <row r="1093" spans="1:12" x14ac:dyDescent="0.35">
      <c r="A1093">
        <v>121</v>
      </c>
      <c r="B1093" t="s">
        <v>11</v>
      </c>
      <c r="C1093">
        <v>2</v>
      </c>
      <c r="D1093" t="s">
        <v>108</v>
      </c>
      <c r="E1093">
        <v>41.67</v>
      </c>
      <c r="F1093" cm="1">
        <f t="array" ref="F1093">_xlfn.STDEV.S(_xlfn._xlws.FILTER(E:E, B:B=B1093))</f>
        <v>4.6543326613120293</v>
      </c>
      <c r="G1093">
        <f t="shared" si="51"/>
        <v>75.193045345182639</v>
      </c>
      <c r="H1093">
        <f t="shared" si="52"/>
        <v>2.0537489106318221</v>
      </c>
      <c r="I1093">
        <v>14</v>
      </c>
      <c r="J1093">
        <v>2</v>
      </c>
      <c r="K1093">
        <f t="shared" si="53"/>
        <v>617.71053985903222</v>
      </c>
      <c r="L1093">
        <v>880</v>
      </c>
    </row>
    <row r="1094" spans="1:12" x14ac:dyDescent="0.35">
      <c r="A1094">
        <v>121</v>
      </c>
      <c r="B1094" t="s">
        <v>12</v>
      </c>
      <c r="C1094">
        <v>2</v>
      </c>
      <c r="D1094" t="s">
        <v>108</v>
      </c>
      <c r="E1094">
        <v>1626.06</v>
      </c>
      <c r="F1094" cm="1">
        <f t="array" ref="F1094">_xlfn.STDEV.S(_xlfn._xlws.FILTER(E:E, B:B=B1094))</f>
        <v>141.95798352365239</v>
      </c>
      <c r="G1094">
        <f t="shared" si="51"/>
        <v>2293.4014108900574</v>
      </c>
      <c r="H1094">
        <f t="shared" si="52"/>
        <v>2.0537489106318221</v>
      </c>
      <c r="I1094">
        <v>14</v>
      </c>
      <c r="J1094">
        <v>2</v>
      </c>
      <c r="K1094">
        <f t="shared" si="53"/>
        <v>18840.282597027755</v>
      </c>
      <c r="L1094">
        <v>39145</v>
      </c>
    </row>
    <row r="1095" spans="1:12" x14ac:dyDescent="0.35">
      <c r="A1095">
        <v>121</v>
      </c>
      <c r="B1095" t="s">
        <v>13</v>
      </c>
      <c r="C1095">
        <v>2</v>
      </c>
      <c r="D1095" t="s">
        <v>108</v>
      </c>
      <c r="E1095">
        <v>10.23</v>
      </c>
      <c r="F1095" cm="1">
        <f t="array" ref="F1095">_xlfn.STDEV.S(_xlfn._xlws.FILTER(E:E, B:B=B1095))</f>
        <v>1.8383482798079325</v>
      </c>
      <c r="G1095">
        <f t="shared" si="51"/>
        <v>29.699425379033791</v>
      </c>
      <c r="H1095">
        <f t="shared" si="52"/>
        <v>2.0537489106318221</v>
      </c>
      <c r="I1095">
        <v>14</v>
      </c>
      <c r="J1095">
        <v>2</v>
      </c>
      <c r="K1095">
        <f t="shared" si="53"/>
        <v>243.98065007432695</v>
      </c>
      <c r="L1095">
        <v>260</v>
      </c>
    </row>
    <row r="1096" spans="1:12" x14ac:dyDescent="0.35">
      <c r="A1096">
        <v>121</v>
      </c>
      <c r="B1096" t="s">
        <v>14</v>
      </c>
      <c r="C1096">
        <v>2</v>
      </c>
      <c r="D1096" t="s">
        <v>108</v>
      </c>
      <c r="E1096">
        <v>16.86</v>
      </c>
      <c r="F1096" cm="1">
        <f t="array" ref="F1096">_xlfn.STDEV.S(_xlfn._xlws.FILTER(E:E, B:B=B1096))</f>
        <v>2.6532756080745252</v>
      </c>
      <c r="G1096">
        <f t="shared" si="51"/>
        <v>42.864979284694002</v>
      </c>
      <c r="H1096">
        <f t="shared" si="52"/>
        <v>2.0537489106318221</v>
      </c>
      <c r="I1096">
        <v>14</v>
      </c>
      <c r="J1096">
        <v>2</v>
      </c>
      <c r="K1096">
        <f t="shared" si="53"/>
        <v>352.1356180407837</v>
      </c>
      <c r="L1096">
        <v>413</v>
      </c>
    </row>
    <row r="1097" spans="1:12" x14ac:dyDescent="0.35">
      <c r="A1097">
        <v>121</v>
      </c>
      <c r="B1097" t="s">
        <v>15</v>
      </c>
      <c r="C1097">
        <v>2</v>
      </c>
      <c r="D1097" t="s">
        <v>108</v>
      </c>
      <c r="E1097">
        <v>531.58000000000004</v>
      </c>
      <c r="F1097" cm="1">
        <f t="array" ref="F1097">_xlfn.STDEV.S(_xlfn._xlws.FILTER(E:E, B:B=B1097))</f>
        <v>55.266916802436704</v>
      </c>
      <c r="G1097">
        <f t="shared" si="51"/>
        <v>892.86436608993813</v>
      </c>
      <c r="H1097">
        <f t="shared" si="52"/>
        <v>2.0537489106318221</v>
      </c>
      <c r="I1097">
        <v>14</v>
      </c>
      <c r="J1097">
        <v>2</v>
      </c>
      <c r="K1097">
        <f t="shared" si="53"/>
        <v>7334.8768767967313</v>
      </c>
      <c r="L1097">
        <v>13171</v>
      </c>
    </row>
    <row r="1098" spans="1:12" x14ac:dyDescent="0.35">
      <c r="A1098">
        <v>121</v>
      </c>
      <c r="B1098" t="s">
        <v>16</v>
      </c>
      <c r="C1098">
        <v>2</v>
      </c>
      <c r="D1098" t="s">
        <v>108</v>
      </c>
      <c r="E1098">
        <v>1.58</v>
      </c>
      <c r="F1098" cm="1">
        <f t="array" ref="F1098">_xlfn.STDEV.S(_xlfn._xlws.FILTER(E:E, B:B=B1098))</f>
        <v>0.33659368398908623</v>
      </c>
      <c r="G1098">
        <f t="shared" si="51"/>
        <v>5.4378373839653387</v>
      </c>
      <c r="H1098">
        <f t="shared" si="52"/>
        <v>2.0537489106318221</v>
      </c>
      <c r="I1098">
        <v>14</v>
      </c>
      <c r="J1098">
        <v>2</v>
      </c>
      <c r="K1098">
        <f t="shared" si="53"/>
        <v>44.671810414047243</v>
      </c>
      <c r="L1098">
        <v>48</v>
      </c>
    </row>
    <row r="1099" spans="1:12" x14ac:dyDescent="0.35">
      <c r="A1099">
        <v>121</v>
      </c>
      <c r="B1099" t="s">
        <v>17</v>
      </c>
      <c r="C1099">
        <v>2</v>
      </c>
      <c r="D1099" t="s">
        <v>108</v>
      </c>
      <c r="E1099">
        <v>1.47</v>
      </c>
      <c r="F1099" cm="1">
        <f t="array" ref="F1099">_xlfn.STDEV.S(_xlfn._xlws.FILTER(E:E, B:B=B1099))</f>
        <v>0.1205498212767792</v>
      </c>
      <c r="G1099">
        <f t="shared" si="51"/>
        <v>1.9475419651381964</v>
      </c>
      <c r="H1099">
        <f t="shared" si="52"/>
        <v>2.0537489106318221</v>
      </c>
      <c r="I1099">
        <v>14</v>
      </c>
      <c r="J1099">
        <v>2</v>
      </c>
      <c r="K1099">
        <f t="shared" si="53"/>
        <v>15.999048757249316</v>
      </c>
      <c r="L1099">
        <v>27</v>
      </c>
    </row>
    <row r="1100" spans="1:12" x14ac:dyDescent="0.35">
      <c r="A1100">
        <v>122</v>
      </c>
      <c r="B1100" t="s">
        <v>9</v>
      </c>
      <c r="C1100">
        <v>2</v>
      </c>
      <c r="D1100" t="s">
        <v>108</v>
      </c>
      <c r="E1100">
        <v>4.26</v>
      </c>
      <c r="F1100" cm="1">
        <f t="array" ref="F1100">_xlfn.STDEV.S(_xlfn._xlws.FILTER(E:E, B:B=B1100))</f>
        <v>0.43126774441831917</v>
      </c>
      <c r="G1100">
        <f t="shared" si="51"/>
        <v>6.9673436390814301</v>
      </c>
      <c r="H1100">
        <f t="shared" si="52"/>
        <v>2.0537489106318221</v>
      </c>
      <c r="I1100">
        <v>14</v>
      </c>
      <c r="J1100">
        <v>2</v>
      </c>
      <c r="K1100">
        <f t="shared" si="53"/>
        <v>57.236697635044166</v>
      </c>
      <c r="L1100">
        <v>126</v>
      </c>
    </row>
    <row r="1101" spans="1:12" x14ac:dyDescent="0.35">
      <c r="A1101">
        <v>122</v>
      </c>
      <c r="B1101" t="s">
        <v>10</v>
      </c>
      <c r="C1101">
        <v>2</v>
      </c>
      <c r="D1101" t="s">
        <v>108</v>
      </c>
      <c r="E1101">
        <v>1720.76</v>
      </c>
      <c r="F1101" cm="1">
        <f t="array" ref="F1101">_xlfn.STDEV.S(_xlfn._xlws.FILTER(E:E, B:B=B1101))</f>
        <v>124.33215882258757</v>
      </c>
      <c r="G1101">
        <f t="shared" si="51"/>
        <v>2008.6474982593688</v>
      </c>
      <c r="H1101">
        <f t="shared" si="52"/>
        <v>2.0537489106318221</v>
      </c>
      <c r="I1101">
        <v>14</v>
      </c>
      <c r="J1101">
        <v>2</v>
      </c>
      <c r="K1101">
        <f t="shared" si="53"/>
        <v>16501.030445574055</v>
      </c>
      <c r="L1101">
        <v>47645</v>
      </c>
    </row>
    <row r="1102" spans="1:12" x14ac:dyDescent="0.35">
      <c r="A1102">
        <v>122</v>
      </c>
      <c r="B1102" t="s">
        <v>11</v>
      </c>
      <c r="C1102">
        <v>2</v>
      </c>
      <c r="D1102" t="s">
        <v>108</v>
      </c>
      <c r="E1102">
        <v>41.74</v>
      </c>
      <c r="F1102" cm="1">
        <f t="array" ref="F1102">_xlfn.STDEV.S(_xlfn._xlws.FILTER(E:E, B:B=B1102))</f>
        <v>4.6543326613120293</v>
      </c>
      <c r="G1102">
        <f t="shared" si="51"/>
        <v>75.193045345182639</v>
      </c>
      <c r="H1102">
        <f t="shared" si="52"/>
        <v>2.0537489106318221</v>
      </c>
      <c r="I1102">
        <v>14</v>
      </c>
      <c r="J1102">
        <v>2</v>
      </c>
      <c r="K1102">
        <f t="shared" si="53"/>
        <v>617.71053985903222</v>
      </c>
      <c r="L1102">
        <v>880</v>
      </c>
    </row>
    <row r="1103" spans="1:12" x14ac:dyDescent="0.35">
      <c r="A1103">
        <v>122</v>
      </c>
      <c r="B1103" t="s">
        <v>12</v>
      </c>
      <c r="C1103">
        <v>2</v>
      </c>
      <c r="D1103" t="s">
        <v>108</v>
      </c>
      <c r="E1103">
        <v>1623.79</v>
      </c>
      <c r="F1103" cm="1">
        <f t="array" ref="F1103">_xlfn.STDEV.S(_xlfn._xlws.FILTER(E:E, B:B=B1103))</f>
        <v>141.95798352365239</v>
      </c>
      <c r="G1103">
        <f t="shared" si="51"/>
        <v>2293.4014108900574</v>
      </c>
      <c r="H1103">
        <f t="shared" si="52"/>
        <v>2.0537489106318221</v>
      </c>
      <c r="I1103">
        <v>14</v>
      </c>
      <c r="J1103">
        <v>2</v>
      </c>
      <c r="K1103">
        <f t="shared" si="53"/>
        <v>18840.282597027755</v>
      </c>
      <c r="L1103">
        <v>37775</v>
      </c>
    </row>
    <row r="1104" spans="1:12" x14ac:dyDescent="0.35">
      <c r="A1104">
        <v>122</v>
      </c>
      <c r="B1104" t="s">
        <v>13</v>
      </c>
      <c r="C1104">
        <v>2</v>
      </c>
      <c r="D1104" t="s">
        <v>108</v>
      </c>
      <c r="E1104">
        <v>10.3</v>
      </c>
      <c r="F1104" cm="1">
        <f t="array" ref="F1104">_xlfn.STDEV.S(_xlfn._xlws.FILTER(E:E, B:B=B1104))</f>
        <v>1.8383482798079325</v>
      </c>
      <c r="G1104">
        <f t="shared" si="51"/>
        <v>29.699425379033791</v>
      </c>
      <c r="H1104">
        <f t="shared" si="52"/>
        <v>2.0537489106318221</v>
      </c>
      <c r="I1104">
        <v>14</v>
      </c>
      <c r="J1104">
        <v>2</v>
      </c>
      <c r="K1104">
        <f t="shared" si="53"/>
        <v>243.98065007432695</v>
      </c>
      <c r="L1104">
        <v>240</v>
      </c>
    </row>
    <row r="1105" spans="1:12" x14ac:dyDescent="0.35">
      <c r="A1105">
        <v>122</v>
      </c>
      <c r="B1105" t="s">
        <v>14</v>
      </c>
      <c r="C1105">
        <v>2</v>
      </c>
      <c r="D1105" t="s">
        <v>108</v>
      </c>
      <c r="E1105">
        <v>16.48</v>
      </c>
      <c r="F1105" cm="1">
        <f t="array" ref="F1105">_xlfn.STDEV.S(_xlfn._xlws.FILTER(E:E, B:B=B1105))</f>
        <v>2.6532756080745252</v>
      </c>
      <c r="G1105">
        <f t="shared" si="51"/>
        <v>42.864979284694002</v>
      </c>
      <c r="H1105">
        <f t="shared" si="52"/>
        <v>2.0537489106318221</v>
      </c>
      <c r="I1105">
        <v>14</v>
      </c>
      <c r="J1105">
        <v>2</v>
      </c>
      <c r="K1105">
        <f t="shared" si="53"/>
        <v>352.1356180407837</v>
      </c>
      <c r="L1105">
        <v>401</v>
      </c>
    </row>
    <row r="1106" spans="1:12" x14ac:dyDescent="0.35">
      <c r="A1106">
        <v>122</v>
      </c>
      <c r="B1106" t="s">
        <v>15</v>
      </c>
      <c r="C1106">
        <v>2</v>
      </c>
      <c r="D1106" t="s">
        <v>108</v>
      </c>
      <c r="E1106">
        <v>532.29</v>
      </c>
      <c r="F1106" cm="1">
        <f t="array" ref="F1106">_xlfn.STDEV.S(_xlfn._xlws.FILTER(E:E, B:B=B1106))</f>
        <v>55.266916802436704</v>
      </c>
      <c r="G1106">
        <f t="shared" si="51"/>
        <v>892.86436608993813</v>
      </c>
      <c r="H1106">
        <f t="shared" si="52"/>
        <v>2.0537489106318221</v>
      </c>
      <c r="I1106">
        <v>14</v>
      </c>
      <c r="J1106">
        <v>2</v>
      </c>
      <c r="K1106">
        <f t="shared" si="53"/>
        <v>7334.8768767967313</v>
      </c>
      <c r="L1106">
        <v>12928</v>
      </c>
    </row>
    <row r="1107" spans="1:12" x14ac:dyDescent="0.35">
      <c r="A1107">
        <v>122</v>
      </c>
      <c r="B1107" t="s">
        <v>16</v>
      </c>
      <c r="C1107">
        <v>2</v>
      </c>
      <c r="D1107" t="s">
        <v>108</v>
      </c>
      <c r="E1107">
        <v>1.65</v>
      </c>
      <c r="F1107" cm="1">
        <f t="array" ref="F1107">_xlfn.STDEV.S(_xlfn._xlws.FILTER(E:E, B:B=B1107))</f>
        <v>0.33659368398908623</v>
      </c>
      <c r="G1107">
        <f t="shared" si="51"/>
        <v>5.4378373839653387</v>
      </c>
      <c r="H1107">
        <f t="shared" si="52"/>
        <v>2.0537489106318221</v>
      </c>
      <c r="I1107">
        <v>14</v>
      </c>
      <c r="J1107">
        <v>2</v>
      </c>
      <c r="K1107">
        <f t="shared" si="53"/>
        <v>44.671810414047243</v>
      </c>
      <c r="L1107">
        <v>43</v>
      </c>
    </row>
    <row r="1108" spans="1:12" x14ac:dyDescent="0.35">
      <c r="A1108">
        <v>122</v>
      </c>
      <c r="B1108" t="s">
        <v>17</v>
      </c>
      <c r="C1108">
        <v>2</v>
      </c>
      <c r="D1108" t="s">
        <v>108</v>
      </c>
      <c r="E1108">
        <v>1.39</v>
      </c>
      <c r="F1108" cm="1">
        <f t="array" ref="F1108">_xlfn.STDEV.S(_xlfn._xlws.FILTER(E:E, B:B=B1108))</f>
        <v>0.1205498212767792</v>
      </c>
      <c r="G1108">
        <f t="shared" si="51"/>
        <v>1.9475419651381964</v>
      </c>
      <c r="H1108">
        <f t="shared" si="52"/>
        <v>2.0537489106318221</v>
      </c>
      <c r="I1108">
        <v>14</v>
      </c>
      <c r="J1108">
        <v>2</v>
      </c>
      <c r="K1108">
        <f t="shared" si="53"/>
        <v>15.999048757249316</v>
      </c>
      <c r="L1108">
        <v>27</v>
      </c>
    </row>
    <row r="1109" spans="1:12" x14ac:dyDescent="0.35">
      <c r="A1109">
        <v>123</v>
      </c>
      <c r="B1109" t="s">
        <v>9</v>
      </c>
      <c r="C1109">
        <v>2</v>
      </c>
      <c r="D1109" t="s">
        <v>108</v>
      </c>
      <c r="E1109">
        <v>4.0599999999999996</v>
      </c>
      <c r="F1109" cm="1">
        <f t="array" ref="F1109">_xlfn.STDEV.S(_xlfn._xlws.FILTER(E:E, B:B=B1109))</f>
        <v>0.43126774441831917</v>
      </c>
      <c r="G1109">
        <f t="shared" si="51"/>
        <v>6.9673436390814301</v>
      </c>
      <c r="H1109">
        <f t="shared" si="52"/>
        <v>2.0537489106318221</v>
      </c>
      <c r="I1109">
        <v>14</v>
      </c>
      <c r="J1109">
        <v>2</v>
      </c>
      <c r="K1109">
        <f t="shared" si="53"/>
        <v>57.236697635044166</v>
      </c>
      <c r="L1109">
        <v>125</v>
      </c>
    </row>
    <row r="1110" spans="1:12" x14ac:dyDescent="0.35">
      <c r="A1110">
        <v>123</v>
      </c>
      <c r="B1110" t="s">
        <v>10</v>
      </c>
      <c r="C1110">
        <v>2</v>
      </c>
      <c r="D1110" t="s">
        <v>108</v>
      </c>
      <c r="E1110">
        <v>1728.41</v>
      </c>
      <c r="F1110" cm="1">
        <f t="array" ref="F1110">_xlfn.STDEV.S(_xlfn._xlws.FILTER(E:E, B:B=B1110))</f>
        <v>124.33215882258757</v>
      </c>
      <c r="G1110">
        <f t="shared" si="51"/>
        <v>2008.6474982593688</v>
      </c>
      <c r="H1110">
        <f t="shared" si="52"/>
        <v>2.0537489106318221</v>
      </c>
      <c r="I1110">
        <v>14</v>
      </c>
      <c r="J1110">
        <v>2</v>
      </c>
      <c r="K1110">
        <f t="shared" si="53"/>
        <v>16501.030445574055</v>
      </c>
      <c r="L1110">
        <v>47040</v>
      </c>
    </row>
    <row r="1111" spans="1:12" x14ac:dyDescent="0.35">
      <c r="A1111">
        <v>123</v>
      </c>
      <c r="B1111" t="s">
        <v>11</v>
      </c>
      <c r="C1111">
        <v>2</v>
      </c>
      <c r="D1111" t="s">
        <v>108</v>
      </c>
      <c r="E1111">
        <v>41.21</v>
      </c>
      <c r="F1111" cm="1">
        <f t="array" ref="F1111">_xlfn.STDEV.S(_xlfn._xlws.FILTER(E:E, B:B=B1111))</f>
        <v>4.6543326613120293</v>
      </c>
      <c r="G1111">
        <f t="shared" si="51"/>
        <v>75.193045345182639</v>
      </c>
      <c r="H1111">
        <f t="shared" si="52"/>
        <v>2.0537489106318221</v>
      </c>
      <c r="I1111">
        <v>14</v>
      </c>
      <c r="J1111">
        <v>2</v>
      </c>
      <c r="K1111">
        <f t="shared" si="53"/>
        <v>617.71053985903222</v>
      </c>
      <c r="L1111">
        <v>1025</v>
      </c>
    </row>
    <row r="1112" spans="1:12" x14ac:dyDescent="0.35">
      <c r="A1112">
        <v>123</v>
      </c>
      <c r="B1112" t="s">
        <v>12</v>
      </c>
      <c r="C1112">
        <v>2</v>
      </c>
      <c r="D1112" t="s">
        <v>108</v>
      </c>
      <c r="E1112">
        <v>1620.08</v>
      </c>
      <c r="F1112" cm="1">
        <f t="array" ref="F1112">_xlfn.STDEV.S(_xlfn._xlws.FILTER(E:E, B:B=B1112))</f>
        <v>141.95798352365239</v>
      </c>
      <c r="G1112">
        <f t="shared" si="51"/>
        <v>2293.4014108900574</v>
      </c>
      <c r="H1112">
        <f t="shared" si="52"/>
        <v>2.0537489106318221</v>
      </c>
      <c r="I1112">
        <v>14</v>
      </c>
      <c r="J1112">
        <v>2</v>
      </c>
      <c r="K1112">
        <f t="shared" si="53"/>
        <v>18840.282597027755</v>
      </c>
      <c r="L1112">
        <v>38155</v>
      </c>
    </row>
    <row r="1113" spans="1:12" x14ac:dyDescent="0.35">
      <c r="A1113">
        <v>123</v>
      </c>
      <c r="B1113" t="s">
        <v>13</v>
      </c>
      <c r="C1113">
        <v>2</v>
      </c>
      <c r="D1113" t="s">
        <v>108</v>
      </c>
      <c r="E1113">
        <v>10.45</v>
      </c>
      <c r="F1113" cm="1">
        <f t="array" ref="F1113">_xlfn.STDEV.S(_xlfn._xlws.FILTER(E:E, B:B=B1113))</f>
        <v>1.8383482798079325</v>
      </c>
      <c r="G1113">
        <f t="shared" si="51"/>
        <v>29.699425379033791</v>
      </c>
      <c r="H1113">
        <f t="shared" si="52"/>
        <v>2.0537489106318221</v>
      </c>
      <c r="I1113">
        <v>14</v>
      </c>
      <c r="J1113">
        <v>2</v>
      </c>
      <c r="K1113">
        <f t="shared" si="53"/>
        <v>243.98065007432695</v>
      </c>
      <c r="L1113">
        <v>245</v>
      </c>
    </row>
    <row r="1114" spans="1:12" x14ac:dyDescent="0.35">
      <c r="A1114">
        <v>123</v>
      </c>
      <c r="B1114" t="s">
        <v>14</v>
      </c>
      <c r="C1114">
        <v>2</v>
      </c>
      <c r="D1114" t="s">
        <v>108</v>
      </c>
      <c r="E1114">
        <v>16.579999999999998</v>
      </c>
      <c r="F1114" cm="1">
        <f t="array" ref="F1114">_xlfn.STDEV.S(_xlfn._xlws.FILTER(E:E, B:B=B1114))</f>
        <v>2.6532756080745252</v>
      </c>
      <c r="G1114">
        <f t="shared" si="51"/>
        <v>42.864979284694002</v>
      </c>
      <c r="H1114">
        <f t="shared" si="52"/>
        <v>2.0537489106318221</v>
      </c>
      <c r="I1114">
        <v>14</v>
      </c>
      <c r="J1114">
        <v>2</v>
      </c>
      <c r="K1114">
        <f t="shared" si="53"/>
        <v>352.1356180407837</v>
      </c>
      <c r="L1114">
        <v>406</v>
      </c>
    </row>
    <row r="1115" spans="1:12" x14ac:dyDescent="0.35">
      <c r="A1115">
        <v>123</v>
      </c>
      <c r="B1115" t="s">
        <v>15</v>
      </c>
      <c r="C1115">
        <v>2</v>
      </c>
      <c r="D1115" t="s">
        <v>108</v>
      </c>
      <c r="E1115">
        <v>525.83000000000004</v>
      </c>
      <c r="F1115" cm="1">
        <f t="array" ref="F1115">_xlfn.STDEV.S(_xlfn._xlws.FILTER(E:E, B:B=B1115))</f>
        <v>55.266916802436704</v>
      </c>
      <c r="G1115">
        <f t="shared" si="51"/>
        <v>892.86436608993813</v>
      </c>
      <c r="H1115">
        <f t="shared" si="52"/>
        <v>2.0537489106318221</v>
      </c>
      <c r="I1115">
        <v>14</v>
      </c>
      <c r="J1115">
        <v>2</v>
      </c>
      <c r="K1115">
        <f t="shared" si="53"/>
        <v>7334.8768767967313</v>
      </c>
      <c r="L1115">
        <v>12971</v>
      </c>
    </row>
    <row r="1116" spans="1:12" x14ac:dyDescent="0.35">
      <c r="A1116">
        <v>123</v>
      </c>
      <c r="B1116" t="s">
        <v>16</v>
      </c>
      <c r="C1116">
        <v>2</v>
      </c>
      <c r="D1116" t="s">
        <v>108</v>
      </c>
      <c r="E1116">
        <v>1.67</v>
      </c>
      <c r="F1116" cm="1">
        <f t="array" ref="F1116">_xlfn.STDEV.S(_xlfn._xlws.FILTER(E:E, B:B=B1116))</f>
        <v>0.33659368398908623</v>
      </c>
      <c r="G1116">
        <f t="shared" si="51"/>
        <v>5.4378373839653387</v>
      </c>
      <c r="H1116">
        <f t="shared" si="52"/>
        <v>2.0537489106318221</v>
      </c>
      <c r="I1116">
        <v>14</v>
      </c>
      <c r="J1116">
        <v>2</v>
      </c>
      <c r="K1116">
        <f t="shared" si="53"/>
        <v>44.671810414047243</v>
      </c>
      <c r="L1116">
        <v>40</v>
      </c>
    </row>
    <row r="1117" spans="1:12" x14ac:dyDescent="0.35">
      <c r="A1117">
        <v>123</v>
      </c>
      <c r="B1117" t="s">
        <v>17</v>
      </c>
      <c r="C1117">
        <v>2</v>
      </c>
      <c r="D1117" t="s">
        <v>108</v>
      </c>
      <c r="E1117">
        <v>1.5</v>
      </c>
      <c r="F1117" cm="1">
        <f t="array" ref="F1117">_xlfn.STDEV.S(_xlfn._xlws.FILTER(E:E, B:B=B1117))</f>
        <v>0.1205498212767792</v>
      </c>
      <c r="G1117">
        <f t="shared" si="51"/>
        <v>1.9475419651381964</v>
      </c>
      <c r="H1117">
        <f t="shared" si="52"/>
        <v>2.0537489106318221</v>
      </c>
      <c r="I1117">
        <v>14</v>
      </c>
      <c r="J1117">
        <v>2</v>
      </c>
      <c r="K1117">
        <f t="shared" si="53"/>
        <v>15.999048757249316</v>
      </c>
      <c r="L1117">
        <v>20</v>
      </c>
    </row>
    <row r="1118" spans="1:12" x14ac:dyDescent="0.35">
      <c r="A1118">
        <v>124</v>
      </c>
      <c r="B1118" t="s">
        <v>9</v>
      </c>
      <c r="C1118">
        <v>2</v>
      </c>
      <c r="D1118" t="s">
        <v>108</v>
      </c>
      <c r="E1118">
        <v>3.94</v>
      </c>
      <c r="F1118" cm="1">
        <f t="array" ref="F1118">_xlfn.STDEV.S(_xlfn._xlws.FILTER(E:E, B:B=B1118))</f>
        <v>0.43126774441831917</v>
      </c>
      <c r="G1118">
        <f t="shared" si="51"/>
        <v>6.9673436390814301</v>
      </c>
      <c r="H1118">
        <f t="shared" si="52"/>
        <v>2.0537489106318221</v>
      </c>
      <c r="I1118">
        <v>14</v>
      </c>
      <c r="J1118">
        <v>2</v>
      </c>
      <c r="K1118">
        <f t="shared" si="53"/>
        <v>57.236697635044166</v>
      </c>
      <c r="L1118">
        <v>124</v>
      </c>
    </row>
    <row r="1119" spans="1:12" x14ac:dyDescent="0.35">
      <c r="A1119">
        <v>124</v>
      </c>
      <c r="B1119" t="s">
        <v>10</v>
      </c>
      <c r="C1119">
        <v>2</v>
      </c>
      <c r="D1119" t="s">
        <v>108</v>
      </c>
      <c r="E1119">
        <v>1662.5</v>
      </c>
      <c r="F1119" cm="1">
        <f t="array" ref="F1119">_xlfn.STDEV.S(_xlfn._xlws.FILTER(E:E, B:B=B1119))</f>
        <v>124.33215882258757</v>
      </c>
      <c r="G1119">
        <f t="shared" si="51"/>
        <v>2008.6474982593688</v>
      </c>
      <c r="H1119">
        <f t="shared" si="52"/>
        <v>2.0537489106318221</v>
      </c>
      <c r="I1119">
        <v>14</v>
      </c>
      <c r="J1119">
        <v>2</v>
      </c>
      <c r="K1119">
        <f t="shared" si="53"/>
        <v>16501.030445574055</v>
      </c>
      <c r="L1119">
        <v>45575</v>
      </c>
    </row>
    <row r="1120" spans="1:12" x14ac:dyDescent="0.35">
      <c r="A1120">
        <v>124</v>
      </c>
      <c r="B1120" t="s">
        <v>11</v>
      </c>
      <c r="C1120">
        <v>2</v>
      </c>
      <c r="D1120" t="s">
        <v>108</v>
      </c>
      <c r="E1120">
        <v>38.479999999999997</v>
      </c>
      <c r="F1120" cm="1">
        <f t="array" ref="F1120">_xlfn.STDEV.S(_xlfn._xlws.FILTER(E:E, B:B=B1120))</f>
        <v>4.6543326613120293</v>
      </c>
      <c r="G1120">
        <f t="shared" si="51"/>
        <v>75.193045345182639</v>
      </c>
      <c r="H1120">
        <f t="shared" si="52"/>
        <v>2.0537489106318221</v>
      </c>
      <c r="I1120">
        <v>14</v>
      </c>
      <c r="J1120">
        <v>2</v>
      </c>
      <c r="K1120">
        <f t="shared" si="53"/>
        <v>617.71053985903222</v>
      </c>
      <c r="L1120">
        <v>965</v>
      </c>
    </row>
    <row r="1121" spans="1:12" x14ac:dyDescent="0.35">
      <c r="A1121">
        <v>124</v>
      </c>
      <c r="B1121" t="s">
        <v>12</v>
      </c>
      <c r="C1121">
        <v>2</v>
      </c>
      <c r="D1121" t="s">
        <v>108</v>
      </c>
      <c r="E1121">
        <v>1600.3</v>
      </c>
      <c r="F1121" cm="1">
        <f t="array" ref="F1121">_xlfn.STDEV.S(_xlfn._xlws.FILTER(E:E, B:B=B1121))</f>
        <v>141.95798352365239</v>
      </c>
      <c r="G1121">
        <f t="shared" si="51"/>
        <v>2293.4014108900574</v>
      </c>
      <c r="H1121">
        <f t="shared" si="52"/>
        <v>2.0537489106318221</v>
      </c>
      <c r="I1121">
        <v>14</v>
      </c>
      <c r="J1121">
        <v>2</v>
      </c>
      <c r="K1121">
        <f t="shared" si="53"/>
        <v>18840.282597027755</v>
      </c>
      <c r="L1121">
        <v>36440</v>
      </c>
    </row>
    <row r="1122" spans="1:12" x14ac:dyDescent="0.35">
      <c r="A1122">
        <v>124</v>
      </c>
      <c r="B1122" t="s">
        <v>13</v>
      </c>
      <c r="C1122">
        <v>2</v>
      </c>
      <c r="D1122" t="s">
        <v>108</v>
      </c>
      <c r="E1122">
        <v>10.15</v>
      </c>
      <c r="F1122" cm="1">
        <f t="array" ref="F1122">_xlfn.STDEV.S(_xlfn._xlws.FILTER(E:E, B:B=B1122))</f>
        <v>1.8383482798079325</v>
      </c>
      <c r="G1122">
        <f t="shared" si="51"/>
        <v>29.699425379033791</v>
      </c>
      <c r="H1122">
        <f t="shared" si="52"/>
        <v>2.0537489106318221</v>
      </c>
      <c r="I1122">
        <v>14</v>
      </c>
      <c r="J1122">
        <v>2</v>
      </c>
      <c r="K1122">
        <f t="shared" si="53"/>
        <v>243.98065007432695</v>
      </c>
      <c r="L1122">
        <v>240</v>
      </c>
    </row>
    <row r="1123" spans="1:12" x14ac:dyDescent="0.35">
      <c r="A1123">
        <v>124</v>
      </c>
      <c r="B1123" t="s">
        <v>14</v>
      </c>
      <c r="C1123">
        <v>2</v>
      </c>
      <c r="D1123" t="s">
        <v>108</v>
      </c>
      <c r="E1123">
        <v>16.7</v>
      </c>
      <c r="F1123" cm="1">
        <f t="array" ref="F1123">_xlfn.STDEV.S(_xlfn._xlws.FILTER(E:E, B:B=B1123))</f>
        <v>2.6532756080745252</v>
      </c>
      <c r="G1123">
        <f t="shared" si="51"/>
        <v>42.864979284694002</v>
      </c>
      <c r="H1123">
        <f t="shared" si="52"/>
        <v>2.0537489106318221</v>
      </c>
      <c r="I1123">
        <v>14</v>
      </c>
      <c r="J1123">
        <v>2</v>
      </c>
      <c r="K1123">
        <f t="shared" si="53"/>
        <v>352.1356180407837</v>
      </c>
      <c r="L1123">
        <v>401</v>
      </c>
    </row>
    <row r="1124" spans="1:12" x14ac:dyDescent="0.35">
      <c r="A1124">
        <v>124</v>
      </c>
      <c r="B1124" t="s">
        <v>15</v>
      </c>
      <c r="C1124">
        <v>2</v>
      </c>
      <c r="D1124" t="s">
        <v>108</v>
      </c>
      <c r="E1124">
        <v>518.20000000000005</v>
      </c>
      <c r="F1124" cm="1">
        <f t="array" ref="F1124">_xlfn.STDEV.S(_xlfn._xlws.FILTER(E:E, B:B=B1124))</f>
        <v>55.266916802436704</v>
      </c>
      <c r="G1124">
        <f t="shared" si="51"/>
        <v>892.86436608993813</v>
      </c>
      <c r="H1124">
        <f t="shared" si="52"/>
        <v>2.0537489106318221</v>
      </c>
      <c r="I1124">
        <v>14</v>
      </c>
      <c r="J1124">
        <v>2</v>
      </c>
      <c r="K1124">
        <f t="shared" si="53"/>
        <v>7334.8768767967313</v>
      </c>
      <c r="L1124">
        <v>12582</v>
      </c>
    </row>
    <row r="1125" spans="1:12" x14ac:dyDescent="0.35">
      <c r="A1125">
        <v>124</v>
      </c>
      <c r="B1125" t="s">
        <v>16</v>
      </c>
      <c r="C1125">
        <v>2</v>
      </c>
      <c r="D1125" t="s">
        <v>108</v>
      </c>
      <c r="E1125">
        <v>1.53</v>
      </c>
      <c r="F1125" cm="1">
        <f t="array" ref="F1125">_xlfn.STDEV.S(_xlfn._xlws.FILTER(E:E, B:B=B1125))</f>
        <v>0.33659368398908623</v>
      </c>
      <c r="G1125">
        <f t="shared" si="51"/>
        <v>5.4378373839653387</v>
      </c>
      <c r="H1125">
        <f t="shared" si="52"/>
        <v>2.0537489106318221</v>
      </c>
      <c r="I1125">
        <v>14</v>
      </c>
      <c r="J1125">
        <v>2</v>
      </c>
      <c r="K1125">
        <f t="shared" si="53"/>
        <v>44.671810414047243</v>
      </c>
      <c r="L1125">
        <v>40</v>
      </c>
    </row>
    <row r="1126" spans="1:12" x14ac:dyDescent="0.35">
      <c r="A1126">
        <v>124</v>
      </c>
      <c r="B1126" t="s">
        <v>17</v>
      </c>
      <c r="C1126">
        <v>2</v>
      </c>
      <c r="D1126" t="s">
        <v>108</v>
      </c>
      <c r="E1126">
        <v>1.45</v>
      </c>
      <c r="F1126" cm="1">
        <f t="array" ref="F1126">_xlfn.STDEV.S(_xlfn._xlws.FILTER(E:E, B:B=B1126))</f>
        <v>0.1205498212767792</v>
      </c>
      <c r="G1126">
        <f t="shared" si="51"/>
        <v>1.9475419651381964</v>
      </c>
      <c r="H1126">
        <f t="shared" si="52"/>
        <v>2.0537489106318221</v>
      </c>
      <c r="I1126">
        <v>14</v>
      </c>
      <c r="J1126">
        <v>2</v>
      </c>
      <c r="K1126">
        <f t="shared" si="53"/>
        <v>15.999048757249316</v>
      </c>
      <c r="L1126">
        <v>20</v>
      </c>
    </row>
    <row r="1127" spans="1:12" x14ac:dyDescent="0.35">
      <c r="A1127">
        <v>125</v>
      </c>
      <c r="B1127" t="s">
        <v>9</v>
      </c>
      <c r="C1127">
        <v>2</v>
      </c>
      <c r="D1127" t="s">
        <v>108</v>
      </c>
      <c r="E1127">
        <v>3.94</v>
      </c>
      <c r="F1127" cm="1">
        <f t="array" ref="F1127">_xlfn.STDEV.S(_xlfn._xlws.FILTER(E:E, B:B=B1127))</f>
        <v>0.43126774441831917</v>
      </c>
      <c r="G1127">
        <f t="shared" si="51"/>
        <v>6.9673436390814301</v>
      </c>
      <c r="H1127">
        <f t="shared" si="52"/>
        <v>2.0537489106318221</v>
      </c>
      <c r="I1127">
        <v>14</v>
      </c>
      <c r="J1127">
        <v>2</v>
      </c>
      <c r="K1127">
        <f t="shared" si="53"/>
        <v>57.236697635044166</v>
      </c>
      <c r="L1127">
        <v>121</v>
      </c>
    </row>
    <row r="1128" spans="1:12" x14ac:dyDescent="0.35">
      <c r="A1128">
        <v>125</v>
      </c>
      <c r="B1128" t="s">
        <v>10</v>
      </c>
      <c r="C1128">
        <v>2</v>
      </c>
      <c r="D1128" t="s">
        <v>108</v>
      </c>
      <c r="E1128">
        <v>1687.88</v>
      </c>
      <c r="F1128" cm="1">
        <f t="array" ref="F1128">_xlfn.STDEV.S(_xlfn._xlws.FILTER(E:E, B:B=B1128))</f>
        <v>124.33215882258757</v>
      </c>
      <c r="G1128">
        <f t="shared" si="51"/>
        <v>2008.6474982593688</v>
      </c>
      <c r="H1128">
        <f t="shared" si="52"/>
        <v>2.0537489106318221</v>
      </c>
      <c r="I1128">
        <v>14</v>
      </c>
      <c r="J1128">
        <v>2</v>
      </c>
      <c r="K1128">
        <f t="shared" si="53"/>
        <v>16501.030445574055</v>
      </c>
      <c r="L1128">
        <v>9695</v>
      </c>
    </row>
    <row r="1129" spans="1:12" x14ac:dyDescent="0.35">
      <c r="A1129">
        <v>125</v>
      </c>
      <c r="B1129" t="s">
        <v>11</v>
      </c>
      <c r="C1129">
        <v>2</v>
      </c>
      <c r="D1129" t="s">
        <v>108</v>
      </c>
      <c r="E1129">
        <v>39.47</v>
      </c>
      <c r="F1129" cm="1">
        <f t="array" ref="F1129">_xlfn.STDEV.S(_xlfn._xlws.FILTER(E:E, B:B=B1129))</f>
        <v>4.6543326613120293</v>
      </c>
      <c r="G1129">
        <f t="shared" si="51"/>
        <v>75.193045345182639</v>
      </c>
      <c r="H1129">
        <f t="shared" si="52"/>
        <v>2.0537489106318221</v>
      </c>
      <c r="I1129">
        <v>14</v>
      </c>
      <c r="J1129">
        <v>2</v>
      </c>
      <c r="K1129">
        <f t="shared" si="53"/>
        <v>617.71053985903222</v>
      </c>
      <c r="L1129">
        <v>960</v>
      </c>
    </row>
    <row r="1130" spans="1:12" x14ac:dyDescent="0.35">
      <c r="A1130">
        <v>125</v>
      </c>
      <c r="B1130" t="s">
        <v>12</v>
      </c>
      <c r="C1130">
        <v>2</v>
      </c>
      <c r="D1130" t="s">
        <v>108</v>
      </c>
      <c r="E1130">
        <v>1629.84</v>
      </c>
      <c r="F1130" cm="1">
        <f t="array" ref="F1130">_xlfn.STDEV.S(_xlfn._xlws.FILTER(E:E, B:B=B1130))</f>
        <v>141.95798352365239</v>
      </c>
      <c r="G1130">
        <f t="shared" si="51"/>
        <v>2293.4014108900574</v>
      </c>
      <c r="H1130">
        <f t="shared" si="52"/>
        <v>2.0537489106318221</v>
      </c>
      <c r="I1130">
        <v>14</v>
      </c>
      <c r="J1130">
        <v>2</v>
      </c>
      <c r="K1130">
        <f t="shared" si="53"/>
        <v>18840.282597027755</v>
      </c>
      <c r="L1130">
        <v>34275</v>
      </c>
    </row>
    <row r="1131" spans="1:12" x14ac:dyDescent="0.35">
      <c r="A1131">
        <v>125</v>
      </c>
      <c r="B1131" t="s">
        <v>13</v>
      </c>
      <c r="C1131">
        <v>2</v>
      </c>
      <c r="D1131" t="s">
        <v>108</v>
      </c>
      <c r="E1131">
        <v>10.15</v>
      </c>
      <c r="F1131" cm="1">
        <f t="array" ref="F1131">_xlfn.STDEV.S(_xlfn._xlws.FILTER(E:E, B:B=B1131))</f>
        <v>1.8383482798079325</v>
      </c>
      <c r="G1131">
        <f t="shared" si="51"/>
        <v>29.699425379033791</v>
      </c>
      <c r="H1131">
        <f t="shared" si="52"/>
        <v>2.0537489106318221</v>
      </c>
      <c r="I1131">
        <v>14</v>
      </c>
      <c r="J1131">
        <v>2</v>
      </c>
      <c r="K1131">
        <f t="shared" si="53"/>
        <v>243.98065007432695</v>
      </c>
      <c r="L1131">
        <v>240</v>
      </c>
    </row>
    <row r="1132" spans="1:12" x14ac:dyDescent="0.35">
      <c r="A1132">
        <v>125</v>
      </c>
      <c r="B1132" t="s">
        <v>14</v>
      </c>
      <c r="C1132">
        <v>2</v>
      </c>
      <c r="D1132" t="s">
        <v>108</v>
      </c>
      <c r="E1132">
        <v>16.739999999999998</v>
      </c>
      <c r="F1132" cm="1">
        <f t="array" ref="F1132">_xlfn.STDEV.S(_xlfn._xlws.FILTER(E:E, B:B=B1132))</f>
        <v>2.6532756080745252</v>
      </c>
      <c r="G1132">
        <f t="shared" si="51"/>
        <v>42.864979284694002</v>
      </c>
      <c r="H1132">
        <f t="shared" si="52"/>
        <v>2.0537489106318221</v>
      </c>
      <c r="I1132">
        <v>14</v>
      </c>
      <c r="J1132">
        <v>2</v>
      </c>
      <c r="K1132">
        <f t="shared" si="53"/>
        <v>352.1356180407837</v>
      </c>
      <c r="L1132">
        <v>393</v>
      </c>
    </row>
    <row r="1133" spans="1:12" x14ac:dyDescent="0.35">
      <c r="A1133">
        <v>125</v>
      </c>
      <c r="B1133" t="s">
        <v>15</v>
      </c>
      <c r="C1133">
        <v>2</v>
      </c>
      <c r="D1133" t="s">
        <v>108</v>
      </c>
      <c r="E1133">
        <v>522.38</v>
      </c>
      <c r="F1133" cm="1">
        <f t="array" ref="F1133">_xlfn.STDEV.S(_xlfn._xlws.FILTER(E:E, B:B=B1133))</f>
        <v>55.266916802436704</v>
      </c>
      <c r="G1133">
        <f t="shared" si="51"/>
        <v>892.86436608993813</v>
      </c>
      <c r="H1133">
        <f t="shared" si="52"/>
        <v>2.0537489106318221</v>
      </c>
      <c r="I1133">
        <v>14</v>
      </c>
      <c r="J1133">
        <v>2</v>
      </c>
      <c r="K1133">
        <f t="shared" si="53"/>
        <v>7334.8768767967313</v>
      </c>
      <c r="L1133">
        <v>1918</v>
      </c>
    </row>
    <row r="1134" spans="1:12" x14ac:dyDescent="0.35">
      <c r="A1134">
        <v>125</v>
      </c>
      <c r="B1134" t="s">
        <v>16</v>
      </c>
      <c r="C1134">
        <v>2</v>
      </c>
      <c r="D1134" t="s">
        <v>108</v>
      </c>
      <c r="E1134">
        <v>1.53</v>
      </c>
      <c r="F1134" cm="1">
        <f t="array" ref="F1134">_xlfn.STDEV.S(_xlfn._xlws.FILTER(E:E, B:B=B1134))</f>
        <v>0.33659368398908623</v>
      </c>
      <c r="G1134">
        <f t="shared" si="51"/>
        <v>5.4378373839653387</v>
      </c>
      <c r="H1134">
        <f t="shared" si="52"/>
        <v>2.0537489106318221</v>
      </c>
      <c r="I1134">
        <v>14</v>
      </c>
      <c r="J1134">
        <v>2</v>
      </c>
      <c r="K1134">
        <f t="shared" si="53"/>
        <v>44.671810414047243</v>
      </c>
      <c r="L1134">
        <v>40</v>
      </c>
    </row>
    <row r="1135" spans="1:12" x14ac:dyDescent="0.35">
      <c r="A1135">
        <v>125</v>
      </c>
      <c r="B1135" t="s">
        <v>17</v>
      </c>
      <c r="C1135">
        <v>2</v>
      </c>
      <c r="D1135" t="s">
        <v>108</v>
      </c>
      <c r="E1135">
        <v>1.45</v>
      </c>
      <c r="F1135" cm="1">
        <f t="array" ref="F1135">_xlfn.STDEV.S(_xlfn._xlws.FILTER(E:E, B:B=B1135))</f>
        <v>0.1205498212767792</v>
      </c>
      <c r="G1135">
        <f t="shared" si="51"/>
        <v>1.9475419651381964</v>
      </c>
      <c r="H1135">
        <f t="shared" si="52"/>
        <v>2.0537489106318221</v>
      </c>
      <c r="I1135">
        <v>14</v>
      </c>
      <c r="J1135">
        <v>2</v>
      </c>
      <c r="K1135">
        <f t="shared" si="53"/>
        <v>15.999048757249316</v>
      </c>
      <c r="L1135">
        <v>20</v>
      </c>
    </row>
    <row r="1136" spans="1:12" x14ac:dyDescent="0.35">
      <c r="A1136">
        <v>126</v>
      </c>
      <c r="B1136" t="s">
        <v>9</v>
      </c>
      <c r="C1136">
        <v>2</v>
      </c>
      <c r="D1136" t="s">
        <v>108</v>
      </c>
      <c r="E1136">
        <v>3.79</v>
      </c>
      <c r="F1136" cm="1">
        <f t="array" ref="F1136">_xlfn.STDEV.S(_xlfn._xlws.FILTER(E:E, B:B=B1136))</f>
        <v>0.43126774441831917</v>
      </c>
      <c r="G1136">
        <f t="shared" si="51"/>
        <v>6.9673436390814301</v>
      </c>
      <c r="H1136">
        <f t="shared" si="52"/>
        <v>2.0537489106318221</v>
      </c>
      <c r="I1136">
        <v>14</v>
      </c>
      <c r="J1136">
        <v>2</v>
      </c>
      <c r="K1136">
        <f t="shared" si="53"/>
        <v>57.236697635044166</v>
      </c>
      <c r="L1136">
        <v>116</v>
      </c>
    </row>
    <row r="1137" spans="1:12" x14ac:dyDescent="0.35">
      <c r="A1137">
        <v>126</v>
      </c>
      <c r="B1137" t="s">
        <v>10</v>
      </c>
      <c r="C1137">
        <v>2</v>
      </c>
      <c r="D1137" t="s">
        <v>108</v>
      </c>
      <c r="E1137">
        <v>1635.45</v>
      </c>
      <c r="F1137" cm="1">
        <f t="array" ref="F1137">_xlfn.STDEV.S(_xlfn._xlws.FILTER(E:E, B:B=B1137))</f>
        <v>124.33215882258757</v>
      </c>
      <c r="G1137">
        <f t="shared" si="51"/>
        <v>2008.6474982593688</v>
      </c>
      <c r="H1137">
        <f t="shared" si="52"/>
        <v>2.0537489106318221</v>
      </c>
      <c r="I1137">
        <v>14</v>
      </c>
      <c r="J1137">
        <v>2</v>
      </c>
      <c r="K1137">
        <f t="shared" si="53"/>
        <v>16501.030445574055</v>
      </c>
      <c r="L1137">
        <v>8980</v>
      </c>
    </row>
    <row r="1138" spans="1:12" x14ac:dyDescent="0.35">
      <c r="A1138">
        <v>126</v>
      </c>
      <c r="B1138" t="s">
        <v>11</v>
      </c>
      <c r="C1138">
        <v>2</v>
      </c>
      <c r="D1138" t="s">
        <v>108</v>
      </c>
      <c r="E1138">
        <v>39.020000000000003</v>
      </c>
      <c r="F1138" cm="1">
        <f t="array" ref="F1138">_xlfn.STDEV.S(_xlfn._xlws.FILTER(E:E, B:B=B1138))</f>
        <v>4.6543326613120293</v>
      </c>
      <c r="G1138">
        <f t="shared" si="51"/>
        <v>75.193045345182639</v>
      </c>
      <c r="H1138">
        <f t="shared" si="52"/>
        <v>2.0537489106318221</v>
      </c>
      <c r="I1138">
        <v>14</v>
      </c>
      <c r="J1138">
        <v>2</v>
      </c>
      <c r="K1138">
        <f t="shared" si="53"/>
        <v>617.71053985903222</v>
      </c>
      <c r="L1138">
        <v>935</v>
      </c>
    </row>
    <row r="1139" spans="1:12" x14ac:dyDescent="0.35">
      <c r="A1139">
        <v>126</v>
      </c>
      <c r="B1139" t="s">
        <v>12</v>
      </c>
      <c r="C1139">
        <v>2</v>
      </c>
      <c r="D1139" t="s">
        <v>108</v>
      </c>
      <c r="E1139">
        <v>1628.49</v>
      </c>
      <c r="F1139" cm="1">
        <f t="array" ref="F1139">_xlfn.STDEV.S(_xlfn._xlws.FILTER(E:E, B:B=B1139))</f>
        <v>141.95798352365239</v>
      </c>
      <c r="G1139">
        <f t="shared" si="51"/>
        <v>2293.4014108900574</v>
      </c>
      <c r="H1139">
        <f t="shared" si="52"/>
        <v>2.0537489106318221</v>
      </c>
      <c r="I1139">
        <v>14</v>
      </c>
      <c r="J1139">
        <v>2</v>
      </c>
      <c r="K1139">
        <f t="shared" si="53"/>
        <v>18840.282597027755</v>
      </c>
      <c r="L1139">
        <v>32100</v>
      </c>
    </row>
    <row r="1140" spans="1:12" x14ac:dyDescent="0.35">
      <c r="A1140">
        <v>126</v>
      </c>
      <c r="B1140" t="s">
        <v>13</v>
      </c>
      <c r="C1140">
        <v>2</v>
      </c>
      <c r="D1140" t="s">
        <v>108</v>
      </c>
      <c r="E1140">
        <v>9.7799999999999994</v>
      </c>
      <c r="F1140" cm="1">
        <f t="array" ref="F1140">_xlfn.STDEV.S(_xlfn._xlws.FILTER(E:E, B:B=B1140))</f>
        <v>1.8383482798079325</v>
      </c>
      <c r="G1140">
        <f t="shared" si="51"/>
        <v>29.699425379033791</v>
      </c>
      <c r="H1140">
        <f t="shared" si="52"/>
        <v>2.0537489106318221</v>
      </c>
      <c r="I1140">
        <v>14</v>
      </c>
      <c r="J1140">
        <v>2</v>
      </c>
      <c r="K1140">
        <f t="shared" si="53"/>
        <v>243.98065007432695</v>
      </c>
      <c r="L1140">
        <v>225</v>
      </c>
    </row>
    <row r="1141" spans="1:12" x14ac:dyDescent="0.35">
      <c r="A1141">
        <v>126</v>
      </c>
      <c r="B1141" t="s">
        <v>14</v>
      </c>
      <c r="C1141">
        <v>2</v>
      </c>
      <c r="D1141" t="s">
        <v>108</v>
      </c>
      <c r="E1141">
        <v>16.89</v>
      </c>
      <c r="F1141" cm="1">
        <f t="array" ref="F1141">_xlfn.STDEV.S(_xlfn._xlws.FILTER(E:E, B:B=B1141))</f>
        <v>2.6532756080745252</v>
      </c>
      <c r="G1141">
        <f t="shared" si="51"/>
        <v>42.864979284694002</v>
      </c>
      <c r="H1141">
        <f t="shared" si="52"/>
        <v>2.0537489106318221</v>
      </c>
      <c r="I1141">
        <v>14</v>
      </c>
      <c r="J1141">
        <v>2</v>
      </c>
      <c r="K1141">
        <f t="shared" si="53"/>
        <v>352.1356180407837</v>
      </c>
      <c r="L1141">
        <v>391</v>
      </c>
    </row>
    <row r="1142" spans="1:12" x14ac:dyDescent="0.35">
      <c r="A1142">
        <v>126</v>
      </c>
      <c r="B1142" t="s">
        <v>15</v>
      </c>
      <c r="C1142">
        <v>2</v>
      </c>
      <c r="D1142" t="s">
        <v>108</v>
      </c>
      <c r="E1142">
        <v>522.29999999999995</v>
      </c>
      <c r="F1142" cm="1">
        <f t="array" ref="F1142">_xlfn.STDEV.S(_xlfn._xlws.FILTER(E:E, B:B=B1142))</f>
        <v>55.266916802436704</v>
      </c>
      <c r="G1142">
        <f t="shared" si="51"/>
        <v>892.86436608993813</v>
      </c>
      <c r="H1142">
        <f t="shared" si="52"/>
        <v>2.0537489106318221</v>
      </c>
      <c r="I1142">
        <v>14</v>
      </c>
      <c r="J1142">
        <v>2</v>
      </c>
      <c r="K1142">
        <f t="shared" si="53"/>
        <v>7334.8768767967313</v>
      </c>
      <c r="L1142">
        <v>1539</v>
      </c>
    </row>
    <row r="1143" spans="1:12" x14ac:dyDescent="0.35">
      <c r="A1143">
        <v>126</v>
      </c>
      <c r="B1143" t="s">
        <v>16</v>
      </c>
      <c r="C1143">
        <v>2</v>
      </c>
      <c r="D1143" t="s">
        <v>108</v>
      </c>
      <c r="E1143">
        <v>1.53</v>
      </c>
      <c r="F1143" cm="1">
        <f t="array" ref="F1143">_xlfn.STDEV.S(_xlfn._xlws.FILTER(E:E, B:B=B1143))</f>
        <v>0.33659368398908623</v>
      </c>
      <c r="G1143">
        <f t="shared" si="51"/>
        <v>5.4378373839653387</v>
      </c>
      <c r="H1143">
        <f t="shared" si="52"/>
        <v>2.0537489106318221</v>
      </c>
      <c r="I1143">
        <v>14</v>
      </c>
      <c r="J1143">
        <v>2</v>
      </c>
      <c r="K1143">
        <f t="shared" si="53"/>
        <v>44.671810414047243</v>
      </c>
      <c r="L1143">
        <v>39</v>
      </c>
    </row>
    <row r="1144" spans="1:12" x14ac:dyDescent="0.35">
      <c r="A1144">
        <v>126</v>
      </c>
      <c r="B1144" t="s">
        <v>17</v>
      </c>
      <c r="C1144">
        <v>2</v>
      </c>
      <c r="D1144" t="s">
        <v>108</v>
      </c>
      <c r="E1144">
        <v>1.45</v>
      </c>
      <c r="F1144" cm="1">
        <f t="array" ref="F1144">_xlfn.STDEV.S(_xlfn._xlws.FILTER(E:E, B:B=B1144))</f>
        <v>0.1205498212767792</v>
      </c>
      <c r="G1144">
        <f t="shared" si="51"/>
        <v>1.9475419651381964</v>
      </c>
      <c r="H1144">
        <f t="shared" si="52"/>
        <v>2.0537489106318221</v>
      </c>
      <c r="I1144">
        <v>14</v>
      </c>
      <c r="J1144">
        <v>2</v>
      </c>
      <c r="K1144">
        <f t="shared" si="53"/>
        <v>15.999048757249316</v>
      </c>
      <c r="L1144">
        <v>20</v>
      </c>
    </row>
    <row r="1145" spans="1:12" x14ac:dyDescent="0.35">
      <c r="A1145">
        <v>127</v>
      </c>
      <c r="B1145" t="s">
        <v>9</v>
      </c>
      <c r="C1145">
        <v>2</v>
      </c>
      <c r="D1145" t="s">
        <v>108</v>
      </c>
      <c r="E1145">
        <v>3.42</v>
      </c>
      <c r="F1145" cm="1">
        <f t="array" ref="F1145">_xlfn.STDEV.S(_xlfn._xlws.FILTER(E:E, B:B=B1145))</f>
        <v>0.43126774441831917</v>
      </c>
      <c r="G1145">
        <f t="shared" si="51"/>
        <v>6.9673436390814301</v>
      </c>
      <c r="H1145">
        <f t="shared" si="52"/>
        <v>2.0537489106318221</v>
      </c>
      <c r="I1145">
        <v>14</v>
      </c>
      <c r="J1145">
        <v>2</v>
      </c>
      <c r="K1145">
        <f t="shared" si="53"/>
        <v>57.236697635044166</v>
      </c>
      <c r="L1145">
        <v>113</v>
      </c>
    </row>
    <row r="1146" spans="1:12" x14ac:dyDescent="0.35">
      <c r="A1146">
        <v>127</v>
      </c>
      <c r="B1146" t="s">
        <v>10</v>
      </c>
      <c r="C1146">
        <v>2</v>
      </c>
      <c r="D1146" t="s">
        <v>108</v>
      </c>
      <c r="E1146">
        <v>1634.92</v>
      </c>
      <c r="F1146" cm="1">
        <f t="array" ref="F1146">_xlfn.STDEV.S(_xlfn._xlws.FILTER(E:E, B:B=B1146))</f>
        <v>124.33215882258757</v>
      </c>
      <c r="G1146">
        <f t="shared" si="51"/>
        <v>2008.6474982593688</v>
      </c>
      <c r="H1146">
        <f t="shared" si="52"/>
        <v>2.0537489106318221</v>
      </c>
      <c r="I1146">
        <v>14</v>
      </c>
      <c r="J1146">
        <v>2</v>
      </c>
      <c r="K1146">
        <f t="shared" si="53"/>
        <v>16501.030445574055</v>
      </c>
      <c r="L1146">
        <v>38790</v>
      </c>
    </row>
    <row r="1147" spans="1:12" x14ac:dyDescent="0.35">
      <c r="A1147">
        <v>127</v>
      </c>
      <c r="B1147" t="s">
        <v>11</v>
      </c>
      <c r="C1147">
        <v>2</v>
      </c>
      <c r="D1147" t="s">
        <v>108</v>
      </c>
      <c r="E1147">
        <v>39.090000000000003</v>
      </c>
      <c r="F1147" cm="1">
        <f t="array" ref="F1147">_xlfn.STDEV.S(_xlfn._xlws.FILTER(E:E, B:B=B1147))</f>
        <v>4.6543326613120293</v>
      </c>
      <c r="G1147">
        <f t="shared" si="51"/>
        <v>75.193045345182639</v>
      </c>
      <c r="H1147">
        <f t="shared" si="52"/>
        <v>2.0537489106318221</v>
      </c>
      <c r="I1147">
        <v>14</v>
      </c>
      <c r="J1147">
        <v>2</v>
      </c>
      <c r="K1147">
        <f t="shared" si="53"/>
        <v>617.71053985903222</v>
      </c>
      <c r="L1147">
        <v>940</v>
      </c>
    </row>
    <row r="1148" spans="1:12" x14ac:dyDescent="0.35">
      <c r="A1148">
        <v>127</v>
      </c>
      <c r="B1148" t="s">
        <v>12</v>
      </c>
      <c r="C1148">
        <v>2</v>
      </c>
      <c r="D1148" t="s">
        <v>108</v>
      </c>
      <c r="E1148">
        <v>1642.35</v>
      </c>
      <c r="F1148" cm="1">
        <f t="array" ref="F1148">_xlfn.STDEV.S(_xlfn._xlws.FILTER(E:E, B:B=B1148))</f>
        <v>141.95798352365239</v>
      </c>
      <c r="G1148">
        <f t="shared" si="51"/>
        <v>2293.4014108900574</v>
      </c>
      <c r="H1148">
        <f t="shared" si="52"/>
        <v>2.0537489106318221</v>
      </c>
      <c r="I1148">
        <v>14</v>
      </c>
      <c r="J1148">
        <v>2</v>
      </c>
      <c r="K1148">
        <f t="shared" si="53"/>
        <v>18840.282597027755</v>
      </c>
      <c r="L1148">
        <v>34660</v>
      </c>
    </row>
    <row r="1149" spans="1:12" x14ac:dyDescent="0.35">
      <c r="A1149">
        <v>127</v>
      </c>
      <c r="B1149" t="s">
        <v>13</v>
      </c>
      <c r="C1149">
        <v>2</v>
      </c>
      <c r="D1149" t="s">
        <v>108</v>
      </c>
      <c r="E1149">
        <v>10.08</v>
      </c>
      <c r="F1149" cm="1">
        <f t="array" ref="F1149">_xlfn.STDEV.S(_xlfn._xlws.FILTER(E:E, B:B=B1149))</f>
        <v>1.8383482798079325</v>
      </c>
      <c r="G1149">
        <f t="shared" si="51"/>
        <v>29.699425379033791</v>
      </c>
      <c r="H1149">
        <f t="shared" si="52"/>
        <v>2.0537489106318221</v>
      </c>
      <c r="I1149">
        <v>14</v>
      </c>
      <c r="J1149">
        <v>2</v>
      </c>
      <c r="K1149">
        <f t="shared" si="53"/>
        <v>243.98065007432695</v>
      </c>
      <c r="L1149">
        <v>205</v>
      </c>
    </row>
    <row r="1150" spans="1:12" x14ac:dyDescent="0.35">
      <c r="A1150">
        <v>127</v>
      </c>
      <c r="B1150" t="s">
        <v>14</v>
      </c>
      <c r="C1150">
        <v>2</v>
      </c>
      <c r="D1150" t="s">
        <v>108</v>
      </c>
      <c r="E1150">
        <v>17.09</v>
      </c>
      <c r="F1150" cm="1">
        <f t="array" ref="F1150">_xlfn.STDEV.S(_xlfn._xlws.FILTER(E:E, B:B=B1150))</f>
        <v>2.6532756080745252</v>
      </c>
      <c r="G1150">
        <f t="shared" si="51"/>
        <v>42.864979284694002</v>
      </c>
      <c r="H1150">
        <f t="shared" si="52"/>
        <v>2.0537489106318221</v>
      </c>
      <c r="I1150">
        <v>14</v>
      </c>
      <c r="J1150">
        <v>2</v>
      </c>
      <c r="K1150">
        <f t="shared" si="53"/>
        <v>352.1356180407837</v>
      </c>
      <c r="L1150">
        <v>401</v>
      </c>
    </row>
    <row r="1151" spans="1:12" x14ac:dyDescent="0.35">
      <c r="A1151">
        <v>127</v>
      </c>
      <c r="B1151" t="s">
        <v>15</v>
      </c>
      <c r="C1151">
        <v>2</v>
      </c>
      <c r="D1151" t="s">
        <v>108</v>
      </c>
      <c r="E1151">
        <v>535.08000000000004</v>
      </c>
      <c r="F1151" cm="1">
        <f t="array" ref="F1151">_xlfn.STDEV.S(_xlfn._xlws.FILTER(E:E, B:B=B1151))</f>
        <v>55.266916802436704</v>
      </c>
      <c r="G1151">
        <f t="shared" si="51"/>
        <v>892.86436608993813</v>
      </c>
      <c r="H1151">
        <f t="shared" si="52"/>
        <v>2.0537489106318221</v>
      </c>
      <c r="I1151">
        <v>14</v>
      </c>
      <c r="J1151">
        <v>2</v>
      </c>
      <c r="K1151">
        <f t="shared" si="53"/>
        <v>7334.8768767967313</v>
      </c>
      <c r="L1151">
        <v>7770</v>
      </c>
    </row>
    <row r="1152" spans="1:12" x14ac:dyDescent="0.35">
      <c r="A1152">
        <v>127</v>
      </c>
      <c r="B1152" t="s">
        <v>16</v>
      </c>
      <c r="C1152">
        <v>2</v>
      </c>
      <c r="D1152" t="s">
        <v>108</v>
      </c>
      <c r="E1152">
        <v>1.32</v>
      </c>
      <c r="F1152" cm="1">
        <f t="array" ref="F1152">_xlfn.STDEV.S(_xlfn._xlws.FILTER(E:E, B:B=B1152))</f>
        <v>0.33659368398908623</v>
      </c>
      <c r="G1152">
        <f t="shared" si="51"/>
        <v>5.4378373839653387</v>
      </c>
      <c r="H1152">
        <f t="shared" si="52"/>
        <v>2.0537489106318221</v>
      </c>
      <c r="I1152">
        <v>14</v>
      </c>
      <c r="J1152">
        <v>2</v>
      </c>
      <c r="K1152">
        <f t="shared" si="53"/>
        <v>44.671810414047243</v>
      </c>
      <c r="L1152">
        <v>38</v>
      </c>
    </row>
    <row r="1153" spans="1:12" x14ac:dyDescent="0.35">
      <c r="A1153">
        <v>127</v>
      </c>
      <c r="B1153" t="s">
        <v>17</v>
      </c>
      <c r="C1153">
        <v>2</v>
      </c>
      <c r="D1153" t="s">
        <v>108</v>
      </c>
      <c r="E1153">
        <v>1.55</v>
      </c>
      <c r="F1153" cm="1">
        <f t="array" ref="F1153">_xlfn.STDEV.S(_xlfn._xlws.FILTER(E:E, B:B=B1153))</f>
        <v>0.1205498212767792</v>
      </c>
      <c r="G1153">
        <f t="shared" si="51"/>
        <v>1.9475419651381964</v>
      </c>
      <c r="H1153">
        <f t="shared" si="52"/>
        <v>2.0537489106318221</v>
      </c>
      <c r="I1153">
        <v>14</v>
      </c>
      <c r="J1153">
        <v>2</v>
      </c>
      <c r="K1153">
        <f t="shared" si="53"/>
        <v>15.999048757249316</v>
      </c>
      <c r="L1153">
        <v>14</v>
      </c>
    </row>
    <row r="1154" spans="1:12" x14ac:dyDescent="0.35">
      <c r="A1154">
        <v>128</v>
      </c>
      <c r="B1154" t="s">
        <v>9</v>
      </c>
      <c r="C1154">
        <v>2</v>
      </c>
      <c r="D1154" t="s">
        <v>108</v>
      </c>
      <c r="E1154">
        <v>3.35</v>
      </c>
      <c r="F1154" cm="1">
        <f t="array" ref="F1154">_xlfn.STDEV.S(_xlfn._xlws.FILTER(E:E, B:B=B1154))</f>
        <v>0.43126774441831917</v>
      </c>
      <c r="G1154">
        <f t="shared" si="51"/>
        <v>6.9673436390814301</v>
      </c>
      <c r="H1154">
        <f t="shared" si="52"/>
        <v>2.0537489106318221</v>
      </c>
      <c r="I1154">
        <v>14</v>
      </c>
      <c r="J1154">
        <v>2</v>
      </c>
      <c r="K1154">
        <f t="shared" si="53"/>
        <v>57.236697635044166</v>
      </c>
      <c r="L1154">
        <v>112</v>
      </c>
    </row>
    <row r="1155" spans="1:12" x14ac:dyDescent="0.35">
      <c r="A1155">
        <v>128</v>
      </c>
      <c r="B1155" t="s">
        <v>10</v>
      </c>
      <c r="C1155">
        <v>2</v>
      </c>
      <c r="D1155" t="s">
        <v>108</v>
      </c>
      <c r="E1155">
        <v>1602.65</v>
      </c>
      <c r="F1155" cm="1">
        <f t="array" ref="F1155">_xlfn.STDEV.S(_xlfn._xlws.FILTER(E:E, B:B=B1155))</f>
        <v>124.33215882258757</v>
      </c>
      <c r="G1155">
        <f t="shared" ref="G1155:G1218" si="54">F1155*SQRT(261)</f>
        <v>2008.6474982593688</v>
      </c>
      <c r="H1155">
        <f t="shared" ref="H1155:H1218" si="55">_xlfn.NORM.S.INV(0.98)</f>
        <v>2.0537489106318221</v>
      </c>
      <c r="I1155">
        <v>14</v>
      </c>
      <c r="J1155">
        <v>2</v>
      </c>
      <c r="K1155">
        <f t="shared" ref="K1155:K1218" si="56">H1155*G1155*SQRT(I1155+J1155)</f>
        <v>16501.030445574055</v>
      </c>
      <c r="L1155">
        <v>40285</v>
      </c>
    </row>
    <row r="1156" spans="1:12" x14ac:dyDescent="0.35">
      <c r="A1156">
        <v>128</v>
      </c>
      <c r="B1156" t="s">
        <v>11</v>
      </c>
      <c r="C1156">
        <v>2</v>
      </c>
      <c r="D1156" t="s">
        <v>108</v>
      </c>
      <c r="E1156">
        <v>37.729999999999997</v>
      </c>
      <c r="F1156" cm="1">
        <f t="array" ref="F1156">_xlfn.STDEV.S(_xlfn._xlws.FILTER(E:E, B:B=B1156))</f>
        <v>4.6543326613120293</v>
      </c>
      <c r="G1156">
        <f t="shared" si="54"/>
        <v>75.193045345182639</v>
      </c>
      <c r="H1156">
        <f t="shared" si="55"/>
        <v>2.0537489106318221</v>
      </c>
      <c r="I1156">
        <v>14</v>
      </c>
      <c r="J1156">
        <v>2</v>
      </c>
      <c r="K1156">
        <f t="shared" si="56"/>
        <v>617.71053985903222</v>
      </c>
      <c r="L1156">
        <v>980</v>
      </c>
    </row>
    <row r="1157" spans="1:12" x14ac:dyDescent="0.35">
      <c r="A1157">
        <v>128</v>
      </c>
      <c r="B1157" t="s">
        <v>12</v>
      </c>
      <c r="C1157">
        <v>2</v>
      </c>
      <c r="D1157" t="s">
        <v>108</v>
      </c>
      <c r="E1157">
        <v>1615.07</v>
      </c>
      <c r="F1157" cm="1">
        <f t="array" ref="F1157">_xlfn.STDEV.S(_xlfn._xlws.FILTER(E:E, B:B=B1157))</f>
        <v>141.95798352365239</v>
      </c>
      <c r="G1157">
        <f t="shared" si="54"/>
        <v>2293.4014108900574</v>
      </c>
      <c r="H1157">
        <f t="shared" si="55"/>
        <v>2.0537489106318221</v>
      </c>
      <c r="I1157">
        <v>14</v>
      </c>
      <c r="J1157">
        <v>2</v>
      </c>
      <c r="K1157">
        <f t="shared" si="56"/>
        <v>18840.282597027755</v>
      </c>
      <c r="L1157">
        <v>36790</v>
      </c>
    </row>
    <row r="1158" spans="1:12" x14ac:dyDescent="0.35">
      <c r="A1158">
        <v>128</v>
      </c>
      <c r="B1158" t="s">
        <v>13</v>
      </c>
      <c r="C1158">
        <v>2</v>
      </c>
      <c r="D1158" t="s">
        <v>108</v>
      </c>
      <c r="E1158">
        <v>9.77</v>
      </c>
      <c r="F1158" cm="1">
        <f t="array" ref="F1158">_xlfn.STDEV.S(_xlfn._xlws.FILTER(E:E, B:B=B1158))</f>
        <v>1.8383482798079325</v>
      </c>
      <c r="G1158">
        <f t="shared" si="54"/>
        <v>29.699425379033791</v>
      </c>
      <c r="H1158">
        <f t="shared" si="55"/>
        <v>2.0537489106318221</v>
      </c>
      <c r="I1158">
        <v>14</v>
      </c>
      <c r="J1158">
        <v>2</v>
      </c>
      <c r="K1158">
        <f t="shared" si="56"/>
        <v>243.98065007432695</v>
      </c>
      <c r="L1158">
        <v>225</v>
      </c>
    </row>
    <row r="1159" spans="1:12" x14ac:dyDescent="0.35">
      <c r="A1159">
        <v>128</v>
      </c>
      <c r="B1159" t="s">
        <v>14</v>
      </c>
      <c r="C1159">
        <v>2</v>
      </c>
      <c r="D1159" t="s">
        <v>108</v>
      </c>
      <c r="E1159">
        <v>18.059999999999999</v>
      </c>
      <c r="F1159" cm="1">
        <f t="array" ref="F1159">_xlfn.STDEV.S(_xlfn._xlws.FILTER(E:E, B:B=B1159))</f>
        <v>2.6532756080745252</v>
      </c>
      <c r="G1159">
        <f t="shared" si="54"/>
        <v>42.864979284694002</v>
      </c>
      <c r="H1159">
        <f t="shared" si="55"/>
        <v>2.0537489106318221</v>
      </c>
      <c r="I1159">
        <v>14</v>
      </c>
      <c r="J1159">
        <v>2</v>
      </c>
      <c r="K1159">
        <f t="shared" si="56"/>
        <v>352.1356180407837</v>
      </c>
      <c r="L1159">
        <v>348</v>
      </c>
    </row>
    <row r="1160" spans="1:12" x14ac:dyDescent="0.35">
      <c r="A1160">
        <v>128</v>
      </c>
      <c r="B1160" t="s">
        <v>15</v>
      </c>
      <c r="C1160">
        <v>2</v>
      </c>
      <c r="D1160" t="s">
        <v>108</v>
      </c>
      <c r="E1160">
        <v>538.16999999999996</v>
      </c>
      <c r="F1160" cm="1">
        <f t="array" ref="F1160">_xlfn.STDEV.S(_xlfn._xlws.FILTER(E:E, B:B=B1160))</f>
        <v>55.266916802436704</v>
      </c>
      <c r="G1160">
        <f t="shared" si="54"/>
        <v>892.86436608993813</v>
      </c>
      <c r="H1160">
        <f t="shared" si="55"/>
        <v>2.0537489106318221</v>
      </c>
      <c r="I1160">
        <v>14</v>
      </c>
      <c r="J1160">
        <v>2</v>
      </c>
      <c r="K1160">
        <f t="shared" si="56"/>
        <v>7334.8768767967313</v>
      </c>
      <c r="L1160">
        <v>9291</v>
      </c>
    </row>
    <row r="1161" spans="1:12" x14ac:dyDescent="0.35">
      <c r="A1161">
        <v>128</v>
      </c>
      <c r="B1161" t="s">
        <v>16</v>
      </c>
      <c r="C1161">
        <v>2</v>
      </c>
      <c r="D1161" t="s">
        <v>108</v>
      </c>
      <c r="E1161">
        <v>1.3</v>
      </c>
      <c r="F1161" cm="1">
        <f t="array" ref="F1161">_xlfn.STDEV.S(_xlfn._xlws.FILTER(E:E, B:B=B1161))</f>
        <v>0.33659368398908623</v>
      </c>
      <c r="G1161">
        <f t="shared" si="54"/>
        <v>5.4378373839653387</v>
      </c>
      <c r="H1161">
        <f t="shared" si="55"/>
        <v>2.0537489106318221</v>
      </c>
      <c r="I1161">
        <v>14</v>
      </c>
      <c r="J1161">
        <v>2</v>
      </c>
      <c r="K1161">
        <f t="shared" si="56"/>
        <v>44.671810414047243</v>
      </c>
      <c r="L1161">
        <v>38</v>
      </c>
    </row>
    <row r="1162" spans="1:12" x14ac:dyDescent="0.35">
      <c r="A1162">
        <v>128</v>
      </c>
      <c r="B1162" t="s">
        <v>17</v>
      </c>
      <c r="C1162">
        <v>2</v>
      </c>
      <c r="D1162" t="s">
        <v>108</v>
      </c>
      <c r="E1162">
        <v>1.55</v>
      </c>
      <c r="F1162" cm="1">
        <f t="array" ref="F1162">_xlfn.STDEV.S(_xlfn._xlws.FILTER(E:E, B:B=B1162))</f>
        <v>0.1205498212767792</v>
      </c>
      <c r="G1162">
        <f t="shared" si="54"/>
        <v>1.9475419651381964</v>
      </c>
      <c r="H1162">
        <f t="shared" si="55"/>
        <v>2.0537489106318221</v>
      </c>
      <c r="I1162">
        <v>14</v>
      </c>
      <c r="J1162">
        <v>2</v>
      </c>
      <c r="K1162">
        <f t="shared" si="56"/>
        <v>15.999048757249316</v>
      </c>
      <c r="L1162">
        <v>39</v>
      </c>
    </row>
    <row r="1163" spans="1:12" x14ac:dyDescent="0.35">
      <c r="A1163">
        <v>129</v>
      </c>
      <c r="B1163" t="s">
        <v>9</v>
      </c>
      <c r="C1163">
        <v>2</v>
      </c>
      <c r="D1163" t="s">
        <v>108</v>
      </c>
      <c r="E1163">
        <v>3.44</v>
      </c>
      <c r="F1163" cm="1">
        <f t="array" ref="F1163">_xlfn.STDEV.S(_xlfn._xlws.FILTER(E:E, B:B=B1163))</f>
        <v>0.43126774441831917</v>
      </c>
      <c r="G1163">
        <f t="shared" si="54"/>
        <v>6.9673436390814301</v>
      </c>
      <c r="H1163">
        <f t="shared" si="55"/>
        <v>2.0537489106318221</v>
      </c>
      <c r="I1163">
        <v>14</v>
      </c>
      <c r="J1163">
        <v>2</v>
      </c>
      <c r="K1163">
        <f t="shared" si="56"/>
        <v>57.236697635044166</v>
      </c>
      <c r="L1163">
        <v>104</v>
      </c>
    </row>
    <row r="1164" spans="1:12" x14ac:dyDescent="0.35">
      <c r="A1164">
        <v>129</v>
      </c>
      <c r="B1164" t="s">
        <v>10</v>
      </c>
      <c r="C1164">
        <v>2</v>
      </c>
      <c r="D1164" t="s">
        <v>108</v>
      </c>
      <c r="E1164">
        <v>1612.27</v>
      </c>
      <c r="F1164" cm="1">
        <f t="array" ref="F1164">_xlfn.STDEV.S(_xlfn._xlws.FILTER(E:E, B:B=B1164))</f>
        <v>124.33215882258757</v>
      </c>
      <c r="G1164">
        <f t="shared" si="54"/>
        <v>2008.6474982593688</v>
      </c>
      <c r="H1164">
        <f t="shared" si="55"/>
        <v>2.0537489106318221</v>
      </c>
      <c r="I1164">
        <v>14</v>
      </c>
      <c r="J1164">
        <v>2</v>
      </c>
      <c r="K1164">
        <f t="shared" si="56"/>
        <v>16501.030445574055</v>
      </c>
      <c r="L1164">
        <v>39680</v>
      </c>
    </row>
    <row r="1165" spans="1:12" x14ac:dyDescent="0.35">
      <c r="A1165">
        <v>129</v>
      </c>
      <c r="B1165" t="s">
        <v>11</v>
      </c>
      <c r="C1165">
        <v>2</v>
      </c>
      <c r="D1165" t="s">
        <v>108</v>
      </c>
      <c r="E1165">
        <v>38.479999999999997</v>
      </c>
      <c r="F1165" cm="1">
        <f t="array" ref="F1165">_xlfn.STDEV.S(_xlfn._xlws.FILTER(E:E, B:B=B1165))</f>
        <v>4.6543326613120293</v>
      </c>
      <c r="G1165">
        <f t="shared" si="54"/>
        <v>75.193045345182639</v>
      </c>
      <c r="H1165">
        <f t="shared" si="55"/>
        <v>2.0537489106318221</v>
      </c>
      <c r="I1165">
        <v>14</v>
      </c>
      <c r="J1165">
        <v>2</v>
      </c>
      <c r="K1165">
        <f t="shared" si="56"/>
        <v>617.71053985903222</v>
      </c>
      <c r="L1165">
        <v>930</v>
      </c>
    </row>
    <row r="1166" spans="1:12" x14ac:dyDescent="0.35">
      <c r="A1166">
        <v>129</v>
      </c>
      <c r="B1166" t="s">
        <v>12</v>
      </c>
      <c r="C1166">
        <v>2</v>
      </c>
      <c r="D1166" t="s">
        <v>108</v>
      </c>
      <c r="E1166">
        <v>1639.69</v>
      </c>
      <c r="F1166" cm="1">
        <f t="array" ref="F1166">_xlfn.STDEV.S(_xlfn._xlws.FILTER(E:E, B:B=B1166))</f>
        <v>141.95798352365239</v>
      </c>
      <c r="G1166">
        <f t="shared" si="54"/>
        <v>2293.4014108900574</v>
      </c>
      <c r="H1166">
        <f t="shared" si="55"/>
        <v>2.0537489106318221</v>
      </c>
      <c r="I1166">
        <v>14</v>
      </c>
      <c r="J1166">
        <v>2</v>
      </c>
      <c r="K1166">
        <f t="shared" si="56"/>
        <v>18840.282597027755</v>
      </c>
      <c r="L1166">
        <v>35590</v>
      </c>
    </row>
    <row r="1167" spans="1:12" x14ac:dyDescent="0.35">
      <c r="A1167">
        <v>129</v>
      </c>
      <c r="B1167" t="s">
        <v>13</v>
      </c>
      <c r="C1167">
        <v>2</v>
      </c>
      <c r="D1167" t="s">
        <v>108</v>
      </c>
      <c r="E1167">
        <v>10.08</v>
      </c>
      <c r="F1167" cm="1">
        <f t="array" ref="F1167">_xlfn.STDEV.S(_xlfn._xlws.FILTER(E:E, B:B=B1167))</f>
        <v>1.8383482798079325</v>
      </c>
      <c r="G1167">
        <f t="shared" si="54"/>
        <v>29.699425379033791</v>
      </c>
      <c r="H1167">
        <f t="shared" si="55"/>
        <v>2.0537489106318221</v>
      </c>
      <c r="I1167">
        <v>14</v>
      </c>
      <c r="J1167">
        <v>2</v>
      </c>
      <c r="K1167">
        <f t="shared" si="56"/>
        <v>243.98065007432695</v>
      </c>
      <c r="L1167">
        <v>220</v>
      </c>
    </row>
    <row r="1168" spans="1:12" x14ac:dyDescent="0.35">
      <c r="A1168">
        <v>129</v>
      </c>
      <c r="B1168" t="s">
        <v>14</v>
      </c>
      <c r="C1168">
        <v>2</v>
      </c>
      <c r="D1168" t="s">
        <v>108</v>
      </c>
      <c r="E1168">
        <v>18.36</v>
      </c>
      <c r="F1168" cm="1">
        <f t="array" ref="F1168">_xlfn.STDEV.S(_xlfn._xlws.FILTER(E:E, B:B=B1168))</f>
        <v>2.6532756080745252</v>
      </c>
      <c r="G1168">
        <f t="shared" si="54"/>
        <v>42.864979284694002</v>
      </c>
      <c r="H1168">
        <f t="shared" si="55"/>
        <v>2.0537489106318221</v>
      </c>
      <c r="I1168">
        <v>14</v>
      </c>
      <c r="J1168">
        <v>2</v>
      </c>
      <c r="K1168">
        <f t="shared" si="56"/>
        <v>352.1356180407837</v>
      </c>
      <c r="L1168">
        <v>343</v>
      </c>
    </row>
    <row r="1169" spans="1:12" x14ac:dyDescent="0.35">
      <c r="A1169">
        <v>129</v>
      </c>
      <c r="B1169" t="s">
        <v>15</v>
      </c>
      <c r="C1169">
        <v>2</v>
      </c>
      <c r="D1169" t="s">
        <v>108</v>
      </c>
      <c r="E1169">
        <v>536.24</v>
      </c>
      <c r="F1169" cm="1">
        <f t="array" ref="F1169">_xlfn.STDEV.S(_xlfn._xlws.FILTER(E:E, B:B=B1169))</f>
        <v>55.266916802436704</v>
      </c>
      <c r="G1169">
        <f t="shared" si="54"/>
        <v>892.86436608993813</v>
      </c>
      <c r="H1169">
        <f t="shared" si="55"/>
        <v>2.0537489106318221</v>
      </c>
      <c r="I1169">
        <v>14</v>
      </c>
      <c r="J1169">
        <v>2</v>
      </c>
      <c r="K1169">
        <f t="shared" si="56"/>
        <v>7334.8768767967313</v>
      </c>
      <c r="L1169">
        <v>11010</v>
      </c>
    </row>
    <row r="1170" spans="1:12" x14ac:dyDescent="0.35">
      <c r="A1170">
        <v>129</v>
      </c>
      <c r="B1170" t="s">
        <v>16</v>
      </c>
      <c r="C1170">
        <v>2</v>
      </c>
      <c r="D1170" t="s">
        <v>108</v>
      </c>
      <c r="E1170">
        <v>1.3</v>
      </c>
      <c r="F1170" cm="1">
        <f t="array" ref="F1170">_xlfn.STDEV.S(_xlfn._xlws.FILTER(E:E, B:B=B1170))</f>
        <v>0.33659368398908623</v>
      </c>
      <c r="G1170">
        <f t="shared" si="54"/>
        <v>5.4378373839653387</v>
      </c>
      <c r="H1170">
        <f t="shared" si="55"/>
        <v>2.0537489106318221</v>
      </c>
      <c r="I1170">
        <v>14</v>
      </c>
      <c r="J1170">
        <v>2</v>
      </c>
      <c r="K1170">
        <f t="shared" si="56"/>
        <v>44.671810414047243</v>
      </c>
      <c r="L1170">
        <v>38</v>
      </c>
    </row>
    <row r="1171" spans="1:12" x14ac:dyDescent="0.35">
      <c r="A1171">
        <v>129</v>
      </c>
      <c r="B1171" t="s">
        <v>17</v>
      </c>
      <c r="C1171">
        <v>2</v>
      </c>
      <c r="D1171" t="s">
        <v>108</v>
      </c>
      <c r="E1171">
        <v>1.63</v>
      </c>
      <c r="F1171" cm="1">
        <f t="array" ref="F1171">_xlfn.STDEV.S(_xlfn._xlws.FILTER(E:E, B:B=B1171))</f>
        <v>0.1205498212767792</v>
      </c>
      <c r="G1171">
        <f t="shared" si="54"/>
        <v>1.9475419651381964</v>
      </c>
      <c r="H1171">
        <f t="shared" si="55"/>
        <v>2.0537489106318221</v>
      </c>
      <c r="I1171">
        <v>14</v>
      </c>
      <c r="J1171">
        <v>2</v>
      </c>
      <c r="K1171">
        <f t="shared" si="56"/>
        <v>15.999048757249316</v>
      </c>
      <c r="L1171">
        <v>34</v>
      </c>
    </row>
    <row r="1172" spans="1:12" x14ac:dyDescent="0.35">
      <c r="A1172">
        <v>130</v>
      </c>
      <c r="B1172" t="s">
        <v>9</v>
      </c>
      <c r="C1172">
        <v>2</v>
      </c>
      <c r="D1172" t="s">
        <v>108</v>
      </c>
      <c r="E1172">
        <v>3.35</v>
      </c>
      <c r="F1172" cm="1">
        <f t="array" ref="F1172">_xlfn.STDEV.S(_xlfn._xlws.FILTER(E:E, B:B=B1172))</f>
        <v>0.43126774441831917</v>
      </c>
      <c r="G1172">
        <f t="shared" si="54"/>
        <v>6.9673436390814301</v>
      </c>
      <c r="H1172">
        <f t="shared" si="55"/>
        <v>2.0537489106318221</v>
      </c>
      <c r="I1172">
        <v>14</v>
      </c>
      <c r="J1172">
        <v>2</v>
      </c>
      <c r="K1172">
        <f t="shared" si="56"/>
        <v>57.236697635044166</v>
      </c>
      <c r="L1172">
        <v>101</v>
      </c>
    </row>
    <row r="1173" spans="1:12" x14ac:dyDescent="0.35">
      <c r="A1173">
        <v>130</v>
      </c>
      <c r="B1173" t="s">
        <v>10</v>
      </c>
      <c r="C1173">
        <v>2</v>
      </c>
      <c r="D1173" t="s">
        <v>108</v>
      </c>
      <c r="E1173">
        <v>1624.01</v>
      </c>
      <c r="F1173" cm="1">
        <f t="array" ref="F1173">_xlfn.STDEV.S(_xlfn._xlws.FILTER(E:E, B:B=B1173))</f>
        <v>124.33215882258757</v>
      </c>
      <c r="G1173">
        <f t="shared" si="54"/>
        <v>2008.6474982593688</v>
      </c>
      <c r="H1173">
        <f t="shared" si="55"/>
        <v>2.0537489106318221</v>
      </c>
      <c r="I1173">
        <v>14</v>
      </c>
      <c r="J1173">
        <v>2</v>
      </c>
      <c r="K1173">
        <f t="shared" si="56"/>
        <v>16501.030445574055</v>
      </c>
      <c r="L1173">
        <v>39220</v>
      </c>
    </row>
    <row r="1174" spans="1:12" x14ac:dyDescent="0.35">
      <c r="A1174">
        <v>130</v>
      </c>
      <c r="B1174" t="s">
        <v>11</v>
      </c>
      <c r="C1174">
        <v>2</v>
      </c>
      <c r="D1174" t="s">
        <v>108</v>
      </c>
      <c r="E1174">
        <v>37.799999999999997</v>
      </c>
      <c r="F1174" cm="1">
        <f t="array" ref="F1174">_xlfn.STDEV.S(_xlfn._xlws.FILTER(E:E, B:B=B1174))</f>
        <v>4.6543326613120293</v>
      </c>
      <c r="G1174">
        <f t="shared" si="54"/>
        <v>75.193045345182639</v>
      </c>
      <c r="H1174">
        <f t="shared" si="55"/>
        <v>2.0537489106318221</v>
      </c>
      <c r="I1174">
        <v>14</v>
      </c>
      <c r="J1174">
        <v>2</v>
      </c>
      <c r="K1174">
        <f t="shared" si="56"/>
        <v>617.71053985903222</v>
      </c>
      <c r="L1174">
        <v>965</v>
      </c>
    </row>
    <row r="1175" spans="1:12" x14ac:dyDescent="0.35">
      <c r="A1175">
        <v>130</v>
      </c>
      <c r="B1175" t="s">
        <v>12</v>
      </c>
      <c r="C1175">
        <v>2</v>
      </c>
      <c r="D1175" t="s">
        <v>108</v>
      </c>
      <c r="E1175">
        <v>1636.82</v>
      </c>
      <c r="F1175" cm="1">
        <f t="array" ref="F1175">_xlfn.STDEV.S(_xlfn._xlws.FILTER(E:E, B:B=B1175))</f>
        <v>141.95798352365239</v>
      </c>
      <c r="G1175">
        <f t="shared" si="54"/>
        <v>2293.4014108900574</v>
      </c>
      <c r="H1175">
        <f t="shared" si="55"/>
        <v>2.0537489106318221</v>
      </c>
      <c r="I1175">
        <v>14</v>
      </c>
      <c r="J1175">
        <v>2</v>
      </c>
      <c r="K1175">
        <f t="shared" si="56"/>
        <v>18840.282597027755</v>
      </c>
      <c r="L1175">
        <v>34660</v>
      </c>
    </row>
    <row r="1176" spans="1:12" x14ac:dyDescent="0.35">
      <c r="A1176">
        <v>130</v>
      </c>
      <c r="B1176" t="s">
        <v>13</v>
      </c>
      <c r="C1176">
        <v>2</v>
      </c>
      <c r="D1176" t="s">
        <v>108</v>
      </c>
      <c r="E1176">
        <v>9.85</v>
      </c>
      <c r="F1176" cm="1">
        <f t="array" ref="F1176">_xlfn.STDEV.S(_xlfn._xlws.FILTER(E:E, B:B=B1176))</f>
        <v>1.8383482798079325</v>
      </c>
      <c r="G1176">
        <f t="shared" si="54"/>
        <v>29.699425379033791</v>
      </c>
      <c r="H1176">
        <f t="shared" si="55"/>
        <v>2.0537489106318221</v>
      </c>
      <c r="I1176">
        <v>14</v>
      </c>
      <c r="J1176">
        <v>2</v>
      </c>
      <c r="K1176">
        <f t="shared" si="56"/>
        <v>243.98065007432695</v>
      </c>
      <c r="L1176">
        <v>220</v>
      </c>
    </row>
    <row r="1177" spans="1:12" x14ac:dyDescent="0.35">
      <c r="A1177">
        <v>130</v>
      </c>
      <c r="B1177" t="s">
        <v>14</v>
      </c>
      <c r="C1177">
        <v>2</v>
      </c>
      <c r="D1177" t="s">
        <v>108</v>
      </c>
      <c r="E1177">
        <v>18.420000000000002</v>
      </c>
      <c r="F1177" cm="1">
        <f t="array" ref="F1177">_xlfn.STDEV.S(_xlfn._xlws.FILTER(E:E, B:B=B1177))</f>
        <v>2.6532756080745252</v>
      </c>
      <c r="G1177">
        <f t="shared" si="54"/>
        <v>42.864979284694002</v>
      </c>
      <c r="H1177">
        <f t="shared" si="55"/>
        <v>2.0537489106318221</v>
      </c>
      <c r="I1177">
        <v>14</v>
      </c>
      <c r="J1177">
        <v>2</v>
      </c>
      <c r="K1177">
        <f t="shared" si="56"/>
        <v>352.1356180407837</v>
      </c>
      <c r="L1177">
        <v>446</v>
      </c>
    </row>
    <row r="1178" spans="1:12" x14ac:dyDescent="0.35">
      <c r="A1178">
        <v>130</v>
      </c>
      <c r="B1178" t="s">
        <v>15</v>
      </c>
      <c r="C1178">
        <v>2</v>
      </c>
      <c r="D1178" t="s">
        <v>108</v>
      </c>
      <c r="E1178">
        <v>536.79999999999995</v>
      </c>
      <c r="F1178" cm="1">
        <f t="array" ref="F1178">_xlfn.STDEV.S(_xlfn._xlws.FILTER(E:E, B:B=B1178))</f>
        <v>55.266916802436704</v>
      </c>
      <c r="G1178">
        <f t="shared" si="54"/>
        <v>892.86436608993813</v>
      </c>
      <c r="H1178">
        <f t="shared" si="55"/>
        <v>2.0537489106318221</v>
      </c>
      <c r="I1178">
        <v>14</v>
      </c>
      <c r="J1178">
        <v>2</v>
      </c>
      <c r="K1178">
        <f t="shared" si="56"/>
        <v>7334.8768767967313</v>
      </c>
      <c r="L1178">
        <v>8774</v>
      </c>
    </row>
    <row r="1179" spans="1:12" x14ac:dyDescent="0.35">
      <c r="A1179">
        <v>130</v>
      </c>
      <c r="B1179" t="s">
        <v>16</v>
      </c>
      <c r="C1179">
        <v>2</v>
      </c>
      <c r="D1179" t="s">
        <v>108</v>
      </c>
      <c r="E1179">
        <v>1.3</v>
      </c>
      <c r="F1179" cm="1">
        <f t="array" ref="F1179">_xlfn.STDEV.S(_xlfn._xlws.FILTER(E:E, B:B=B1179))</f>
        <v>0.33659368398908623</v>
      </c>
      <c r="G1179">
        <f t="shared" si="54"/>
        <v>5.4378373839653387</v>
      </c>
      <c r="H1179">
        <f t="shared" si="55"/>
        <v>2.0537489106318221</v>
      </c>
      <c r="I1179">
        <v>14</v>
      </c>
      <c r="J1179">
        <v>2</v>
      </c>
      <c r="K1179">
        <f t="shared" si="56"/>
        <v>44.671810414047243</v>
      </c>
      <c r="L1179">
        <v>37</v>
      </c>
    </row>
    <row r="1180" spans="1:12" x14ac:dyDescent="0.35">
      <c r="A1180">
        <v>130</v>
      </c>
      <c r="B1180" t="s">
        <v>17</v>
      </c>
      <c r="C1180">
        <v>2</v>
      </c>
      <c r="D1180" t="s">
        <v>108</v>
      </c>
      <c r="E1180">
        <v>1.62</v>
      </c>
      <c r="F1180" cm="1">
        <f t="array" ref="F1180">_xlfn.STDEV.S(_xlfn._xlws.FILTER(E:E, B:B=B1180))</f>
        <v>0.1205498212767792</v>
      </c>
      <c r="G1180">
        <f t="shared" si="54"/>
        <v>1.9475419651381964</v>
      </c>
      <c r="H1180">
        <f t="shared" si="55"/>
        <v>2.0537489106318221</v>
      </c>
      <c r="I1180">
        <v>14</v>
      </c>
      <c r="J1180">
        <v>2</v>
      </c>
      <c r="K1180">
        <f t="shared" si="56"/>
        <v>15.999048757249316</v>
      </c>
      <c r="L1180">
        <v>34</v>
      </c>
    </row>
    <row r="1181" spans="1:12" x14ac:dyDescent="0.35">
      <c r="A1181">
        <v>131</v>
      </c>
      <c r="B1181" t="s">
        <v>9</v>
      </c>
      <c r="C1181">
        <v>2</v>
      </c>
      <c r="D1181" t="s">
        <v>108</v>
      </c>
      <c r="E1181">
        <v>3.42</v>
      </c>
      <c r="F1181" cm="1">
        <f t="array" ref="F1181">_xlfn.STDEV.S(_xlfn._xlws.FILTER(E:E, B:B=B1181))</f>
        <v>0.43126774441831917</v>
      </c>
      <c r="G1181">
        <f t="shared" si="54"/>
        <v>6.9673436390814301</v>
      </c>
      <c r="H1181">
        <f t="shared" si="55"/>
        <v>2.0537489106318221</v>
      </c>
      <c r="I1181">
        <v>14</v>
      </c>
      <c r="J1181">
        <v>2</v>
      </c>
      <c r="K1181">
        <f t="shared" si="56"/>
        <v>57.236697635044166</v>
      </c>
      <c r="L1181">
        <v>97</v>
      </c>
    </row>
    <row r="1182" spans="1:12" x14ac:dyDescent="0.35">
      <c r="A1182">
        <v>131</v>
      </c>
      <c r="B1182" t="s">
        <v>10</v>
      </c>
      <c r="C1182">
        <v>2</v>
      </c>
      <c r="D1182" t="s">
        <v>108</v>
      </c>
      <c r="E1182">
        <v>1558.71</v>
      </c>
      <c r="F1182" cm="1">
        <f t="array" ref="F1182">_xlfn.STDEV.S(_xlfn._xlws.FILTER(E:E, B:B=B1182))</f>
        <v>124.33215882258757</v>
      </c>
      <c r="G1182">
        <f t="shared" si="54"/>
        <v>2008.6474982593688</v>
      </c>
      <c r="H1182">
        <f t="shared" si="55"/>
        <v>2.0537489106318221</v>
      </c>
      <c r="I1182">
        <v>14</v>
      </c>
      <c r="J1182">
        <v>2</v>
      </c>
      <c r="K1182">
        <f t="shared" si="56"/>
        <v>16501.030445574055</v>
      </c>
      <c r="L1182">
        <v>37450</v>
      </c>
    </row>
    <row r="1183" spans="1:12" x14ac:dyDescent="0.35">
      <c r="A1183">
        <v>131</v>
      </c>
      <c r="B1183" t="s">
        <v>11</v>
      </c>
      <c r="C1183">
        <v>2</v>
      </c>
      <c r="D1183" t="s">
        <v>108</v>
      </c>
      <c r="E1183">
        <v>34.92</v>
      </c>
      <c r="F1183" cm="1">
        <f t="array" ref="F1183">_xlfn.STDEV.S(_xlfn._xlws.FILTER(E:E, B:B=B1183))</f>
        <v>4.6543326613120293</v>
      </c>
      <c r="G1183">
        <f t="shared" si="54"/>
        <v>75.193045345182639</v>
      </c>
      <c r="H1183">
        <f t="shared" si="55"/>
        <v>2.0537489106318221</v>
      </c>
      <c r="I1183">
        <v>14</v>
      </c>
      <c r="J1183">
        <v>2</v>
      </c>
      <c r="K1183">
        <f t="shared" si="56"/>
        <v>617.71053985903222</v>
      </c>
      <c r="L1183">
        <v>940</v>
      </c>
    </row>
    <row r="1184" spans="1:12" x14ac:dyDescent="0.35">
      <c r="A1184">
        <v>131</v>
      </c>
      <c r="B1184" t="s">
        <v>12</v>
      </c>
      <c r="C1184">
        <v>2</v>
      </c>
      <c r="D1184" t="s">
        <v>108</v>
      </c>
      <c r="E1184">
        <v>1698.86</v>
      </c>
      <c r="F1184" cm="1">
        <f t="array" ref="F1184">_xlfn.STDEV.S(_xlfn._xlws.FILTER(E:E, B:B=B1184))</f>
        <v>141.95798352365239</v>
      </c>
      <c r="G1184">
        <f t="shared" si="54"/>
        <v>2293.4014108900574</v>
      </c>
      <c r="H1184">
        <f t="shared" si="55"/>
        <v>2.0537489106318221</v>
      </c>
      <c r="I1184">
        <v>14</v>
      </c>
      <c r="J1184">
        <v>2</v>
      </c>
      <c r="K1184">
        <f t="shared" si="56"/>
        <v>18840.282597027755</v>
      </c>
      <c r="L1184">
        <v>33305</v>
      </c>
    </row>
    <row r="1185" spans="1:12" x14ac:dyDescent="0.35">
      <c r="A1185">
        <v>131</v>
      </c>
      <c r="B1185" t="s">
        <v>13</v>
      </c>
      <c r="C1185">
        <v>2</v>
      </c>
      <c r="D1185" t="s">
        <v>108</v>
      </c>
      <c r="E1185">
        <v>9.85</v>
      </c>
      <c r="F1185" cm="1">
        <f t="array" ref="F1185">_xlfn.STDEV.S(_xlfn._xlws.FILTER(E:E, B:B=B1185))</f>
        <v>1.8383482798079325</v>
      </c>
      <c r="G1185">
        <f t="shared" si="54"/>
        <v>29.699425379033791</v>
      </c>
      <c r="H1185">
        <f t="shared" si="55"/>
        <v>2.0537489106318221</v>
      </c>
      <c r="I1185">
        <v>14</v>
      </c>
      <c r="J1185">
        <v>2</v>
      </c>
      <c r="K1185">
        <f t="shared" si="56"/>
        <v>243.98065007432695</v>
      </c>
      <c r="L1185">
        <v>220</v>
      </c>
    </row>
    <row r="1186" spans="1:12" x14ac:dyDescent="0.35">
      <c r="A1186">
        <v>131</v>
      </c>
      <c r="B1186" t="s">
        <v>14</v>
      </c>
      <c r="C1186">
        <v>2</v>
      </c>
      <c r="D1186" t="s">
        <v>108</v>
      </c>
      <c r="E1186">
        <v>18.93</v>
      </c>
      <c r="F1186" cm="1">
        <f t="array" ref="F1186">_xlfn.STDEV.S(_xlfn._xlws.FILTER(E:E, B:B=B1186))</f>
        <v>2.6532756080745252</v>
      </c>
      <c r="G1186">
        <f t="shared" si="54"/>
        <v>42.864979284694002</v>
      </c>
      <c r="H1186">
        <f t="shared" si="55"/>
        <v>2.0537489106318221</v>
      </c>
      <c r="I1186">
        <v>14</v>
      </c>
      <c r="J1186">
        <v>2</v>
      </c>
      <c r="K1186">
        <f t="shared" si="56"/>
        <v>352.1356180407837</v>
      </c>
      <c r="L1186">
        <v>426</v>
      </c>
    </row>
    <row r="1187" spans="1:12" x14ac:dyDescent="0.35">
      <c r="A1187">
        <v>131</v>
      </c>
      <c r="B1187" t="s">
        <v>15</v>
      </c>
      <c r="C1187">
        <v>2</v>
      </c>
      <c r="D1187" t="s">
        <v>108</v>
      </c>
      <c r="E1187">
        <v>549.19000000000005</v>
      </c>
      <c r="F1187" cm="1">
        <f t="array" ref="F1187">_xlfn.STDEV.S(_xlfn._xlws.FILTER(E:E, B:B=B1187))</f>
        <v>55.266916802436704</v>
      </c>
      <c r="G1187">
        <f t="shared" si="54"/>
        <v>892.86436608993813</v>
      </c>
      <c r="H1187">
        <f t="shared" si="55"/>
        <v>2.0537489106318221</v>
      </c>
      <c r="I1187">
        <v>14</v>
      </c>
      <c r="J1187">
        <v>2</v>
      </c>
      <c r="K1187">
        <f t="shared" si="56"/>
        <v>7334.8768767967313</v>
      </c>
      <c r="L1187">
        <v>8456</v>
      </c>
    </row>
    <row r="1188" spans="1:12" x14ac:dyDescent="0.35">
      <c r="A1188">
        <v>131</v>
      </c>
      <c r="B1188" t="s">
        <v>16</v>
      </c>
      <c r="C1188">
        <v>2</v>
      </c>
      <c r="D1188" t="s">
        <v>108</v>
      </c>
      <c r="E1188">
        <v>1.32</v>
      </c>
      <c r="F1188" cm="1">
        <f t="array" ref="F1188">_xlfn.STDEV.S(_xlfn._xlws.FILTER(E:E, B:B=B1188))</f>
        <v>0.33659368398908623</v>
      </c>
      <c r="G1188">
        <f t="shared" si="54"/>
        <v>5.4378373839653387</v>
      </c>
      <c r="H1188">
        <f t="shared" si="55"/>
        <v>2.0537489106318221</v>
      </c>
      <c r="I1188">
        <v>14</v>
      </c>
      <c r="J1188">
        <v>2</v>
      </c>
      <c r="K1188">
        <f t="shared" si="56"/>
        <v>44.671810414047243</v>
      </c>
      <c r="L1188">
        <v>37</v>
      </c>
    </row>
    <row r="1189" spans="1:12" x14ac:dyDescent="0.35">
      <c r="A1189">
        <v>131</v>
      </c>
      <c r="B1189" t="s">
        <v>17</v>
      </c>
      <c r="C1189">
        <v>2</v>
      </c>
      <c r="D1189" t="s">
        <v>108</v>
      </c>
      <c r="E1189">
        <v>1.53</v>
      </c>
      <c r="F1189" cm="1">
        <f t="array" ref="F1189">_xlfn.STDEV.S(_xlfn._xlws.FILTER(E:E, B:B=B1189))</f>
        <v>0.1205498212767792</v>
      </c>
      <c r="G1189">
        <f t="shared" si="54"/>
        <v>1.9475419651381964</v>
      </c>
      <c r="H1189">
        <f t="shared" si="55"/>
        <v>2.0537489106318221</v>
      </c>
      <c r="I1189">
        <v>14</v>
      </c>
      <c r="J1189">
        <v>2</v>
      </c>
      <c r="K1189">
        <f t="shared" si="56"/>
        <v>15.999048757249316</v>
      </c>
      <c r="L1189">
        <v>34</v>
      </c>
    </row>
    <row r="1190" spans="1:12" x14ac:dyDescent="0.35">
      <c r="A1190">
        <v>132</v>
      </c>
      <c r="B1190" t="s">
        <v>9</v>
      </c>
      <c r="C1190">
        <v>2</v>
      </c>
      <c r="D1190" t="s">
        <v>108</v>
      </c>
      <c r="E1190">
        <v>3.44</v>
      </c>
      <c r="F1190" cm="1">
        <f t="array" ref="F1190">_xlfn.STDEV.S(_xlfn._xlws.FILTER(E:E, B:B=B1190))</f>
        <v>0.43126774441831917</v>
      </c>
      <c r="G1190">
        <f t="shared" si="54"/>
        <v>6.9673436390814301</v>
      </c>
      <c r="H1190">
        <f t="shared" si="55"/>
        <v>2.0537489106318221</v>
      </c>
      <c r="I1190">
        <v>14</v>
      </c>
      <c r="J1190">
        <v>2</v>
      </c>
      <c r="K1190">
        <f t="shared" si="56"/>
        <v>57.236697635044166</v>
      </c>
      <c r="L1190">
        <v>102</v>
      </c>
    </row>
    <row r="1191" spans="1:12" x14ac:dyDescent="0.35">
      <c r="A1191">
        <v>132</v>
      </c>
      <c r="B1191" t="s">
        <v>10</v>
      </c>
      <c r="C1191">
        <v>2</v>
      </c>
      <c r="D1191" t="s">
        <v>108</v>
      </c>
      <c r="E1191">
        <v>1541.37</v>
      </c>
      <c r="F1191" cm="1">
        <f t="array" ref="F1191">_xlfn.STDEV.S(_xlfn._xlws.FILTER(E:E, B:B=B1191))</f>
        <v>124.33215882258757</v>
      </c>
      <c r="G1191">
        <f t="shared" si="54"/>
        <v>2008.6474982593688</v>
      </c>
      <c r="H1191">
        <f t="shared" si="55"/>
        <v>2.0537489106318221</v>
      </c>
      <c r="I1191">
        <v>14</v>
      </c>
      <c r="J1191">
        <v>2</v>
      </c>
      <c r="K1191">
        <f t="shared" si="56"/>
        <v>16501.030445574055</v>
      </c>
      <c r="L1191">
        <v>-3455</v>
      </c>
    </row>
    <row r="1192" spans="1:12" x14ac:dyDescent="0.35">
      <c r="A1192">
        <v>132</v>
      </c>
      <c r="B1192" t="s">
        <v>11</v>
      </c>
      <c r="C1192">
        <v>2</v>
      </c>
      <c r="D1192" t="s">
        <v>108</v>
      </c>
      <c r="E1192">
        <v>35.08</v>
      </c>
      <c r="F1192" cm="1">
        <f t="array" ref="F1192">_xlfn.STDEV.S(_xlfn._xlws.FILTER(E:E, B:B=B1192))</f>
        <v>4.6543326613120293</v>
      </c>
      <c r="G1192">
        <f t="shared" si="54"/>
        <v>75.193045345182639</v>
      </c>
      <c r="H1192">
        <f t="shared" si="55"/>
        <v>2.0537489106318221</v>
      </c>
      <c r="I1192">
        <v>14</v>
      </c>
      <c r="J1192">
        <v>2</v>
      </c>
      <c r="K1192">
        <f t="shared" si="56"/>
        <v>617.71053985903222</v>
      </c>
      <c r="L1192">
        <v>930</v>
      </c>
    </row>
    <row r="1193" spans="1:12" x14ac:dyDescent="0.35">
      <c r="A1193">
        <v>132</v>
      </c>
      <c r="B1193" t="s">
        <v>12</v>
      </c>
      <c r="C1193">
        <v>2</v>
      </c>
      <c r="D1193" t="s">
        <v>108</v>
      </c>
      <c r="E1193">
        <v>1684.32</v>
      </c>
      <c r="F1193" cm="1">
        <f t="array" ref="F1193">_xlfn.STDEV.S(_xlfn._xlws.FILTER(E:E, B:B=B1193))</f>
        <v>141.95798352365239</v>
      </c>
      <c r="G1193">
        <f t="shared" si="54"/>
        <v>2293.4014108900574</v>
      </c>
      <c r="H1193">
        <f t="shared" si="55"/>
        <v>2.0537489106318221</v>
      </c>
      <c r="I1193">
        <v>14</v>
      </c>
      <c r="J1193">
        <v>2</v>
      </c>
      <c r="K1193">
        <f t="shared" si="56"/>
        <v>18840.282597027755</v>
      </c>
      <c r="L1193">
        <v>40625</v>
      </c>
    </row>
    <row r="1194" spans="1:12" x14ac:dyDescent="0.35">
      <c r="A1194">
        <v>132</v>
      </c>
      <c r="B1194" t="s">
        <v>13</v>
      </c>
      <c r="C1194">
        <v>2</v>
      </c>
      <c r="D1194" t="s">
        <v>108</v>
      </c>
      <c r="E1194">
        <v>9.6999999999999993</v>
      </c>
      <c r="F1194" cm="1">
        <f t="array" ref="F1194">_xlfn.STDEV.S(_xlfn._xlws.FILTER(E:E, B:B=B1194))</f>
        <v>1.8383482798079325</v>
      </c>
      <c r="G1194">
        <f t="shared" si="54"/>
        <v>29.699425379033791</v>
      </c>
      <c r="H1194">
        <f t="shared" si="55"/>
        <v>2.0537489106318221</v>
      </c>
      <c r="I1194">
        <v>14</v>
      </c>
      <c r="J1194">
        <v>2</v>
      </c>
      <c r="K1194">
        <f t="shared" si="56"/>
        <v>243.98065007432695</v>
      </c>
      <c r="L1194">
        <v>215</v>
      </c>
    </row>
    <row r="1195" spans="1:12" x14ac:dyDescent="0.35">
      <c r="A1195">
        <v>132</v>
      </c>
      <c r="B1195" t="s">
        <v>14</v>
      </c>
      <c r="C1195">
        <v>2</v>
      </c>
      <c r="D1195" t="s">
        <v>108</v>
      </c>
      <c r="E1195">
        <v>18.149999999999999</v>
      </c>
      <c r="F1195" cm="1">
        <f t="array" ref="F1195">_xlfn.STDEV.S(_xlfn._xlws.FILTER(E:E, B:B=B1195))</f>
        <v>2.6532756080745252</v>
      </c>
      <c r="G1195">
        <f t="shared" si="54"/>
        <v>42.864979284694002</v>
      </c>
      <c r="H1195">
        <f t="shared" si="55"/>
        <v>2.0537489106318221</v>
      </c>
      <c r="I1195">
        <v>14</v>
      </c>
      <c r="J1195">
        <v>2</v>
      </c>
      <c r="K1195">
        <f t="shared" si="56"/>
        <v>352.1356180407837</v>
      </c>
      <c r="L1195">
        <v>471</v>
      </c>
    </row>
    <row r="1196" spans="1:12" x14ac:dyDescent="0.35">
      <c r="A1196">
        <v>132</v>
      </c>
      <c r="B1196" t="s">
        <v>15</v>
      </c>
      <c r="C1196">
        <v>2</v>
      </c>
      <c r="D1196" t="s">
        <v>108</v>
      </c>
      <c r="E1196">
        <v>542.54999999999995</v>
      </c>
      <c r="F1196" cm="1">
        <f t="array" ref="F1196">_xlfn.STDEV.S(_xlfn._xlws.FILTER(E:E, B:B=B1196))</f>
        <v>55.266916802436704</v>
      </c>
      <c r="G1196">
        <f t="shared" si="54"/>
        <v>892.86436608993813</v>
      </c>
      <c r="H1196">
        <f t="shared" si="55"/>
        <v>2.0537489106318221</v>
      </c>
      <c r="I1196">
        <v>14</v>
      </c>
      <c r="J1196">
        <v>2</v>
      </c>
      <c r="K1196">
        <f t="shared" si="56"/>
        <v>7334.8768767967313</v>
      </c>
      <c r="L1196">
        <v>-4861</v>
      </c>
    </row>
    <row r="1197" spans="1:12" x14ac:dyDescent="0.35">
      <c r="A1197">
        <v>132</v>
      </c>
      <c r="B1197" t="s">
        <v>16</v>
      </c>
      <c r="C1197">
        <v>2</v>
      </c>
      <c r="D1197" t="s">
        <v>108</v>
      </c>
      <c r="E1197">
        <v>1.27</v>
      </c>
      <c r="F1197" cm="1">
        <f t="array" ref="F1197">_xlfn.STDEV.S(_xlfn._xlws.FILTER(E:E, B:B=B1197))</f>
        <v>0.33659368398908623</v>
      </c>
      <c r="G1197">
        <f t="shared" si="54"/>
        <v>5.4378373839653387</v>
      </c>
      <c r="H1197">
        <f t="shared" si="55"/>
        <v>2.0537489106318221</v>
      </c>
      <c r="I1197">
        <v>14</v>
      </c>
      <c r="J1197">
        <v>2</v>
      </c>
      <c r="K1197">
        <f t="shared" si="56"/>
        <v>44.671810414047243</v>
      </c>
      <c r="L1197">
        <v>37</v>
      </c>
    </row>
    <row r="1198" spans="1:12" x14ac:dyDescent="0.35">
      <c r="A1198">
        <v>132</v>
      </c>
      <c r="B1198" t="s">
        <v>17</v>
      </c>
      <c r="C1198">
        <v>2</v>
      </c>
      <c r="D1198" t="s">
        <v>108</v>
      </c>
      <c r="E1198">
        <v>1.53</v>
      </c>
      <c r="F1198" cm="1">
        <f t="array" ref="F1198">_xlfn.STDEV.S(_xlfn._xlws.FILTER(E:E, B:B=B1198))</f>
        <v>0.1205498212767792</v>
      </c>
      <c r="G1198">
        <f t="shared" si="54"/>
        <v>1.9475419651381964</v>
      </c>
      <c r="H1198">
        <f t="shared" si="55"/>
        <v>2.0537489106318221</v>
      </c>
      <c r="I1198">
        <v>14</v>
      </c>
      <c r="J1198">
        <v>2</v>
      </c>
      <c r="K1198">
        <f t="shared" si="56"/>
        <v>15.999048757249316</v>
      </c>
      <c r="L1198">
        <v>38</v>
      </c>
    </row>
    <row r="1199" spans="1:12" x14ac:dyDescent="0.35">
      <c r="A1199">
        <v>133</v>
      </c>
      <c r="B1199" t="s">
        <v>9</v>
      </c>
      <c r="C1199">
        <v>2</v>
      </c>
      <c r="D1199" t="s">
        <v>108</v>
      </c>
      <c r="E1199">
        <v>3.45</v>
      </c>
      <c r="F1199" cm="1">
        <f t="array" ref="F1199">_xlfn.STDEV.S(_xlfn._xlws.FILTER(E:E, B:B=B1199))</f>
        <v>0.43126774441831917</v>
      </c>
      <c r="G1199">
        <f t="shared" si="54"/>
        <v>6.9673436390814301</v>
      </c>
      <c r="H1199">
        <f t="shared" si="55"/>
        <v>2.0537489106318221</v>
      </c>
      <c r="I1199">
        <v>14</v>
      </c>
      <c r="J1199">
        <v>2</v>
      </c>
      <c r="K1199">
        <f t="shared" si="56"/>
        <v>57.236697635044166</v>
      </c>
      <c r="L1199">
        <v>102</v>
      </c>
    </row>
    <row r="1200" spans="1:12" x14ac:dyDescent="0.35">
      <c r="A1200">
        <v>133</v>
      </c>
      <c r="B1200" t="s">
        <v>10</v>
      </c>
      <c r="C1200">
        <v>2</v>
      </c>
      <c r="D1200" t="s">
        <v>108</v>
      </c>
      <c r="E1200">
        <v>1576.44</v>
      </c>
      <c r="F1200" cm="1">
        <f t="array" ref="F1200">_xlfn.STDEV.S(_xlfn._xlws.FILTER(E:E, B:B=B1200))</f>
        <v>124.33215882258757</v>
      </c>
      <c r="G1200">
        <f t="shared" si="54"/>
        <v>2008.6474982593688</v>
      </c>
      <c r="H1200">
        <f t="shared" si="55"/>
        <v>2.0537489106318221</v>
      </c>
      <c r="I1200">
        <v>14</v>
      </c>
      <c r="J1200">
        <v>2</v>
      </c>
      <c r="K1200">
        <f t="shared" si="56"/>
        <v>16501.030445574055</v>
      </c>
      <c r="L1200">
        <v>37805</v>
      </c>
    </row>
    <row r="1201" spans="1:12" x14ac:dyDescent="0.35">
      <c r="A1201">
        <v>133</v>
      </c>
      <c r="B1201" t="s">
        <v>11</v>
      </c>
      <c r="C1201">
        <v>2</v>
      </c>
      <c r="D1201" t="s">
        <v>108</v>
      </c>
      <c r="E1201">
        <v>35.299999999999997</v>
      </c>
      <c r="F1201" cm="1">
        <f t="array" ref="F1201">_xlfn.STDEV.S(_xlfn._xlws.FILTER(E:E, B:B=B1201))</f>
        <v>4.6543326613120293</v>
      </c>
      <c r="G1201">
        <f t="shared" si="54"/>
        <v>75.193045345182639</v>
      </c>
      <c r="H1201">
        <f t="shared" si="55"/>
        <v>2.0537489106318221</v>
      </c>
      <c r="I1201">
        <v>14</v>
      </c>
      <c r="J1201">
        <v>2</v>
      </c>
      <c r="K1201">
        <f t="shared" si="56"/>
        <v>617.71053985903222</v>
      </c>
      <c r="L1201">
        <v>930</v>
      </c>
    </row>
    <row r="1202" spans="1:12" x14ac:dyDescent="0.35">
      <c r="A1202">
        <v>133</v>
      </c>
      <c r="B1202" t="s">
        <v>12</v>
      </c>
      <c r="C1202">
        <v>2</v>
      </c>
      <c r="D1202" t="s">
        <v>108</v>
      </c>
      <c r="E1202">
        <v>1720.3</v>
      </c>
      <c r="F1202" cm="1">
        <f t="array" ref="F1202">_xlfn.STDEV.S(_xlfn._xlws.FILTER(E:E, B:B=B1202))</f>
        <v>141.95798352365239</v>
      </c>
      <c r="G1202">
        <f t="shared" si="54"/>
        <v>2293.4014108900574</v>
      </c>
      <c r="H1202">
        <f t="shared" si="55"/>
        <v>2.0537489106318221</v>
      </c>
      <c r="I1202">
        <v>14</v>
      </c>
      <c r="J1202">
        <v>2</v>
      </c>
      <c r="K1202">
        <f t="shared" si="56"/>
        <v>18840.282597027755</v>
      </c>
      <c r="L1202">
        <v>40900</v>
      </c>
    </row>
    <row r="1203" spans="1:12" x14ac:dyDescent="0.35">
      <c r="A1203">
        <v>133</v>
      </c>
      <c r="B1203" t="s">
        <v>13</v>
      </c>
      <c r="C1203">
        <v>2</v>
      </c>
      <c r="D1203" t="s">
        <v>108</v>
      </c>
      <c r="E1203">
        <v>9.6199999999999992</v>
      </c>
      <c r="F1203" cm="1">
        <f t="array" ref="F1203">_xlfn.STDEV.S(_xlfn._xlws.FILTER(E:E, B:B=B1203))</f>
        <v>1.8383482798079325</v>
      </c>
      <c r="G1203">
        <f t="shared" si="54"/>
        <v>29.699425379033791</v>
      </c>
      <c r="H1203">
        <f t="shared" si="55"/>
        <v>2.0537489106318221</v>
      </c>
      <c r="I1203">
        <v>14</v>
      </c>
      <c r="J1203">
        <v>2</v>
      </c>
      <c r="K1203">
        <f t="shared" si="56"/>
        <v>243.98065007432695</v>
      </c>
      <c r="L1203">
        <v>225</v>
      </c>
    </row>
    <row r="1204" spans="1:12" x14ac:dyDescent="0.35">
      <c r="A1204">
        <v>133</v>
      </c>
      <c r="B1204" t="s">
        <v>14</v>
      </c>
      <c r="C1204">
        <v>2</v>
      </c>
      <c r="D1204" t="s">
        <v>108</v>
      </c>
      <c r="E1204">
        <v>18.88</v>
      </c>
      <c r="F1204" cm="1">
        <f t="array" ref="F1204">_xlfn.STDEV.S(_xlfn._xlws.FILTER(E:E, B:B=B1204))</f>
        <v>2.6532756080745252</v>
      </c>
      <c r="G1204">
        <f t="shared" si="54"/>
        <v>42.864979284694002</v>
      </c>
      <c r="H1204">
        <f t="shared" si="55"/>
        <v>2.0537489106318221</v>
      </c>
      <c r="I1204">
        <v>14</v>
      </c>
      <c r="J1204">
        <v>2</v>
      </c>
      <c r="K1204">
        <f t="shared" si="56"/>
        <v>352.1356180407837</v>
      </c>
      <c r="L1204">
        <v>459</v>
      </c>
    </row>
    <row r="1205" spans="1:12" x14ac:dyDescent="0.35">
      <c r="A1205">
        <v>133</v>
      </c>
      <c r="B1205" t="s">
        <v>15</v>
      </c>
      <c r="C1205">
        <v>2</v>
      </c>
      <c r="D1205" t="s">
        <v>108</v>
      </c>
      <c r="E1205">
        <v>550.94000000000005</v>
      </c>
      <c r="F1205" cm="1">
        <f t="array" ref="F1205">_xlfn.STDEV.S(_xlfn._xlws.FILTER(E:E, B:B=B1205))</f>
        <v>55.266916802436704</v>
      </c>
      <c r="G1205">
        <f t="shared" si="54"/>
        <v>892.86436608993813</v>
      </c>
      <c r="H1205">
        <f t="shared" si="55"/>
        <v>2.0537489106318221</v>
      </c>
      <c r="I1205">
        <v>14</v>
      </c>
      <c r="J1205">
        <v>2</v>
      </c>
      <c r="K1205">
        <f t="shared" si="56"/>
        <v>7334.8768767967313</v>
      </c>
      <c r="L1205">
        <v>12961</v>
      </c>
    </row>
    <row r="1206" spans="1:12" x14ac:dyDescent="0.35">
      <c r="A1206">
        <v>133</v>
      </c>
      <c r="B1206" t="s">
        <v>16</v>
      </c>
      <c r="C1206">
        <v>2</v>
      </c>
      <c r="D1206" t="s">
        <v>108</v>
      </c>
      <c r="E1206">
        <v>1.35</v>
      </c>
      <c r="F1206" cm="1">
        <f t="array" ref="F1206">_xlfn.STDEV.S(_xlfn._xlws.FILTER(E:E, B:B=B1206))</f>
        <v>0.33659368398908623</v>
      </c>
      <c r="G1206">
        <f t="shared" si="54"/>
        <v>5.4378373839653387</v>
      </c>
      <c r="H1206">
        <f t="shared" si="55"/>
        <v>2.0537489106318221</v>
      </c>
      <c r="I1206">
        <v>14</v>
      </c>
      <c r="J1206">
        <v>2</v>
      </c>
      <c r="K1206">
        <f t="shared" si="56"/>
        <v>44.671810414047243</v>
      </c>
      <c r="L1206">
        <v>37</v>
      </c>
    </row>
    <row r="1207" spans="1:12" x14ac:dyDescent="0.35">
      <c r="A1207">
        <v>133</v>
      </c>
      <c r="B1207" t="s">
        <v>17</v>
      </c>
      <c r="C1207">
        <v>2</v>
      </c>
      <c r="D1207" t="s">
        <v>108</v>
      </c>
      <c r="E1207">
        <v>1.53</v>
      </c>
      <c r="F1207" cm="1">
        <f t="array" ref="F1207">_xlfn.STDEV.S(_xlfn._xlws.FILTER(E:E, B:B=B1207))</f>
        <v>0.1205498212767792</v>
      </c>
      <c r="G1207">
        <f t="shared" si="54"/>
        <v>1.9475419651381964</v>
      </c>
      <c r="H1207">
        <f t="shared" si="55"/>
        <v>2.0537489106318221</v>
      </c>
      <c r="I1207">
        <v>14</v>
      </c>
      <c r="J1207">
        <v>2</v>
      </c>
      <c r="K1207">
        <f t="shared" si="56"/>
        <v>15.999048757249316</v>
      </c>
      <c r="L1207">
        <v>38</v>
      </c>
    </row>
    <row r="1208" spans="1:12" x14ac:dyDescent="0.35">
      <c r="A1208">
        <v>134</v>
      </c>
      <c r="B1208" t="s">
        <v>9</v>
      </c>
      <c r="C1208">
        <v>2</v>
      </c>
      <c r="D1208" t="s">
        <v>108</v>
      </c>
      <c r="E1208">
        <v>3.44</v>
      </c>
      <c r="F1208" cm="1">
        <f t="array" ref="F1208">_xlfn.STDEV.S(_xlfn._xlws.FILTER(E:E, B:B=B1208))</f>
        <v>0.43126774441831917</v>
      </c>
      <c r="G1208">
        <f t="shared" si="54"/>
        <v>6.9673436390814301</v>
      </c>
      <c r="H1208">
        <f t="shared" si="55"/>
        <v>2.0537489106318221</v>
      </c>
      <c r="I1208">
        <v>14</v>
      </c>
      <c r="J1208">
        <v>2</v>
      </c>
      <c r="K1208">
        <f t="shared" si="56"/>
        <v>57.236697635044166</v>
      </c>
      <c r="L1208">
        <v>102</v>
      </c>
    </row>
    <row r="1209" spans="1:12" x14ac:dyDescent="0.35">
      <c r="A1209">
        <v>134</v>
      </c>
      <c r="B1209" t="s">
        <v>10</v>
      </c>
      <c r="C1209">
        <v>2</v>
      </c>
      <c r="D1209" t="s">
        <v>108</v>
      </c>
      <c r="E1209">
        <v>1541.37</v>
      </c>
      <c r="F1209" cm="1">
        <f t="array" ref="F1209">_xlfn.STDEV.S(_xlfn._xlws.FILTER(E:E, B:B=B1209))</f>
        <v>124.33215882258757</v>
      </c>
      <c r="G1209">
        <f t="shared" si="54"/>
        <v>2008.6474982593688</v>
      </c>
      <c r="H1209">
        <f t="shared" si="55"/>
        <v>2.0537489106318221</v>
      </c>
      <c r="I1209">
        <v>14</v>
      </c>
      <c r="J1209">
        <v>2</v>
      </c>
      <c r="K1209">
        <f t="shared" si="56"/>
        <v>16501.030445574055</v>
      </c>
      <c r="L1209">
        <v>-3455</v>
      </c>
    </row>
    <row r="1210" spans="1:12" x14ac:dyDescent="0.35">
      <c r="A1210">
        <v>134</v>
      </c>
      <c r="B1210" t="s">
        <v>11</v>
      </c>
      <c r="C1210">
        <v>2</v>
      </c>
      <c r="D1210" t="s">
        <v>108</v>
      </c>
      <c r="E1210">
        <v>35.08</v>
      </c>
      <c r="F1210" cm="1">
        <f t="array" ref="F1210">_xlfn.STDEV.S(_xlfn._xlws.FILTER(E:E, B:B=B1210))</f>
        <v>4.6543326613120293</v>
      </c>
      <c r="G1210">
        <f t="shared" si="54"/>
        <v>75.193045345182639</v>
      </c>
      <c r="H1210">
        <f t="shared" si="55"/>
        <v>2.0537489106318221</v>
      </c>
      <c r="I1210">
        <v>14</v>
      </c>
      <c r="J1210">
        <v>2</v>
      </c>
      <c r="K1210">
        <f t="shared" si="56"/>
        <v>617.71053985903222</v>
      </c>
      <c r="L1210">
        <v>930</v>
      </c>
    </row>
    <row r="1211" spans="1:12" x14ac:dyDescent="0.35">
      <c r="A1211">
        <v>134</v>
      </c>
      <c r="B1211" t="s">
        <v>12</v>
      </c>
      <c r="C1211">
        <v>2</v>
      </c>
      <c r="D1211" t="s">
        <v>108</v>
      </c>
      <c r="E1211">
        <v>1684.32</v>
      </c>
      <c r="F1211" cm="1">
        <f t="array" ref="F1211">_xlfn.STDEV.S(_xlfn._xlws.FILTER(E:E, B:B=B1211))</f>
        <v>141.95798352365239</v>
      </c>
      <c r="G1211">
        <f t="shared" si="54"/>
        <v>2293.4014108900574</v>
      </c>
      <c r="H1211">
        <f t="shared" si="55"/>
        <v>2.0537489106318221</v>
      </c>
      <c r="I1211">
        <v>14</v>
      </c>
      <c r="J1211">
        <v>2</v>
      </c>
      <c r="K1211">
        <f t="shared" si="56"/>
        <v>18840.282597027755</v>
      </c>
      <c r="L1211">
        <v>40625</v>
      </c>
    </row>
    <row r="1212" spans="1:12" x14ac:dyDescent="0.35">
      <c r="A1212">
        <v>134</v>
      </c>
      <c r="B1212" t="s">
        <v>13</v>
      </c>
      <c r="C1212">
        <v>2</v>
      </c>
      <c r="D1212" t="s">
        <v>108</v>
      </c>
      <c r="E1212">
        <v>9.6999999999999993</v>
      </c>
      <c r="F1212" cm="1">
        <f t="array" ref="F1212">_xlfn.STDEV.S(_xlfn._xlws.FILTER(E:E, B:B=B1212))</f>
        <v>1.8383482798079325</v>
      </c>
      <c r="G1212">
        <f t="shared" si="54"/>
        <v>29.699425379033791</v>
      </c>
      <c r="H1212">
        <f t="shared" si="55"/>
        <v>2.0537489106318221</v>
      </c>
      <c r="I1212">
        <v>14</v>
      </c>
      <c r="J1212">
        <v>2</v>
      </c>
      <c r="K1212">
        <f t="shared" si="56"/>
        <v>243.98065007432695</v>
      </c>
      <c r="L1212">
        <v>215</v>
      </c>
    </row>
    <row r="1213" spans="1:12" x14ac:dyDescent="0.35">
      <c r="A1213">
        <v>134</v>
      </c>
      <c r="B1213" t="s">
        <v>14</v>
      </c>
      <c r="C1213">
        <v>2</v>
      </c>
      <c r="D1213" t="s">
        <v>108</v>
      </c>
      <c r="E1213">
        <v>18.149999999999999</v>
      </c>
      <c r="F1213" cm="1">
        <f t="array" ref="F1213">_xlfn.STDEV.S(_xlfn._xlws.FILTER(E:E, B:B=B1213))</f>
        <v>2.6532756080745252</v>
      </c>
      <c r="G1213">
        <f t="shared" si="54"/>
        <v>42.864979284694002</v>
      </c>
      <c r="H1213">
        <f t="shared" si="55"/>
        <v>2.0537489106318221</v>
      </c>
      <c r="I1213">
        <v>14</v>
      </c>
      <c r="J1213">
        <v>2</v>
      </c>
      <c r="K1213">
        <f t="shared" si="56"/>
        <v>352.1356180407837</v>
      </c>
      <c r="L1213">
        <v>471</v>
      </c>
    </row>
    <row r="1214" spans="1:12" x14ac:dyDescent="0.35">
      <c r="A1214">
        <v>134</v>
      </c>
      <c r="B1214" t="s">
        <v>15</v>
      </c>
      <c r="C1214">
        <v>2</v>
      </c>
      <c r="D1214" t="s">
        <v>108</v>
      </c>
      <c r="E1214">
        <v>542.54999999999995</v>
      </c>
      <c r="F1214" cm="1">
        <f t="array" ref="F1214">_xlfn.STDEV.S(_xlfn._xlws.FILTER(E:E, B:B=B1214))</f>
        <v>55.266916802436704</v>
      </c>
      <c r="G1214">
        <f t="shared" si="54"/>
        <v>892.86436608993813</v>
      </c>
      <c r="H1214">
        <f t="shared" si="55"/>
        <v>2.0537489106318221</v>
      </c>
      <c r="I1214">
        <v>14</v>
      </c>
      <c r="J1214">
        <v>2</v>
      </c>
      <c r="K1214">
        <f t="shared" si="56"/>
        <v>7334.8768767967313</v>
      </c>
      <c r="L1214">
        <v>-4861</v>
      </c>
    </row>
    <row r="1215" spans="1:12" x14ac:dyDescent="0.35">
      <c r="A1215">
        <v>134</v>
      </c>
      <c r="B1215" t="s">
        <v>16</v>
      </c>
      <c r="C1215">
        <v>2</v>
      </c>
      <c r="D1215" t="s">
        <v>108</v>
      </c>
      <c r="E1215">
        <v>1.27</v>
      </c>
      <c r="F1215" cm="1">
        <f t="array" ref="F1215">_xlfn.STDEV.S(_xlfn._xlws.FILTER(E:E, B:B=B1215))</f>
        <v>0.33659368398908623</v>
      </c>
      <c r="G1215">
        <f t="shared" si="54"/>
        <v>5.4378373839653387</v>
      </c>
      <c r="H1215">
        <f t="shared" si="55"/>
        <v>2.0537489106318221</v>
      </c>
      <c r="I1215">
        <v>14</v>
      </c>
      <c r="J1215">
        <v>2</v>
      </c>
      <c r="K1215">
        <f t="shared" si="56"/>
        <v>44.671810414047243</v>
      </c>
      <c r="L1215">
        <v>37</v>
      </c>
    </row>
    <row r="1216" spans="1:12" x14ac:dyDescent="0.35">
      <c r="A1216">
        <v>134</v>
      </c>
      <c r="B1216" t="s">
        <v>17</v>
      </c>
      <c r="C1216">
        <v>2</v>
      </c>
      <c r="D1216" t="s">
        <v>108</v>
      </c>
      <c r="E1216">
        <v>1.53</v>
      </c>
      <c r="F1216" cm="1">
        <f t="array" ref="F1216">_xlfn.STDEV.S(_xlfn._xlws.FILTER(E:E, B:B=B1216))</f>
        <v>0.1205498212767792</v>
      </c>
      <c r="G1216">
        <f t="shared" si="54"/>
        <v>1.9475419651381964</v>
      </c>
      <c r="H1216">
        <f t="shared" si="55"/>
        <v>2.0537489106318221</v>
      </c>
      <c r="I1216">
        <v>14</v>
      </c>
      <c r="J1216">
        <v>2</v>
      </c>
      <c r="K1216">
        <f t="shared" si="56"/>
        <v>15.999048757249316</v>
      </c>
      <c r="L1216">
        <v>38</v>
      </c>
    </row>
    <row r="1217" spans="1:12" x14ac:dyDescent="0.35">
      <c r="A1217">
        <v>135</v>
      </c>
      <c r="B1217" t="s">
        <v>9</v>
      </c>
      <c r="C1217">
        <v>2</v>
      </c>
      <c r="D1217" t="s">
        <v>108</v>
      </c>
      <c r="E1217">
        <v>3.44</v>
      </c>
      <c r="F1217" cm="1">
        <f t="array" ref="F1217">_xlfn.STDEV.S(_xlfn._xlws.FILTER(E:E, B:B=B1217))</f>
        <v>0.43126774441831917</v>
      </c>
      <c r="G1217">
        <f t="shared" si="54"/>
        <v>6.9673436390814301</v>
      </c>
      <c r="H1217">
        <f t="shared" si="55"/>
        <v>2.0537489106318221</v>
      </c>
      <c r="I1217">
        <v>14</v>
      </c>
      <c r="J1217">
        <v>2</v>
      </c>
      <c r="K1217">
        <f t="shared" si="56"/>
        <v>57.236697635044166</v>
      </c>
      <c r="L1217">
        <v>79</v>
      </c>
    </row>
    <row r="1218" spans="1:12" x14ac:dyDescent="0.35">
      <c r="A1218">
        <v>135</v>
      </c>
      <c r="B1218" t="s">
        <v>10</v>
      </c>
      <c r="C1218">
        <v>2</v>
      </c>
      <c r="D1218" t="s">
        <v>108</v>
      </c>
      <c r="E1218">
        <v>1692.28</v>
      </c>
      <c r="F1218" cm="1">
        <f t="array" ref="F1218">_xlfn.STDEV.S(_xlfn._xlws.FILTER(E:E, B:B=B1218))</f>
        <v>124.33215882258757</v>
      </c>
      <c r="G1218">
        <f t="shared" si="54"/>
        <v>2008.6474982593688</v>
      </c>
      <c r="H1218">
        <f t="shared" si="55"/>
        <v>2.0537489106318221</v>
      </c>
      <c r="I1218">
        <v>14</v>
      </c>
      <c r="J1218">
        <v>2</v>
      </c>
      <c r="K1218">
        <f t="shared" si="56"/>
        <v>16501.030445574055</v>
      </c>
      <c r="L1218">
        <v>8910</v>
      </c>
    </row>
    <row r="1219" spans="1:12" x14ac:dyDescent="0.35">
      <c r="A1219">
        <v>135</v>
      </c>
      <c r="B1219" t="s">
        <v>11</v>
      </c>
      <c r="C1219">
        <v>2</v>
      </c>
      <c r="D1219" t="s">
        <v>108</v>
      </c>
      <c r="E1219">
        <v>37.65</v>
      </c>
      <c r="F1219" cm="1">
        <f t="array" ref="F1219">_xlfn.STDEV.S(_xlfn._xlws.FILTER(E:E, B:B=B1219))</f>
        <v>4.6543326613120293</v>
      </c>
      <c r="G1219">
        <f t="shared" ref="G1219:G1252" si="57">F1219*SQRT(261)</f>
        <v>75.193045345182639</v>
      </c>
      <c r="H1219">
        <f t="shared" ref="H1219:H1252" si="58">_xlfn.NORM.S.INV(0.98)</f>
        <v>2.0537489106318221</v>
      </c>
      <c r="I1219">
        <v>14</v>
      </c>
      <c r="J1219">
        <v>2</v>
      </c>
      <c r="K1219">
        <f t="shared" ref="K1219:K1252" si="59">H1219*G1219*SQRT(I1219+J1219)</f>
        <v>617.71053985903222</v>
      </c>
      <c r="L1219">
        <v>920</v>
      </c>
    </row>
    <row r="1220" spans="1:12" x14ac:dyDescent="0.35">
      <c r="A1220">
        <v>135</v>
      </c>
      <c r="B1220" t="s">
        <v>12</v>
      </c>
      <c r="C1220">
        <v>2</v>
      </c>
      <c r="D1220" t="s">
        <v>108</v>
      </c>
      <c r="E1220">
        <v>1715.38</v>
      </c>
      <c r="F1220" cm="1">
        <f t="array" ref="F1220">_xlfn.STDEV.S(_xlfn._xlws.FILTER(E:E, B:B=B1220))</f>
        <v>141.95798352365239</v>
      </c>
      <c r="G1220">
        <f t="shared" si="57"/>
        <v>2293.4014108900574</v>
      </c>
      <c r="H1220">
        <f t="shared" si="58"/>
        <v>2.0537489106318221</v>
      </c>
      <c r="I1220">
        <v>14</v>
      </c>
      <c r="J1220">
        <v>2</v>
      </c>
      <c r="K1220">
        <f t="shared" si="59"/>
        <v>18840.282597027755</v>
      </c>
      <c r="L1220">
        <v>39440</v>
      </c>
    </row>
    <row r="1221" spans="1:12" x14ac:dyDescent="0.35">
      <c r="A1221">
        <v>135</v>
      </c>
      <c r="B1221" t="s">
        <v>13</v>
      </c>
      <c r="C1221">
        <v>2</v>
      </c>
      <c r="D1221" t="s">
        <v>108</v>
      </c>
      <c r="E1221">
        <v>10</v>
      </c>
      <c r="F1221" cm="1">
        <f t="array" ref="F1221">_xlfn.STDEV.S(_xlfn._xlws.FILTER(E:E, B:B=B1221))</f>
        <v>1.8383482798079325</v>
      </c>
      <c r="G1221">
        <f t="shared" si="57"/>
        <v>29.699425379033791</v>
      </c>
      <c r="H1221">
        <f t="shared" si="58"/>
        <v>2.0537489106318221</v>
      </c>
      <c r="I1221">
        <v>14</v>
      </c>
      <c r="J1221">
        <v>2</v>
      </c>
      <c r="K1221">
        <f t="shared" si="59"/>
        <v>243.98065007432695</v>
      </c>
      <c r="L1221">
        <v>225</v>
      </c>
    </row>
    <row r="1222" spans="1:12" x14ac:dyDescent="0.35">
      <c r="A1222">
        <v>135</v>
      </c>
      <c r="B1222" t="s">
        <v>14</v>
      </c>
      <c r="C1222">
        <v>2</v>
      </c>
      <c r="D1222" t="s">
        <v>108</v>
      </c>
      <c r="E1222">
        <v>18.45</v>
      </c>
      <c r="F1222" cm="1">
        <f t="array" ref="F1222">_xlfn.STDEV.S(_xlfn._xlws.FILTER(E:E, B:B=B1222))</f>
        <v>2.6532756080745252</v>
      </c>
      <c r="G1222">
        <f t="shared" si="57"/>
        <v>42.864979284694002</v>
      </c>
      <c r="H1222">
        <f t="shared" si="58"/>
        <v>2.0537489106318221</v>
      </c>
      <c r="I1222">
        <v>14</v>
      </c>
      <c r="J1222">
        <v>2</v>
      </c>
      <c r="K1222">
        <f t="shared" si="59"/>
        <v>352.1356180407837</v>
      </c>
      <c r="L1222">
        <v>447</v>
      </c>
    </row>
    <row r="1223" spans="1:12" x14ac:dyDescent="0.35">
      <c r="A1223">
        <v>135</v>
      </c>
      <c r="B1223" t="s">
        <v>15</v>
      </c>
      <c r="C1223">
        <v>2</v>
      </c>
      <c r="D1223" t="s">
        <v>108</v>
      </c>
      <c r="E1223">
        <v>592.02</v>
      </c>
      <c r="F1223" cm="1">
        <f t="array" ref="F1223">_xlfn.STDEV.S(_xlfn._xlws.FILTER(E:E, B:B=B1223))</f>
        <v>55.266916802436704</v>
      </c>
      <c r="G1223">
        <f t="shared" si="57"/>
        <v>892.86436608993813</v>
      </c>
      <c r="H1223">
        <f t="shared" si="58"/>
        <v>2.0537489106318221</v>
      </c>
      <c r="I1223">
        <v>14</v>
      </c>
      <c r="J1223">
        <v>2</v>
      </c>
      <c r="K1223">
        <f t="shared" si="59"/>
        <v>7334.8768767967313</v>
      </c>
      <c r="L1223">
        <v>1761</v>
      </c>
    </row>
    <row r="1224" spans="1:12" x14ac:dyDescent="0.35">
      <c r="A1224">
        <v>135</v>
      </c>
      <c r="B1224" t="s">
        <v>16</v>
      </c>
      <c r="C1224">
        <v>2</v>
      </c>
      <c r="D1224" t="s">
        <v>108</v>
      </c>
      <c r="E1224">
        <v>1.27</v>
      </c>
      <c r="F1224" cm="1">
        <f t="array" ref="F1224">_xlfn.STDEV.S(_xlfn._xlws.FILTER(E:E, B:B=B1224))</f>
        <v>0.33659368398908623</v>
      </c>
      <c r="G1224">
        <f t="shared" si="57"/>
        <v>5.4378373839653387</v>
      </c>
      <c r="H1224">
        <f t="shared" si="58"/>
        <v>2.0537489106318221</v>
      </c>
      <c r="I1224">
        <v>14</v>
      </c>
      <c r="J1224">
        <v>2</v>
      </c>
      <c r="K1224">
        <f t="shared" si="59"/>
        <v>44.671810414047243</v>
      </c>
      <c r="L1224">
        <v>37</v>
      </c>
    </row>
    <row r="1225" spans="1:12" x14ac:dyDescent="0.35">
      <c r="A1225">
        <v>135</v>
      </c>
      <c r="B1225" t="s">
        <v>17</v>
      </c>
      <c r="C1225">
        <v>2</v>
      </c>
      <c r="D1225" t="s">
        <v>108</v>
      </c>
      <c r="E1225">
        <v>1.69</v>
      </c>
      <c r="F1225" cm="1">
        <f t="array" ref="F1225">_xlfn.STDEV.S(_xlfn._xlws.FILTER(E:E, B:B=B1225))</f>
        <v>0.1205498212767792</v>
      </c>
      <c r="G1225">
        <f t="shared" si="57"/>
        <v>1.9475419651381964</v>
      </c>
      <c r="H1225">
        <f t="shared" si="58"/>
        <v>2.0537489106318221</v>
      </c>
      <c r="I1225">
        <v>14</v>
      </c>
      <c r="J1225">
        <v>2</v>
      </c>
      <c r="K1225">
        <f t="shared" si="59"/>
        <v>15.999048757249316</v>
      </c>
      <c r="L1225">
        <v>29</v>
      </c>
    </row>
    <row r="1226" spans="1:12" x14ac:dyDescent="0.35">
      <c r="A1226">
        <v>136</v>
      </c>
      <c r="B1226" t="s">
        <v>9</v>
      </c>
      <c r="C1226">
        <v>2</v>
      </c>
      <c r="D1226" t="s">
        <v>108</v>
      </c>
      <c r="E1226">
        <v>4.12</v>
      </c>
      <c r="F1226" cm="1">
        <f t="array" ref="F1226">_xlfn.STDEV.S(_xlfn._xlws.FILTER(E:E, B:B=B1226))</f>
        <v>0.43126774441831917</v>
      </c>
      <c r="G1226">
        <f t="shared" si="57"/>
        <v>6.9673436390814301</v>
      </c>
      <c r="H1226">
        <f t="shared" si="58"/>
        <v>2.0537489106318221</v>
      </c>
      <c r="I1226">
        <v>14</v>
      </c>
      <c r="J1226">
        <v>2</v>
      </c>
      <c r="K1226">
        <f t="shared" si="59"/>
        <v>57.236697635044166</v>
      </c>
      <c r="L1226">
        <v>77</v>
      </c>
    </row>
    <row r="1227" spans="1:12" x14ac:dyDescent="0.35">
      <c r="A1227">
        <v>136</v>
      </c>
      <c r="B1227" t="s">
        <v>10</v>
      </c>
      <c r="C1227">
        <v>2</v>
      </c>
      <c r="D1227" t="s">
        <v>108</v>
      </c>
      <c r="E1227">
        <v>1647.42</v>
      </c>
      <c r="F1227" cm="1">
        <f t="array" ref="F1227">_xlfn.STDEV.S(_xlfn._xlws.FILTER(E:E, B:B=B1227))</f>
        <v>124.33215882258757</v>
      </c>
      <c r="G1227">
        <f t="shared" si="57"/>
        <v>2008.6474982593688</v>
      </c>
      <c r="H1227">
        <f t="shared" si="58"/>
        <v>2.0537489106318221</v>
      </c>
      <c r="I1227">
        <v>14</v>
      </c>
      <c r="J1227">
        <v>2</v>
      </c>
      <c r="K1227">
        <f t="shared" si="59"/>
        <v>16501.030445574055</v>
      </c>
      <c r="L1227">
        <v>4020</v>
      </c>
    </row>
    <row r="1228" spans="1:12" x14ac:dyDescent="0.35">
      <c r="A1228">
        <v>136</v>
      </c>
      <c r="B1228" t="s">
        <v>11</v>
      </c>
      <c r="C1228">
        <v>2</v>
      </c>
      <c r="D1228" t="s">
        <v>108</v>
      </c>
      <c r="E1228">
        <v>34.020000000000003</v>
      </c>
      <c r="F1228" cm="1">
        <f t="array" ref="F1228">_xlfn.STDEV.S(_xlfn._xlws.FILTER(E:E, B:B=B1228))</f>
        <v>4.6543326613120293</v>
      </c>
      <c r="G1228">
        <f t="shared" si="57"/>
        <v>75.193045345182639</v>
      </c>
      <c r="H1228">
        <f t="shared" si="58"/>
        <v>2.0537489106318221</v>
      </c>
      <c r="I1228">
        <v>14</v>
      </c>
      <c r="J1228">
        <v>2</v>
      </c>
      <c r="K1228">
        <f t="shared" si="59"/>
        <v>617.71053985903222</v>
      </c>
      <c r="L1228">
        <v>915</v>
      </c>
    </row>
    <row r="1229" spans="1:12" x14ac:dyDescent="0.35">
      <c r="A1229">
        <v>136</v>
      </c>
      <c r="B1229" t="s">
        <v>12</v>
      </c>
      <c r="C1229">
        <v>2</v>
      </c>
      <c r="D1229" t="s">
        <v>108</v>
      </c>
      <c r="E1229">
        <v>1705.38</v>
      </c>
      <c r="F1229" cm="1">
        <f t="array" ref="F1229">_xlfn.STDEV.S(_xlfn._xlws.FILTER(E:E, B:B=B1229))</f>
        <v>141.95798352365239</v>
      </c>
      <c r="G1229">
        <f t="shared" si="57"/>
        <v>2293.4014108900574</v>
      </c>
      <c r="H1229">
        <f t="shared" si="58"/>
        <v>2.0537489106318221</v>
      </c>
      <c r="I1229">
        <v>14</v>
      </c>
      <c r="J1229">
        <v>2</v>
      </c>
      <c r="K1229">
        <f t="shared" si="59"/>
        <v>18840.282597027755</v>
      </c>
      <c r="L1229">
        <v>37735</v>
      </c>
    </row>
    <row r="1230" spans="1:12" x14ac:dyDescent="0.35">
      <c r="A1230">
        <v>136</v>
      </c>
      <c r="B1230" t="s">
        <v>13</v>
      </c>
      <c r="C1230">
        <v>2</v>
      </c>
      <c r="D1230" t="s">
        <v>108</v>
      </c>
      <c r="E1230">
        <v>10.23</v>
      </c>
      <c r="F1230" cm="1">
        <f t="array" ref="F1230">_xlfn.STDEV.S(_xlfn._xlws.FILTER(E:E, B:B=B1230))</f>
        <v>1.8383482798079325</v>
      </c>
      <c r="G1230">
        <f t="shared" si="57"/>
        <v>29.699425379033791</v>
      </c>
      <c r="H1230">
        <f t="shared" si="58"/>
        <v>2.0537489106318221</v>
      </c>
      <c r="I1230">
        <v>14</v>
      </c>
      <c r="J1230">
        <v>2</v>
      </c>
      <c r="K1230">
        <f t="shared" si="59"/>
        <v>243.98065007432695</v>
      </c>
      <c r="L1230">
        <v>180</v>
      </c>
    </row>
    <row r="1231" spans="1:12" x14ac:dyDescent="0.35">
      <c r="A1231">
        <v>136</v>
      </c>
      <c r="B1231" t="s">
        <v>14</v>
      </c>
      <c r="C1231">
        <v>2</v>
      </c>
      <c r="D1231" t="s">
        <v>108</v>
      </c>
      <c r="E1231">
        <v>18.559999999999999</v>
      </c>
      <c r="F1231" cm="1">
        <f t="array" ref="F1231">_xlfn.STDEV.S(_xlfn._xlws.FILTER(E:E, B:B=B1231))</f>
        <v>2.6532756080745252</v>
      </c>
      <c r="G1231">
        <f t="shared" si="57"/>
        <v>42.864979284694002</v>
      </c>
      <c r="H1231">
        <f t="shared" si="58"/>
        <v>2.0537489106318221</v>
      </c>
      <c r="I1231">
        <v>14</v>
      </c>
      <c r="J1231">
        <v>2</v>
      </c>
      <c r="K1231">
        <f t="shared" si="59"/>
        <v>352.1356180407837</v>
      </c>
      <c r="L1231">
        <v>430</v>
      </c>
    </row>
    <row r="1232" spans="1:12" x14ac:dyDescent="0.35">
      <c r="A1232">
        <v>136</v>
      </c>
      <c r="B1232" t="s">
        <v>15</v>
      </c>
      <c r="C1232">
        <v>2</v>
      </c>
      <c r="D1232" t="s">
        <v>108</v>
      </c>
      <c r="E1232">
        <v>598.58000000000004</v>
      </c>
      <c r="F1232" cm="1">
        <f t="array" ref="F1232">_xlfn.STDEV.S(_xlfn._xlws.FILTER(E:E, B:B=B1232))</f>
        <v>55.266916802436704</v>
      </c>
      <c r="G1232">
        <f t="shared" si="57"/>
        <v>892.86436608993813</v>
      </c>
      <c r="H1232">
        <f t="shared" si="58"/>
        <v>2.0537489106318221</v>
      </c>
      <c r="I1232">
        <v>14</v>
      </c>
      <c r="J1232">
        <v>2</v>
      </c>
      <c r="K1232">
        <f t="shared" si="59"/>
        <v>7334.8768767967313</v>
      </c>
      <c r="L1232">
        <v>1199</v>
      </c>
    </row>
    <row r="1233" spans="1:12" x14ac:dyDescent="0.35">
      <c r="A1233">
        <v>136</v>
      </c>
      <c r="B1233" t="s">
        <v>16</v>
      </c>
      <c r="C1233">
        <v>2</v>
      </c>
      <c r="D1233" t="s">
        <v>108</v>
      </c>
      <c r="E1233">
        <v>1.39</v>
      </c>
      <c r="F1233" cm="1">
        <f t="array" ref="F1233">_xlfn.STDEV.S(_xlfn._xlws.FILTER(E:E, B:B=B1233))</f>
        <v>0.33659368398908623</v>
      </c>
      <c r="G1233">
        <f t="shared" si="57"/>
        <v>5.4378373839653387</v>
      </c>
      <c r="H1233">
        <f t="shared" si="58"/>
        <v>2.0537489106318221</v>
      </c>
      <c r="I1233">
        <v>14</v>
      </c>
      <c r="J1233">
        <v>2</v>
      </c>
      <c r="K1233">
        <f t="shared" si="59"/>
        <v>44.671810414047243</v>
      </c>
      <c r="L1233">
        <v>25</v>
      </c>
    </row>
    <row r="1234" spans="1:12" x14ac:dyDescent="0.35">
      <c r="A1234">
        <v>136</v>
      </c>
      <c r="B1234" t="s">
        <v>17</v>
      </c>
      <c r="C1234">
        <v>2</v>
      </c>
      <c r="D1234" t="s">
        <v>108</v>
      </c>
      <c r="E1234">
        <v>1.69</v>
      </c>
      <c r="F1234" cm="1">
        <f t="array" ref="F1234">_xlfn.STDEV.S(_xlfn._xlws.FILTER(E:E, B:B=B1234))</f>
        <v>0.1205498212767792</v>
      </c>
      <c r="G1234">
        <f t="shared" si="57"/>
        <v>1.9475419651381964</v>
      </c>
      <c r="H1234">
        <f t="shared" si="58"/>
        <v>2.0537489106318221</v>
      </c>
      <c r="I1234">
        <v>14</v>
      </c>
      <c r="J1234">
        <v>2</v>
      </c>
      <c r="K1234">
        <f t="shared" si="59"/>
        <v>15.999048757249316</v>
      </c>
      <c r="L1234">
        <v>29</v>
      </c>
    </row>
    <row r="1235" spans="1:12" x14ac:dyDescent="0.35">
      <c r="A1235">
        <v>137</v>
      </c>
      <c r="B1235" t="s">
        <v>9</v>
      </c>
      <c r="C1235">
        <v>2</v>
      </c>
      <c r="D1235" t="s">
        <v>108</v>
      </c>
      <c r="E1235">
        <v>4.2300000000000004</v>
      </c>
      <c r="F1235" cm="1">
        <f t="array" ref="F1235">_xlfn.STDEV.S(_xlfn._xlws.FILTER(E:E, B:B=B1235))</f>
        <v>0.43126774441831917</v>
      </c>
      <c r="G1235">
        <f t="shared" si="57"/>
        <v>6.9673436390814301</v>
      </c>
      <c r="H1235">
        <f t="shared" si="58"/>
        <v>2.0537489106318221</v>
      </c>
      <c r="I1235">
        <v>14</v>
      </c>
      <c r="J1235">
        <v>2</v>
      </c>
      <c r="K1235">
        <f t="shared" si="59"/>
        <v>57.236697635044166</v>
      </c>
      <c r="L1235">
        <v>119</v>
      </c>
    </row>
    <row r="1236" spans="1:12" x14ac:dyDescent="0.35">
      <c r="A1236">
        <v>137</v>
      </c>
      <c r="B1236" t="s">
        <v>10</v>
      </c>
      <c r="C1236">
        <v>2</v>
      </c>
      <c r="D1236" t="s">
        <v>108</v>
      </c>
      <c r="E1236">
        <v>1625.38</v>
      </c>
      <c r="F1236" cm="1">
        <f t="array" ref="F1236">_xlfn.STDEV.S(_xlfn._xlws.FILTER(E:E, B:B=B1236))</f>
        <v>124.33215882258757</v>
      </c>
      <c r="G1236">
        <f t="shared" si="57"/>
        <v>2008.6474982593688</v>
      </c>
      <c r="H1236">
        <f t="shared" si="58"/>
        <v>2.0537489106318221</v>
      </c>
      <c r="I1236">
        <v>14</v>
      </c>
      <c r="J1236">
        <v>2</v>
      </c>
      <c r="K1236">
        <f t="shared" si="59"/>
        <v>16501.030445574055</v>
      </c>
      <c r="L1236">
        <v>4120</v>
      </c>
    </row>
    <row r="1237" spans="1:12" x14ac:dyDescent="0.35">
      <c r="A1237">
        <v>137</v>
      </c>
      <c r="B1237" t="s">
        <v>11</v>
      </c>
      <c r="C1237">
        <v>2</v>
      </c>
      <c r="D1237" t="s">
        <v>108</v>
      </c>
      <c r="E1237">
        <v>34.39</v>
      </c>
      <c r="F1237" cm="1">
        <f t="array" ref="F1237">_xlfn.STDEV.S(_xlfn._xlws.FILTER(E:E, B:B=B1237))</f>
        <v>4.6543326613120293</v>
      </c>
      <c r="G1237">
        <f t="shared" si="57"/>
        <v>75.193045345182639</v>
      </c>
      <c r="H1237">
        <f t="shared" si="58"/>
        <v>2.0537489106318221</v>
      </c>
      <c r="I1237">
        <v>14</v>
      </c>
      <c r="J1237">
        <v>2</v>
      </c>
      <c r="K1237">
        <f t="shared" si="59"/>
        <v>617.71053985903222</v>
      </c>
      <c r="L1237">
        <v>900</v>
      </c>
    </row>
    <row r="1238" spans="1:12" x14ac:dyDescent="0.35">
      <c r="A1238">
        <v>137</v>
      </c>
      <c r="B1238" t="s">
        <v>12</v>
      </c>
      <c r="C1238">
        <v>2</v>
      </c>
      <c r="D1238" t="s">
        <v>108</v>
      </c>
      <c r="E1238">
        <v>1715.98</v>
      </c>
      <c r="F1238" cm="1">
        <f t="array" ref="F1238">_xlfn.STDEV.S(_xlfn._xlws.FILTER(E:E, B:B=B1238))</f>
        <v>141.95798352365239</v>
      </c>
      <c r="G1238">
        <f t="shared" si="57"/>
        <v>2293.4014108900574</v>
      </c>
      <c r="H1238">
        <f t="shared" si="58"/>
        <v>2.0537489106318221</v>
      </c>
      <c r="I1238">
        <v>14</v>
      </c>
      <c r="J1238">
        <v>2</v>
      </c>
      <c r="K1238">
        <f t="shared" si="59"/>
        <v>18840.282597027755</v>
      </c>
      <c r="L1238">
        <v>38830</v>
      </c>
    </row>
    <row r="1239" spans="1:12" x14ac:dyDescent="0.35">
      <c r="A1239">
        <v>137</v>
      </c>
      <c r="B1239" t="s">
        <v>13</v>
      </c>
      <c r="C1239">
        <v>2</v>
      </c>
      <c r="D1239" t="s">
        <v>108</v>
      </c>
      <c r="E1239">
        <v>10.76</v>
      </c>
      <c r="F1239" cm="1">
        <f t="array" ref="F1239">_xlfn.STDEV.S(_xlfn._xlws.FILTER(E:E, B:B=B1239))</f>
        <v>1.8383482798079325</v>
      </c>
      <c r="G1239">
        <f t="shared" si="57"/>
        <v>29.699425379033791</v>
      </c>
      <c r="H1239">
        <f t="shared" si="58"/>
        <v>2.0537489106318221</v>
      </c>
      <c r="I1239">
        <v>14</v>
      </c>
      <c r="J1239">
        <v>2</v>
      </c>
      <c r="K1239">
        <f t="shared" si="59"/>
        <v>243.98065007432695</v>
      </c>
      <c r="L1239">
        <v>240</v>
      </c>
    </row>
    <row r="1240" spans="1:12" x14ac:dyDescent="0.35">
      <c r="A1240">
        <v>137</v>
      </c>
      <c r="B1240" t="s">
        <v>14</v>
      </c>
      <c r="C1240">
        <v>2</v>
      </c>
      <c r="D1240" t="s">
        <v>108</v>
      </c>
      <c r="E1240">
        <v>16.670000000000002</v>
      </c>
      <c r="F1240" cm="1">
        <f t="array" ref="F1240">_xlfn.STDEV.S(_xlfn._xlws.FILTER(E:E, B:B=B1240))</f>
        <v>2.6532756080745252</v>
      </c>
      <c r="G1240">
        <f t="shared" si="57"/>
        <v>42.864979284694002</v>
      </c>
      <c r="H1240">
        <f t="shared" si="58"/>
        <v>2.0537489106318221</v>
      </c>
      <c r="I1240">
        <v>14</v>
      </c>
      <c r="J1240">
        <v>2</v>
      </c>
      <c r="K1240">
        <f t="shared" si="59"/>
        <v>352.1356180407837</v>
      </c>
      <c r="L1240">
        <v>451</v>
      </c>
    </row>
    <row r="1241" spans="1:12" x14ac:dyDescent="0.35">
      <c r="A1241">
        <v>137</v>
      </c>
      <c r="B1241" t="s">
        <v>15</v>
      </c>
      <c r="C1241">
        <v>2</v>
      </c>
      <c r="D1241" t="s">
        <v>108</v>
      </c>
      <c r="E1241">
        <v>551.02</v>
      </c>
      <c r="F1241" cm="1">
        <f t="array" ref="F1241">_xlfn.STDEV.S(_xlfn._xlws.FILTER(E:E, B:B=B1241))</f>
        <v>55.266916802436704</v>
      </c>
      <c r="G1241">
        <f t="shared" si="57"/>
        <v>892.86436608993813</v>
      </c>
      <c r="H1241">
        <f t="shared" si="58"/>
        <v>2.0537489106318221</v>
      </c>
      <c r="I1241">
        <v>14</v>
      </c>
      <c r="J1241">
        <v>2</v>
      </c>
      <c r="K1241">
        <f t="shared" si="59"/>
        <v>7334.8768767967313</v>
      </c>
      <c r="L1241">
        <v>5261</v>
      </c>
    </row>
    <row r="1242" spans="1:12" x14ac:dyDescent="0.35">
      <c r="A1242">
        <v>137</v>
      </c>
      <c r="B1242" t="s">
        <v>16</v>
      </c>
      <c r="C1242">
        <v>2</v>
      </c>
      <c r="D1242" t="s">
        <v>108</v>
      </c>
      <c r="E1242">
        <v>1.39</v>
      </c>
      <c r="F1242" cm="1">
        <f t="array" ref="F1242">_xlfn.STDEV.S(_xlfn._xlws.FILTER(E:E, B:B=B1242))</f>
        <v>0.33659368398908623</v>
      </c>
      <c r="G1242">
        <f t="shared" si="57"/>
        <v>5.4378373839653387</v>
      </c>
      <c r="H1242">
        <f t="shared" si="58"/>
        <v>2.0537489106318221</v>
      </c>
      <c r="I1242">
        <v>14</v>
      </c>
      <c r="J1242">
        <v>2</v>
      </c>
      <c r="K1242">
        <f t="shared" si="59"/>
        <v>44.671810414047243</v>
      </c>
      <c r="L1242">
        <v>31</v>
      </c>
    </row>
    <row r="1243" spans="1:12" x14ac:dyDescent="0.35">
      <c r="A1243">
        <v>137</v>
      </c>
      <c r="B1243" t="s">
        <v>17</v>
      </c>
      <c r="C1243">
        <v>2</v>
      </c>
      <c r="D1243" t="s">
        <v>108</v>
      </c>
      <c r="E1243">
        <v>1.64</v>
      </c>
      <c r="F1243" cm="1">
        <f t="array" ref="F1243">_xlfn.STDEV.S(_xlfn._xlws.FILTER(E:E, B:B=B1243))</f>
        <v>0.1205498212767792</v>
      </c>
      <c r="G1243">
        <f t="shared" si="57"/>
        <v>1.9475419651381964</v>
      </c>
      <c r="H1243">
        <f t="shared" si="58"/>
        <v>2.0537489106318221</v>
      </c>
      <c r="I1243">
        <v>14</v>
      </c>
      <c r="J1243">
        <v>2</v>
      </c>
      <c r="K1243">
        <f t="shared" si="59"/>
        <v>15.999048757249316</v>
      </c>
      <c r="L1243">
        <v>43</v>
      </c>
    </row>
    <row r="1244" spans="1:12" x14ac:dyDescent="0.35">
      <c r="A1244">
        <v>138</v>
      </c>
      <c r="B1244" t="s">
        <v>9</v>
      </c>
      <c r="C1244">
        <v>2</v>
      </c>
      <c r="D1244" t="s">
        <v>108</v>
      </c>
      <c r="E1244">
        <v>4.2300000000000004</v>
      </c>
      <c r="F1244" cm="1">
        <f t="array" ref="F1244">_xlfn.STDEV.S(_xlfn._xlws.FILTER(E:E, B:B=B1244))</f>
        <v>0.43126774441831917</v>
      </c>
      <c r="G1244">
        <f t="shared" si="57"/>
        <v>6.9673436390814301</v>
      </c>
      <c r="H1244">
        <f t="shared" si="58"/>
        <v>2.0537489106318221</v>
      </c>
      <c r="I1244">
        <v>14</v>
      </c>
      <c r="J1244">
        <v>2</v>
      </c>
      <c r="K1244">
        <f t="shared" si="59"/>
        <v>57.236697635044166</v>
      </c>
      <c r="L1244">
        <v>117</v>
      </c>
    </row>
    <row r="1245" spans="1:12" x14ac:dyDescent="0.35">
      <c r="A1245">
        <v>138</v>
      </c>
      <c r="B1245" t="s">
        <v>10</v>
      </c>
      <c r="C1245">
        <v>2</v>
      </c>
      <c r="D1245" t="s">
        <v>108</v>
      </c>
      <c r="E1245">
        <v>1670</v>
      </c>
      <c r="F1245" cm="1">
        <f t="array" ref="F1245">_xlfn.STDEV.S(_xlfn._xlws.FILTER(E:E, B:B=B1245))</f>
        <v>124.33215882258757</v>
      </c>
      <c r="G1245">
        <f t="shared" si="57"/>
        <v>2008.6474982593688</v>
      </c>
      <c r="H1245">
        <f t="shared" si="58"/>
        <v>2.0537489106318221</v>
      </c>
      <c r="I1245">
        <v>14</v>
      </c>
      <c r="J1245">
        <v>2</v>
      </c>
      <c r="K1245">
        <f t="shared" si="59"/>
        <v>16501.030445574055</v>
      </c>
      <c r="L1245">
        <v>3100</v>
      </c>
    </row>
    <row r="1246" spans="1:12" x14ac:dyDescent="0.35">
      <c r="A1246">
        <v>138</v>
      </c>
      <c r="B1246" t="s">
        <v>11</v>
      </c>
      <c r="C1246">
        <v>2</v>
      </c>
      <c r="D1246" t="s">
        <v>108</v>
      </c>
      <c r="E1246">
        <v>34.700000000000003</v>
      </c>
      <c r="F1246" cm="1">
        <f t="array" ref="F1246">_xlfn.STDEV.S(_xlfn._xlws.FILTER(E:E, B:B=B1246))</f>
        <v>4.6543326613120293</v>
      </c>
      <c r="G1246">
        <f t="shared" si="57"/>
        <v>75.193045345182639</v>
      </c>
      <c r="H1246">
        <f t="shared" si="58"/>
        <v>2.0537489106318221</v>
      </c>
      <c r="I1246">
        <v>14</v>
      </c>
      <c r="J1246">
        <v>2</v>
      </c>
      <c r="K1246">
        <f t="shared" si="59"/>
        <v>617.71053985903222</v>
      </c>
      <c r="L1246">
        <v>865</v>
      </c>
    </row>
    <row r="1247" spans="1:12" x14ac:dyDescent="0.35">
      <c r="A1247">
        <v>138</v>
      </c>
      <c r="B1247" t="s">
        <v>12</v>
      </c>
      <c r="C1247">
        <v>2</v>
      </c>
      <c r="D1247" t="s">
        <v>108</v>
      </c>
      <c r="E1247">
        <v>1722.65</v>
      </c>
      <c r="F1247" cm="1">
        <f t="array" ref="F1247">_xlfn.STDEV.S(_xlfn._xlws.FILTER(E:E, B:B=B1247))</f>
        <v>141.95798352365239</v>
      </c>
      <c r="G1247">
        <f t="shared" si="57"/>
        <v>2293.4014108900574</v>
      </c>
      <c r="H1247">
        <f t="shared" si="58"/>
        <v>2.0537489106318221</v>
      </c>
      <c r="I1247">
        <v>14</v>
      </c>
      <c r="J1247">
        <v>2</v>
      </c>
      <c r="K1247">
        <f t="shared" si="59"/>
        <v>18840.282597027755</v>
      </c>
      <c r="L1247">
        <v>37030</v>
      </c>
    </row>
    <row r="1248" spans="1:12" x14ac:dyDescent="0.35">
      <c r="A1248">
        <v>138</v>
      </c>
      <c r="B1248" t="s">
        <v>13</v>
      </c>
      <c r="C1248">
        <v>2</v>
      </c>
      <c r="D1248" t="s">
        <v>108</v>
      </c>
      <c r="E1248">
        <v>10.68</v>
      </c>
      <c r="F1248" cm="1">
        <f t="array" ref="F1248">_xlfn.STDEV.S(_xlfn._xlws.FILTER(E:E, B:B=B1248))</f>
        <v>1.8383482798079325</v>
      </c>
      <c r="G1248">
        <f t="shared" si="57"/>
        <v>29.699425379033791</v>
      </c>
      <c r="H1248">
        <f t="shared" si="58"/>
        <v>2.0537489106318221</v>
      </c>
      <c r="I1248">
        <v>14</v>
      </c>
      <c r="J1248">
        <v>2</v>
      </c>
      <c r="K1248">
        <f t="shared" si="59"/>
        <v>243.98065007432695</v>
      </c>
      <c r="L1248">
        <v>230</v>
      </c>
    </row>
    <row r="1249" spans="1:12" x14ac:dyDescent="0.35">
      <c r="A1249">
        <v>138</v>
      </c>
      <c r="B1249" t="s">
        <v>14</v>
      </c>
      <c r="C1249">
        <v>2</v>
      </c>
      <c r="D1249" t="s">
        <v>108</v>
      </c>
      <c r="E1249">
        <v>16.559999999999999</v>
      </c>
      <c r="F1249" cm="1">
        <f t="array" ref="F1249">_xlfn.STDEV.S(_xlfn._xlws.FILTER(E:E, B:B=B1249))</f>
        <v>2.6532756080745252</v>
      </c>
      <c r="G1249">
        <f t="shared" si="57"/>
        <v>42.864979284694002</v>
      </c>
      <c r="H1249">
        <f t="shared" si="58"/>
        <v>2.0537489106318221</v>
      </c>
      <c r="I1249">
        <v>14</v>
      </c>
      <c r="J1249">
        <v>2</v>
      </c>
      <c r="K1249">
        <f t="shared" si="59"/>
        <v>352.1356180407837</v>
      </c>
      <c r="L1249">
        <v>441</v>
      </c>
    </row>
    <row r="1250" spans="1:12" x14ac:dyDescent="0.35">
      <c r="A1250">
        <v>138</v>
      </c>
      <c r="B1250" t="s">
        <v>15</v>
      </c>
      <c r="C1250">
        <v>2</v>
      </c>
      <c r="D1250" t="s">
        <v>108</v>
      </c>
      <c r="E1250">
        <v>597.32000000000005</v>
      </c>
      <c r="F1250" cm="1">
        <f t="array" ref="F1250">_xlfn.STDEV.S(_xlfn._xlws.FILTER(E:E, B:B=B1250))</f>
        <v>55.266916802436704</v>
      </c>
      <c r="G1250">
        <f t="shared" si="57"/>
        <v>892.86436608993813</v>
      </c>
      <c r="H1250">
        <f t="shared" si="58"/>
        <v>2.0537489106318221</v>
      </c>
      <c r="I1250">
        <v>14</v>
      </c>
      <c r="J1250">
        <v>2</v>
      </c>
      <c r="K1250">
        <f t="shared" si="59"/>
        <v>7334.8768767967313</v>
      </c>
      <c r="L1250">
        <v>2628</v>
      </c>
    </row>
    <row r="1251" spans="1:12" x14ac:dyDescent="0.35">
      <c r="A1251">
        <v>138</v>
      </c>
      <c r="B1251" t="s">
        <v>16</v>
      </c>
      <c r="C1251">
        <v>2</v>
      </c>
      <c r="D1251" t="s">
        <v>108</v>
      </c>
      <c r="E1251">
        <v>1.39</v>
      </c>
      <c r="F1251" cm="1">
        <f t="array" ref="F1251">_xlfn.STDEV.S(_xlfn._xlws.FILTER(E:E, B:B=B1251))</f>
        <v>0.33659368398908623</v>
      </c>
      <c r="G1251">
        <f t="shared" si="57"/>
        <v>5.4378373839653387</v>
      </c>
      <c r="H1251">
        <f t="shared" si="58"/>
        <v>2.0537489106318221</v>
      </c>
      <c r="I1251">
        <v>14</v>
      </c>
      <c r="J1251">
        <v>2</v>
      </c>
      <c r="K1251">
        <f t="shared" si="59"/>
        <v>44.671810414047243</v>
      </c>
      <c r="L1251">
        <v>31</v>
      </c>
    </row>
    <row r="1252" spans="1:12" x14ac:dyDescent="0.35">
      <c r="A1252">
        <v>138</v>
      </c>
      <c r="B1252" t="s">
        <v>17</v>
      </c>
      <c r="C1252">
        <v>2</v>
      </c>
      <c r="D1252" t="s">
        <v>108</v>
      </c>
      <c r="E1252">
        <v>1.62</v>
      </c>
      <c r="F1252" cm="1">
        <f t="array" ref="F1252">_xlfn.STDEV.S(_xlfn._xlws.FILTER(E:E, B:B=B1252))</f>
        <v>0.1205498212767792</v>
      </c>
      <c r="G1252">
        <f t="shared" si="57"/>
        <v>1.9475419651381964</v>
      </c>
      <c r="H1252">
        <f t="shared" si="58"/>
        <v>2.0537489106318221</v>
      </c>
      <c r="I1252">
        <v>14</v>
      </c>
      <c r="J1252">
        <v>2</v>
      </c>
      <c r="K1252">
        <f t="shared" si="59"/>
        <v>15.999048757249316</v>
      </c>
      <c r="L1252">
        <v>43</v>
      </c>
    </row>
  </sheetData>
  <autoFilter ref="O1:X1" xr:uid="{D880D74C-9058-46ED-A0C5-7B25767C4FFC}">
    <sortState xmlns:xlrd2="http://schemas.microsoft.com/office/spreadsheetml/2017/richdata2" ref="O2:X10">
      <sortCondition ref="O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9271-77A3-4914-BF44-3BED33074248}">
  <dimension ref="A2:G12"/>
  <sheetViews>
    <sheetView workbookViewId="0">
      <selection activeCell="G11" sqref="G11"/>
    </sheetView>
  </sheetViews>
  <sheetFormatPr defaultRowHeight="14.5" x14ac:dyDescent="0.35"/>
  <cols>
    <col min="2" max="2" width="13.453125" customWidth="1"/>
    <col min="7" max="7" width="14.81640625" bestFit="1" customWidth="1"/>
  </cols>
  <sheetData>
    <row r="2" spans="1:7" x14ac:dyDescent="0.35">
      <c r="B2" t="s">
        <v>18</v>
      </c>
    </row>
    <row r="3" spans="1:7" x14ac:dyDescent="0.35">
      <c r="A3" s="2">
        <v>67005400</v>
      </c>
      <c r="B3">
        <v>736.99418313961314</v>
      </c>
    </row>
    <row r="4" spans="1:7" x14ac:dyDescent="0.35">
      <c r="A4" s="2" t="s">
        <v>10</v>
      </c>
      <c r="B4">
        <v>738.24418006886265</v>
      </c>
    </row>
    <row r="5" spans="1:7" x14ac:dyDescent="0.35">
      <c r="A5" s="2">
        <v>533552</v>
      </c>
      <c r="B5">
        <v>737.99499214249067</v>
      </c>
    </row>
    <row r="6" spans="1:7" x14ac:dyDescent="0.35">
      <c r="A6" s="3" t="s">
        <v>11</v>
      </c>
      <c r="B6">
        <v>737.74376636194074</v>
      </c>
    </row>
    <row r="7" spans="1:7" x14ac:dyDescent="0.35">
      <c r="A7" s="3">
        <v>67003700</v>
      </c>
      <c r="B7">
        <v>736.76551643471237</v>
      </c>
    </row>
    <row r="8" spans="1:7" x14ac:dyDescent="0.35">
      <c r="A8" s="4" t="s">
        <v>13</v>
      </c>
      <c r="B8">
        <v>736.53464110460652</v>
      </c>
    </row>
    <row r="9" spans="1:7" x14ac:dyDescent="0.35">
      <c r="A9" s="5">
        <v>67208225</v>
      </c>
      <c r="B9">
        <v>737.34164955212702</v>
      </c>
    </row>
    <row r="10" spans="1:7" x14ac:dyDescent="0.35">
      <c r="A10" s="5">
        <v>67230100</v>
      </c>
      <c r="B10">
        <v>737.56373386482721</v>
      </c>
    </row>
    <row r="11" spans="1:7" x14ac:dyDescent="0.35">
      <c r="A11" s="6" t="s">
        <v>9</v>
      </c>
      <c r="B11">
        <v>738.02144729075849</v>
      </c>
    </row>
    <row r="12" spans="1:7" x14ac:dyDescent="0.35">
      <c r="G12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CFD4-221B-4C29-ADA3-FE527CA7E3CC}">
  <dimension ref="A1:I1252"/>
  <sheetViews>
    <sheetView workbookViewId="0">
      <selection activeCell="F2" sqref="F2"/>
    </sheetView>
  </sheetViews>
  <sheetFormatPr defaultRowHeight="14.5" x14ac:dyDescent="0.35"/>
  <cols>
    <col min="6" max="6" width="14.453125" customWidth="1"/>
    <col min="7" max="7" width="15.90625" customWidth="1"/>
    <col min="8" max="8" width="13.90625" customWidth="1"/>
    <col min="9" max="9" width="15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t="s">
        <v>8</v>
      </c>
    </row>
    <row r="2" spans="1:9" x14ac:dyDescent="0.35">
      <c r="A2">
        <v>2</v>
      </c>
      <c r="B2" t="s">
        <v>9</v>
      </c>
      <c r="C2">
        <v>14</v>
      </c>
      <c r="D2">
        <v>4.8499999999999996</v>
      </c>
      <c r="E2">
        <f>_xlfn.NORM.S.INV(0.98)</f>
        <v>2.0537489106318221</v>
      </c>
      <c r="F2">
        <v>738.02144729075849</v>
      </c>
      <c r="G2">
        <v>14</v>
      </c>
      <c r="H2">
        <v>2</v>
      </c>
      <c r="I2">
        <f>E2*F2*SQRT(G2+H2)</f>
        <v>6062.8429735852642</v>
      </c>
    </row>
    <row r="3" spans="1:9" x14ac:dyDescent="0.35">
      <c r="A3">
        <v>2</v>
      </c>
      <c r="B3" t="s">
        <v>10</v>
      </c>
      <c r="C3">
        <v>14</v>
      </c>
      <c r="D3">
        <v>1602.27</v>
      </c>
      <c r="E3">
        <f t="shared" ref="E3:E66" si="0">_xlfn.NORM.S.INV(0.98)</f>
        <v>2.0537489106318221</v>
      </c>
      <c r="F3">
        <v>738.24418006886299</v>
      </c>
      <c r="G3">
        <v>14</v>
      </c>
      <c r="H3">
        <v>2</v>
      </c>
      <c r="I3">
        <f t="shared" ref="I3:I66" si="1">E3*F3*SQRT(G3+H3)</f>
        <v>6064.6727223868402</v>
      </c>
    </row>
    <row r="4" spans="1:9" x14ac:dyDescent="0.35">
      <c r="A4">
        <v>2</v>
      </c>
      <c r="B4" t="s">
        <v>11</v>
      </c>
      <c r="C4">
        <v>14</v>
      </c>
      <c r="D4">
        <v>49.47</v>
      </c>
      <c r="E4">
        <f t="shared" si="0"/>
        <v>2.0537489106318221</v>
      </c>
      <c r="F4">
        <v>737.74376636194074</v>
      </c>
      <c r="G4">
        <v>14</v>
      </c>
      <c r="H4">
        <v>2</v>
      </c>
      <c r="I4">
        <f t="shared" si="1"/>
        <v>6060.5618259650128</v>
      </c>
    </row>
    <row r="5" spans="1:9" x14ac:dyDescent="0.35">
      <c r="A5">
        <v>2</v>
      </c>
      <c r="B5" t="s">
        <v>12</v>
      </c>
      <c r="C5">
        <v>14</v>
      </c>
      <c r="D5">
        <v>2102.27</v>
      </c>
      <c r="E5">
        <f t="shared" si="0"/>
        <v>2.0537489106318221</v>
      </c>
      <c r="F5">
        <v>737.99499214249067</v>
      </c>
      <c r="G5">
        <v>14</v>
      </c>
      <c r="H5">
        <v>2</v>
      </c>
      <c r="I5">
        <f t="shared" si="1"/>
        <v>6062.6256446575217</v>
      </c>
    </row>
    <row r="6" spans="1:9" x14ac:dyDescent="0.35">
      <c r="A6">
        <v>2</v>
      </c>
      <c r="B6" t="s">
        <v>13</v>
      </c>
      <c r="C6">
        <v>14</v>
      </c>
      <c r="D6">
        <v>15.76</v>
      </c>
      <c r="E6">
        <f t="shared" si="0"/>
        <v>2.0537489106318221</v>
      </c>
      <c r="F6">
        <v>736.53464110460652</v>
      </c>
      <c r="G6">
        <v>14</v>
      </c>
      <c r="H6">
        <v>2</v>
      </c>
      <c r="I6">
        <f t="shared" si="1"/>
        <v>6050.6288672447427</v>
      </c>
    </row>
    <row r="7" spans="1:9" x14ac:dyDescent="0.35">
      <c r="A7">
        <v>2</v>
      </c>
      <c r="B7" t="s">
        <v>14</v>
      </c>
      <c r="C7">
        <v>14</v>
      </c>
      <c r="D7">
        <v>12.17</v>
      </c>
      <c r="E7">
        <f t="shared" si="0"/>
        <v>2.0537489106318221</v>
      </c>
      <c r="F7">
        <v>736.76551643471237</v>
      </c>
      <c r="G7">
        <v>14</v>
      </c>
      <c r="H7">
        <v>2</v>
      </c>
      <c r="I7">
        <f t="shared" si="1"/>
        <v>6052.5255070755293</v>
      </c>
    </row>
    <row r="8" spans="1:9" x14ac:dyDescent="0.35">
      <c r="A8">
        <v>2</v>
      </c>
      <c r="B8" t="s">
        <v>15</v>
      </c>
      <c r="C8">
        <v>14</v>
      </c>
      <c r="D8">
        <v>686.98</v>
      </c>
      <c r="E8">
        <f t="shared" si="0"/>
        <v>2.0537489106318221</v>
      </c>
      <c r="F8">
        <v>736.99418313961314</v>
      </c>
      <c r="G8">
        <v>14</v>
      </c>
      <c r="H8">
        <v>2</v>
      </c>
      <c r="I8">
        <f t="shared" si="1"/>
        <v>6054.4040030598799</v>
      </c>
    </row>
    <row r="9" spans="1:9" x14ac:dyDescent="0.35">
      <c r="A9">
        <v>2</v>
      </c>
      <c r="B9" t="s">
        <v>16</v>
      </c>
      <c r="C9">
        <v>14</v>
      </c>
      <c r="D9">
        <v>1.02</v>
      </c>
      <c r="E9">
        <f t="shared" si="0"/>
        <v>2.0537489106318221</v>
      </c>
      <c r="F9">
        <v>737.34164955212702</v>
      </c>
      <c r="G9">
        <v>14</v>
      </c>
      <c r="H9">
        <v>2</v>
      </c>
      <c r="I9">
        <f t="shared" si="1"/>
        <v>6057.2584381246061</v>
      </c>
    </row>
    <row r="10" spans="1:9" x14ac:dyDescent="0.35">
      <c r="A10">
        <v>2</v>
      </c>
      <c r="B10" t="s">
        <v>17</v>
      </c>
      <c r="C10">
        <v>14</v>
      </c>
      <c r="D10">
        <v>1.29</v>
      </c>
      <c r="E10">
        <f t="shared" si="0"/>
        <v>2.0537489106318221</v>
      </c>
      <c r="F10">
        <v>737.56373386482721</v>
      </c>
      <c r="G10">
        <v>14</v>
      </c>
      <c r="H10">
        <v>2</v>
      </c>
      <c r="I10">
        <f t="shared" si="1"/>
        <v>6059.0828597857117</v>
      </c>
    </row>
    <row r="11" spans="1:9" x14ac:dyDescent="0.35">
      <c r="A11">
        <v>2</v>
      </c>
      <c r="B11" t="s">
        <v>9</v>
      </c>
      <c r="C11">
        <v>14</v>
      </c>
      <c r="D11">
        <v>4.8499999999999996</v>
      </c>
      <c r="E11">
        <f t="shared" si="0"/>
        <v>2.0537489106318221</v>
      </c>
      <c r="F11">
        <v>738.02144729075849</v>
      </c>
      <c r="G11">
        <v>14</v>
      </c>
      <c r="H11">
        <v>2</v>
      </c>
      <c r="I11">
        <f t="shared" si="1"/>
        <v>6062.8429735852642</v>
      </c>
    </row>
    <row r="12" spans="1:9" x14ac:dyDescent="0.35">
      <c r="A12">
        <v>2</v>
      </c>
      <c r="B12" t="s">
        <v>10</v>
      </c>
      <c r="C12">
        <v>14</v>
      </c>
      <c r="D12">
        <v>1602.27</v>
      </c>
      <c r="E12">
        <f t="shared" si="0"/>
        <v>2.0537489106318221</v>
      </c>
      <c r="F12">
        <v>738.24418006886299</v>
      </c>
      <c r="G12">
        <v>14</v>
      </c>
      <c r="H12">
        <v>2</v>
      </c>
      <c r="I12">
        <f t="shared" si="1"/>
        <v>6064.6727223868402</v>
      </c>
    </row>
    <row r="13" spans="1:9" x14ac:dyDescent="0.35">
      <c r="A13">
        <v>2</v>
      </c>
      <c r="B13" t="s">
        <v>11</v>
      </c>
      <c r="C13">
        <v>14</v>
      </c>
      <c r="D13">
        <v>49.47</v>
      </c>
      <c r="E13">
        <f t="shared" si="0"/>
        <v>2.0537489106318221</v>
      </c>
      <c r="F13">
        <v>737.74376636194074</v>
      </c>
      <c r="G13">
        <v>14</v>
      </c>
      <c r="H13">
        <v>2</v>
      </c>
      <c r="I13">
        <f t="shared" si="1"/>
        <v>6060.5618259650128</v>
      </c>
    </row>
    <row r="14" spans="1:9" x14ac:dyDescent="0.35">
      <c r="A14">
        <v>2</v>
      </c>
      <c r="B14" t="s">
        <v>12</v>
      </c>
      <c r="C14">
        <v>14</v>
      </c>
      <c r="D14">
        <v>2102.27</v>
      </c>
      <c r="E14">
        <f t="shared" si="0"/>
        <v>2.0537489106318221</v>
      </c>
      <c r="F14">
        <v>737.99499214249067</v>
      </c>
      <c r="G14">
        <v>14</v>
      </c>
      <c r="H14">
        <v>2</v>
      </c>
      <c r="I14">
        <f t="shared" si="1"/>
        <v>6062.6256446575217</v>
      </c>
    </row>
    <row r="15" spans="1:9" x14ac:dyDescent="0.35">
      <c r="A15">
        <v>2</v>
      </c>
      <c r="B15" t="s">
        <v>13</v>
      </c>
      <c r="C15">
        <v>14</v>
      </c>
      <c r="D15">
        <v>15.76</v>
      </c>
      <c r="E15">
        <f t="shared" si="0"/>
        <v>2.0537489106318221</v>
      </c>
      <c r="F15">
        <v>736.53464110460652</v>
      </c>
      <c r="G15">
        <v>14</v>
      </c>
      <c r="H15">
        <v>2</v>
      </c>
      <c r="I15">
        <f t="shared" si="1"/>
        <v>6050.6288672447427</v>
      </c>
    </row>
    <row r="16" spans="1:9" x14ac:dyDescent="0.35">
      <c r="A16">
        <v>2</v>
      </c>
      <c r="B16" t="s">
        <v>14</v>
      </c>
      <c r="C16">
        <v>14</v>
      </c>
      <c r="D16">
        <v>12.17</v>
      </c>
      <c r="E16">
        <f t="shared" si="0"/>
        <v>2.0537489106318221</v>
      </c>
      <c r="F16">
        <v>736.76551643471237</v>
      </c>
      <c r="G16">
        <v>14</v>
      </c>
      <c r="H16">
        <v>2</v>
      </c>
      <c r="I16">
        <f t="shared" si="1"/>
        <v>6052.5255070755293</v>
      </c>
    </row>
    <row r="17" spans="1:9" x14ac:dyDescent="0.35">
      <c r="A17">
        <v>2</v>
      </c>
      <c r="B17" t="s">
        <v>15</v>
      </c>
      <c r="C17">
        <v>14</v>
      </c>
      <c r="D17">
        <v>686.98</v>
      </c>
      <c r="E17">
        <f t="shared" si="0"/>
        <v>2.0537489106318221</v>
      </c>
      <c r="F17">
        <v>736.99418313961314</v>
      </c>
      <c r="G17">
        <v>14</v>
      </c>
      <c r="H17">
        <v>2</v>
      </c>
      <c r="I17">
        <f t="shared" si="1"/>
        <v>6054.4040030598799</v>
      </c>
    </row>
    <row r="18" spans="1:9" x14ac:dyDescent="0.35">
      <c r="A18">
        <v>2</v>
      </c>
      <c r="B18" t="s">
        <v>16</v>
      </c>
      <c r="C18">
        <v>14</v>
      </c>
      <c r="D18">
        <v>1.02</v>
      </c>
      <c r="E18">
        <f t="shared" si="0"/>
        <v>2.0537489106318221</v>
      </c>
      <c r="F18">
        <v>737.34164955212702</v>
      </c>
      <c r="G18">
        <v>14</v>
      </c>
      <c r="H18">
        <v>2</v>
      </c>
      <c r="I18">
        <f t="shared" si="1"/>
        <v>6057.2584381246061</v>
      </c>
    </row>
    <row r="19" spans="1:9" x14ac:dyDescent="0.35">
      <c r="A19">
        <v>2</v>
      </c>
      <c r="B19" t="s">
        <v>17</v>
      </c>
      <c r="C19">
        <v>14</v>
      </c>
      <c r="D19">
        <v>1.29</v>
      </c>
      <c r="E19">
        <f t="shared" si="0"/>
        <v>2.0537489106318221</v>
      </c>
      <c r="F19">
        <v>737.56373386482721</v>
      </c>
      <c r="G19">
        <v>14</v>
      </c>
      <c r="H19">
        <v>2</v>
      </c>
      <c r="I19">
        <f t="shared" si="1"/>
        <v>6059.0828597857117</v>
      </c>
    </row>
    <row r="20" spans="1:9" x14ac:dyDescent="0.35">
      <c r="A20">
        <v>2</v>
      </c>
      <c r="B20" t="s">
        <v>9</v>
      </c>
      <c r="C20">
        <v>14</v>
      </c>
      <c r="D20">
        <v>5.0199999999999996</v>
      </c>
      <c r="E20">
        <f t="shared" si="0"/>
        <v>2.0537489106318221</v>
      </c>
      <c r="F20">
        <v>738.02144729075849</v>
      </c>
      <c r="G20">
        <v>14</v>
      </c>
      <c r="H20">
        <v>2</v>
      </c>
      <c r="I20">
        <f t="shared" si="1"/>
        <v>6062.8429735852642</v>
      </c>
    </row>
    <row r="21" spans="1:9" x14ac:dyDescent="0.35">
      <c r="A21">
        <v>2</v>
      </c>
      <c r="B21" t="s">
        <v>10</v>
      </c>
      <c r="C21">
        <v>14</v>
      </c>
      <c r="D21">
        <v>1577.05</v>
      </c>
      <c r="E21">
        <f t="shared" si="0"/>
        <v>2.0537489106318221</v>
      </c>
      <c r="F21">
        <v>738.24418006886299</v>
      </c>
      <c r="G21">
        <v>14</v>
      </c>
      <c r="H21">
        <v>2</v>
      </c>
      <c r="I21">
        <f t="shared" si="1"/>
        <v>6064.6727223868402</v>
      </c>
    </row>
    <row r="22" spans="1:9" x14ac:dyDescent="0.35">
      <c r="A22">
        <v>2</v>
      </c>
      <c r="B22" t="s">
        <v>11</v>
      </c>
      <c r="C22">
        <v>14</v>
      </c>
      <c r="D22">
        <v>49.47</v>
      </c>
      <c r="E22">
        <f t="shared" si="0"/>
        <v>2.0537489106318221</v>
      </c>
      <c r="F22">
        <v>737.74376636194074</v>
      </c>
      <c r="G22">
        <v>14</v>
      </c>
      <c r="H22">
        <v>2</v>
      </c>
      <c r="I22">
        <f t="shared" si="1"/>
        <v>6060.5618259650128</v>
      </c>
    </row>
    <row r="23" spans="1:9" x14ac:dyDescent="0.35">
      <c r="A23">
        <v>2</v>
      </c>
      <c r="B23" t="s">
        <v>12</v>
      </c>
      <c r="C23">
        <v>14</v>
      </c>
      <c r="D23">
        <v>2096.06</v>
      </c>
      <c r="E23">
        <f t="shared" si="0"/>
        <v>2.0537489106318221</v>
      </c>
      <c r="F23">
        <v>737.99499214249067</v>
      </c>
      <c r="G23">
        <v>14</v>
      </c>
      <c r="H23">
        <v>2</v>
      </c>
      <c r="I23">
        <f t="shared" si="1"/>
        <v>6062.6256446575217</v>
      </c>
    </row>
    <row r="24" spans="1:9" x14ac:dyDescent="0.35">
      <c r="A24">
        <v>2</v>
      </c>
      <c r="B24" t="s">
        <v>13</v>
      </c>
      <c r="C24">
        <v>14</v>
      </c>
      <c r="D24">
        <v>15.61</v>
      </c>
      <c r="E24">
        <f t="shared" si="0"/>
        <v>2.0537489106318221</v>
      </c>
      <c r="F24">
        <v>736.53464110460652</v>
      </c>
      <c r="G24">
        <v>14</v>
      </c>
      <c r="H24">
        <v>2</v>
      </c>
      <c r="I24">
        <f t="shared" si="1"/>
        <v>6050.6288672447427</v>
      </c>
    </row>
    <row r="25" spans="1:9" x14ac:dyDescent="0.35">
      <c r="A25">
        <v>2</v>
      </c>
      <c r="B25" t="s">
        <v>14</v>
      </c>
      <c r="C25">
        <v>14</v>
      </c>
      <c r="D25">
        <v>11.86</v>
      </c>
      <c r="E25">
        <f t="shared" si="0"/>
        <v>2.0537489106318221</v>
      </c>
      <c r="F25">
        <v>736.76551643471237</v>
      </c>
      <c r="G25">
        <v>14</v>
      </c>
      <c r="H25">
        <v>2</v>
      </c>
      <c r="I25">
        <f t="shared" si="1"/>
        <v>6052.5255070755293</v>
      </c>
    </row>
    <row r="26" spans="1:9" x14ac:dyDescent="0.35">
      <c r="A26">
        <v>2</v>
      </c>
      <c r="B26" t="s">
        <v>15</v>
      </c>
      <c r="C26">
        <v>14</v>
      </c>
      <c r="D26">
        <v>680.97</v>
      </c>
      <c r="E26">
        <f t="shared" si="0"/>
        <v>2.0537489106318221</v>
      </c>
      <c r="F26">
        <v>736.99418313961314</v>
      </c>
      <c r="G26">
        <v>14</v>
      </c>
      <c r="H26">
        <v>2</v>
      </c>
      <c r="I26">
        <f t="shared" si="1"/>
        <v>6054.4040030598799</v>
      </c>
    </row>
    <row r="27" spans="1:9" x14ac:dyDescent="0.35">
      <c r="A27">
        <v>2</v>
      </c>
      <c r="B27" t="s">
        <v>16</v>
      </c>
      <c r="C27">
        <v>14</v>
      </c>
      <c r="D27">
        <v>1.02</v>
      </c>
      <c r="E27">
        <f t="shared" si="0"/>
        <v>2.0537489106318221</v>
      </c>
      <c r="F27">
        <v>737.34164955212702</v>
      </c>
      <c r="G27">
        <v>14</v>
      </c>
      <c r="H27">
        <v>2</v>
      </c>
      <c r="I27">
        <f t="shared" si="1"/>
        <v>6057.2584381246061</v>
      </c>
    </row>
    <row r="28" spans="1:9" x14ac:dyDescent="0.35">
      <c r="A28">
        <v>2</v>
      </c>
      <c r="B28" t="s">
        <v>17</v>
      </c>
      <c r="C28">
        <v>14</v>
      </c>
      <c r="D28">
        <v>1.29</v>
      </c>
      <c r="E28">
        <f t="shared" si="0"/>
        <v>2.0537489106318221</v>
      </c>
      <c r="F28">
        <v>737.56373386482721</v>
      </c>
      <c r="G28">
        <v>14</v>
      </c>
      <c r="H28">
        <v>2</v>
      </c>
      <c r="I28">
        <f t="shared" si="1"/>
        <v>6059.0828597857117</v>
      </c>
    </row>
    <row r="29" spans="1:9" x14ac:dyDescent="0.35">
      <c r="A29">
        <v>2</v>
      </c>
      <c r="B29" t="s">
        <v>9</v>
      </c>
      <c r="C29">
        <v>14</v>
      </c>
      <c r="D29">
        <v>5.0199999999999996</v>
      </c>
      <c r="E29">
        <f t="shared" si="0"/>
        <v>2.0537489106318221</v>
      </c>
      <c r="F29">
        <v>738.02144729075849</v>
      </c>
      <c r="G29">
        <v>14</v>
      </c>
      <c r="H29">
        <v>2</v>
      </c>
      <c r="I29">
        <f t="shared" si="1"/>
        <v>6062.8429735852642</v>
      </c>
    </row>
    <row r="30" spans="1:9" x14ac:dyDescent="0.35">
      <c r="A30">
        <v>2</v>
      </c>
      <c r="B30" t="s">
        <v>10</v>
      </c>
      <c r="C30">
        <v>14</v>
      </c>
      <c r="D30">
        <v>1620.53</v>
      </c>
      <c r="E30">
        <f t="shared" si="0"/>
        <v>2.0537489106318221</v>
      </c>
      <c r="F30">
        <v>738.24418006886299</v>
      </c>
      <c r="G30">
        <v>14</v>
      </c>
      <c r="H30">
        <v>2</v>
      </c>
      <c r="I30">
        <f t="shared" si="1"/>
        <v>6064.6727223868402</v>
      </c>
    </row>
    <row r="31" spans="1:9" x14ac:dyDescent="0.35">
      <c r="A31">
        <v>2</v>
      </c>
      <c r="B31" t="s">
        <v>11</v>
      </c>
      <c r="C31">
        <v>14</v>
      </c>
      <c r="D31">
        <v>49.47</v>
      </c>
      <c r="E31">
        <f t="shared" si="0"/>
        <v>2.0537489106318221</v>
      </c>
      <c r="F31">
        <v>737.74376636194074</v>
      </c>
      <c r="G31">
        <v>14</v>
      </c>
      <c r="H31">
        <v>2</v>
      </c>
      <c r="I31">
        <f t="shared" si="1"/>
        <v>6060.5618259650128</v>
      </c>
    </row>
    <row r="32" spans="1:9" x14ac:dyDescent="0.35">
      <c r="A32">
        <v>2</v>
      </c>
      <c r="B32" t="s">
        <v>12</v>
      </c>
      <c r="C32">
        <v>14</v>
      </c>
      <c r="D32">
        <v>2074.6999999999998</v>
      </c>
      <c r="E32">
        <f t="shared" si="0"/>
        <v>2.0537489106318221</v>
      </c>
      <c r="F32">
        <v>737.99499214249067</v>
      </c>
      <c r="G32">
        <v>14</v>
      </c>
      <c r="H32">
        <v>2</v>
      </c>
      <c r="I32">
        <f t="shared" si="1"/>
        <v>6062.6256446575217</v>
      </c>
    </row>
    <row r="33" spans="1:9" x14ac:dyDescent="0.35">
      <c r="A33">
        <v>2</v>
      </c>
      <c r="B33" t="s">
        <v>13</v>
      </c>
      <c r="C33">
        <v>14</v>
      </c>
      <c r="D33">
        <v>15.76</v>
      </c>
      <c r="E33">
        <f t="shared" si="0"/>
        <v>2.0537489106318221</v>
      </c>
      <c r="F33">
        <v>736.53464110460652</v>
      </c>
      <c r="G33">
        <v>14</v>
      </c>
      <c r="H33">
        <v>2</v>
      </c>
      <c r="I33">
        <f t="shared" si="1"/>
        <v>6050.6288672447427</v>
      </c>
    </row>
    <row r="34" spans="1:9" x14ac:dyDescent="0.35">
      <c r="A34">
        <v>2</v>
      </c>
      <c r="B34" t="s">
        <v>14</v>
      </c>
      <c r="C34">
        <v>14</v>
      </c>
      <c r="D34">
        <v>11.77</v>
      </c>
      <c r="E34">
        <f t="shared" si="0"/>
        <v>2.0537489106318221</v>
      </c>
      <c r="F34">
        <v>736.76551643471237</v>
      </c>
      <c r="G34">
        <v>14</v>
      </c>
      <c r="H34">
        <v>2</v>
      </c>
      <c r="I34">
        <f t="shared" si="1"/>
        <v>6052.5255070755293</v>
      </c>
    </row>
    <row r="35" spans="1:9" x14ac:dyDescent="0.35">
      <c r="A35">
        <v>2</v>
      </c>
      <c r="B35" t="s">
        <v>15</v>
      </c>
      <c r="C35">
        <v>14</v>
      </c>
      <c r="D35">
        <v>675.21</v>
      </c>
      <c r="E35">
        <f t="shared" si="0"/>
        <v>2.0537489106318221</v>
      </c>
      <c r="F35">
        <v>736.99418313961314</v>
      </c>
      <c r="G35">
        <v>14</v>
      </c>
      <c r="H35">
        <v>2</v>
      </c>
      <c r="I35">
        <f t="shared" si="1"/>
        <v>6054.4040030598799</v>
      </c>
    </row>
    <row r="36" spans="1:9" x14ac:dyDescent="0.35">
      <c r="A36">
        <v>2</v>
      </c>
      <c r="B36" t="s">
        <v>16</v>
      </c>
      <c r="C36">
        <v>14</v>
      </c>
      <c r="D36">
        <v>1.02</v>
      </c>
      <c r="E36">
        <f t="shared" si="0"/>
        <v>2.0537489106318221</v>
      </c>
      <c r="F36">
        <v>737.34164955212702</v>
      </c>
      <c r="G36">
        <v>14</v>
      </c>
      <c r="H36">
        <v>2</v>
      </c>
      <c r="I36">
        <f t="shared" si="1"/>
        <v>6057.2584381246061</v>
      </c>
    </row>
    <row r="37" spans="1:9" x14ac:dyDescent="0.35">
      <c r="A37">
        <v>2</v>
      </c>
      <c r="B37" t="s">
        <v>17</v>
      </c>
      <c r="C37">
        <v>14</v>
      </c>
      <c r="D37">
        <v>1.29</v>
      </c>
      <c r="E37">
        <f t="shared" si="0"/>
        <v>2.0537489106318221</v>
      </c>
      <c r="F37">
        <v>737.56373386482721</v>
      </c>
      <c r="G37">
        <v>14</v>
      </c>
      <c r="H37">
        <v>2</v>
      </c>
      <c r="I37">
        <f t="shared" si="1"/>
        <v>6059.0828597857117</v>
      </c>
    </row>
    <row r="38" spans="1:9" x14ac:dyDescent="0.35">
      <c r="A38">
        <v>2</v>
      </c>
      <c r="B38" t="s">
        <v>9</v>
      </c>
      <c r="C38">
        <v>14</v>
      </c>
      <c r="D38">
        <v>4.7</v>
      </c>
      <c r="E38">
        <f t="shared" si="0"/>
        <v>2.0537489106318221</v>
      </c>
      <c r="F38">
        <v>738.02144729075849</v>
      </c>
      <c r="G38">
        <v>14</v>
      </c>
      <c r="H38">
        <v>2</v>
      </c>
      <c r="I38">
        <f t="shared" si="1"/>
        <v>6062.8429735852642</v>
      </c>
    </row>
    <row r="39" spans="1:9" x14ac:dyDescent="0.35">
      <c r="A39">
        <v>2</v>
      </c>
      <c r="B39" t="s">
        <v>10</v>
      </c>
      <c r="C39">
        <v>14</v>
      </c>
      <c r="D39">
        <v>1629.09</v>
      </c>
      <c r="E39">
        <f t="shared" si="0"/>
        <v>2.0537489106318221</v>
      </c>
      <c r="F39">
        <v>738.24418006886299</v>
      </c>
      <c r="G39">
        <v>14</v>
      </c>
      <c r="H39">
        <v>2</v>
      </c>
      <c r="I39">
        <f t="shared" si="1"/>
        <v>6064.6727223868402</v>
      </c>
    </row>
    <row r="40" spans="1:9" x14ac:dyDescent="0.35">
      <c r="A40">
        <v>2</v>
      </c>
      <c r="B40" t="s">
        <v>11</v>
      </c>
      <c r="C40">
        <v>14</v>
      </c>
      <c r="D40">
        <v>49.55</v>
      </c>
      <c r="E40">
        <f t="shared" si="0"/>
        <v>2.0537489106318221</v>
      </c>
      <c r="F40">
        <v>737.74376636194074</v>
      </c>
      <c r="G40">
        <v>14</v>
      </c>
      <c r="H40">
        <v>2</v>
      </c>
      <c r="I40">
        <f t="shared" si="1"/>
        <v>6060.5618259650128</v>
      </c>
    </row>
    <row r="41" spans="1:9" x14ac:dyDescent="0.35">
      <c r="A41">
        <v>2</v>
      </c>
      <c r="B41" t="s">
        <v>12</v>
      </c>
      <c r="C41">
        <v>14</v>
      </c>
      <c r="D41">
        <v>2064.92</v>
      </c>
      <c r="E41">
        <f t="shared" si="0"/>
        <v>2.0537489106318221</v>
      </c>
      <c r="F41">
        <v>737.99499214249067</v>
      </c>
      <c r="G41">
        <v>14</v>
      </c>
      <c r="H41">
        <v>2</v>
      </c>
      <c r="I41">
        <f t="shared" si="1"/>
        <v>6062.6256446575217</v>
      </c>
    </row>
    <row r="42" spans="1:9" x14ac:dyDescent="0.35">
      <c r="A42">
        <v>2</v>
      </c>
      <c r="B42" t="s">
        <v>13</v>
      </c>
      <c r="C42">
        <v>14</v>
      </c>
      <c r="D42">
        <v>14.7</v>
      </c>
      <c r="E42">
        <f t="shared" si="0"/>
        <v>2.0537489106318221</v>
      </c>
      <c r="F42">
        <v>736.53464110460652</v>
      </c>
      <c r="G42">
        <v>14</v>
      </c>
      <c r="H42">
        <v>2</v>
      </c>
      <c r="I42">
        <f t="shared" si="1"/>
        <v>6050.6288672447427</v>
      </c>
    </row>
    <row r="43" spans="1:9" x14ac:dyDescent="0.35">
      <c r="A43">
        <v>2</v>
      </c>
      <c r="B43" t="s">
        <v>14</v>
      </c>
      <c r="C43">
        <v>14</v>
      </c>
      <c r="D43">
        <v>11.36</v>
      </c>
      <c r="E43">
        <f t="shared" si="0"/>
        <v>2.0537489106318221</v>
      </c>
      <c r="F43">
        <v>736.76551643471237</v>
      </c>
      <c r="G43">
        <v>14</v>
      </c>
      <c r="H43">
        <v>2</v>
      </c>
      <c r="I43">
        <f t="shared" si="1"/>
        <v>6052.5255070755293</v>
      </c>
    </row>
    <row r="44" spans="1:9" x14ac:dyDescent="0.35">
      <c r="A44">
        <v>2</v>
      </c>
      <c r="B44" t="s">
        <v>15</v>
      </c>
      <c r="C44">
        <v>14</v>
      </c>
      <c r="D44">
        <v>672.06</v>
      </c>
      <c r="E44">
        <f t="shared" si="0"/>
        <v>2.0537489106318221</v>
      </c>
      <c r="F44">
        <v>736.99418313961314</v>
      </c>
      <c r="G44">
        <v>14</v>
      </c>
      <c r="H44">
        <v>2</v>
      </c>
      <c r="I44">
        <f t="shared" si="1"/>
        <v>6054.4040030598799</v>
      </c>
    </row>
    <row r="45" spans="1:9" x14ac:dyDescent="0.35">
      <c r="A45">
        <v>2</v>
      </c>
      <c r="B45" t="s">
        <v>16</v>
      </c>
      <c r="C45">
        <v>14</v>
      </c>
      <c r="D45">
        <v>1.17</v>
      </c>
      <c r="E45">
        <f t="shared" si="0"/>
        <v>2.0537489106318221</v>
      </c>
      <c r="F45">
        <v>737.34164955212702</v>
      </c>
      <c r="G45">
        <v>14</v>
      </c>
      <c r="H45">
        <v>2</v>
      </c>
      <c r="I45">
        <f t="shared" si="1"/>
        <v>6057.2584381246061</v>
      </c>
    </row>
    <row r="46" spans="1:9" x14ac:dyDescent="0.35">
      <c r="A46">
        <v>2</v>
      </c>
      <c r="B46" t="s">
        <v>17</v>
      </c>
      <c r="C46">
        <v>14</v>
      </c>
      <c r="D46">
        <v>1.29</v>
      </c>
      <c r="E46">
        <f t="shared" si="0"/>
        <v>2.0537489106318221</v>
      </c>
      <c r="F46">
        <v>737.56373386482721</v>
      </c>
      <c r="G46">
        <v>14</v>
      </c>
      <c r="H46">
        <v>2</v>
      </c>
      <c r="I46">
        <f t="shared" si="1"/>
        <v>6059.0828597857117</v>
      </c>
    </row>
    <row r="47" spans="1:9" x14ac:dyDescent="0.35">
      <c r="A47">
        <v>2</v>
      </c>
      <c r="B47" t="s">
        <v>9</v>
      </c>
      <c r="C47">
        <v>14</v>
      </c>
      <c r="D47">
        <v>4.7</v>
      </c>
      <c r="E47">
        <f t="shared" si="0"/>
        <v>2.0537489106318221</v>
      </c>
      <c r="F47">
        <v>738.02144729075849</v>
      </c>
      <c r="G47">
        <v>14</v>
      </c>
      <c r="H47">
        <v>2</v>
      </c>
      <c r="I47">
        <f t="shared" si="1"/>
        <v>6062.8429735852642</v>
      </c>
    </row>
    <row r="48" spans="1:9" x14ac:dyDescent="0.35">
      <c r="A48">
        <v>2</v>
      </c>
      <c r="B48" t="s">
        <v>10</v>
      </c>
      <c r="C48">
        <v>14</v>
      </c>
      <c r="D48">
        <v>1648.56</v>
      </c>
      <c r="E48">
        <f t="shared" si="0"/>
        <v>2.0537489106318221</v>
      </c>
      <c r="F48">
        <v>738.24418006886299</v>
      </c>
      <c r="G48">
        <v>14</v>
      </c>
      <c r="H48">
        <v>2</v>
      </c>
      <c r="I48">
        <f t="shared" si="1"/>
        <v>6064.6727223868402</v>
      </c>
    </row>
    <row r="49" spans="1:9" x14ac:dyDescent="0.35">
      <c r="A49">
        <v>2</v>
      </c>
      <c r="B49" t="s">
        <v>11</v>
      </c>
      <c r="C49">
        <v>14</v>
      </c>
      <c r="D49">
        <v>51.14</v>
      </c>
      <c r="E49">
        <f t="shared" si="0"/>
        <v>2.0537489106318221</v>
      </c>
      <c r="F49">
        <v>737.74376636194074</v>
      </c>
      <c r="G49">
        <v>14</v>
      </c>
      <c r="H49">
        <v>2</v>
      </c>
      <c r="I49">
        <f t="shared" si="1"/>
        <v>6060.5618259650128</v>
      </c>
    </row>
    <row r="50" spans="1:9" x14ac:dyDescent="0.35">
      <c r="A50">
        <v>2</v>
      </c>
      <c r="B50" t="s">
        <v>12</v>
      </c>
      <c r="C50">
        <v>14</v>
      </c>
      <c r="D50">
        <v>2092.1999999999998</v>
      </c>
      <c r="E50">
        <f t="shared" si="0"/>
        <v>2.0537489106318221</v>
      </c>
      <c r="F50">
        <v>737.99499214249067</v>
      </c>
      <c r="G50">
        <v>14</v>
      </c>
      <c r="H50">
        <v>2</v>
      </c>
      <c r="I50">
        <f t="shared" si="1"/>
        <v>6062.6256446575217</v>
      </c>
    </row>
    <row r="51" spans="1:9" x14ac:dyDescent="0.35">
      <c r="A51">
        <v>2</v>
      </c>
      <c r="B51" t="s">
        <v>13</v>
      </c>
      <c r="C51">
        <v>14</v>
      </c>
      <c r="D51">
        <v>14.92</v>
      </c>
      <c r="E51">
        <f t="shared" si="0"/>
        <v>2.0537489106318221</v>
      </c>
      <c r="F51">
        <v>736.53464110460652</v>
      </c>
      <c r="G51">
        <v>14</v>
      </c>
      <c r="H51">
        <v>2</v>
      </c>
      <c r="I51">
        <f t="shared" si="1"/>
        <v>6050.6288672447427</v>
      </c>
    </row>
    <row r="52" spans="1:9" x14ac:dyDescent="0.35">
      <c r="A52">
        <v>2</v>
      </c>
      <c r="B52" t="s">
        <v>14</v>
      </c>
      <c r="C52">
        <v>14</v>
      </c>
      <c r="D52">
        <v>11.36</v>
      </c>
      <c r="E52">
        <f t="shared" si="0"/>
        <v>2.0537489106318221</v>
      </c>
      <c r="F52">
        <v>736.76551643471237</v>
      </c>
      <c r="G52">
        <v>14</v>
      </c>
      <c r="H52">
        <v>2</v>
      </c>
      <c r="I52">
        <f t="shared" si="1"/>
        <v>6052.5255070755293</v>
      </c>
    </row>
    <row r="53" spans="1:9" x14ac:dyDescent="0.35">
      <c r="A53">
        <v>2</v>
      </c>
      <c r="B53" t="s">
        <v>15</v>
      </c>
      <c r="C53">
        <v>14</v>
      </c>
      <c r="D53">
        <v>676.83</v>
      </c>
      <c r="E53">
        <f t="shared" si="0"/>
        <v>2.0537489106318221</v>
      </c>
      <c r="F53">
        <v>736.99418313961314</v>
      </c>
      <c r="G53">
        <v>14</v>
      </c>
      <c r="H53">
        <v>2</v>
      </c>
      <c r="I53">
        <f t="shared" si="1"/>
        <v>6054.4040030598799</v>
      </c>
    </row>
    <row r="54" spans="1:9" x14ac:dyDescent="0.35">
      <c r="A54">
        <v>2</v>
      </c>
      <c r="B54" t="s">
        <v>16</v>
      </c>
      <c r="C54">
        <v>14</v>
      </c>
      <c r="D54">
        <v>1.17</v>
      </c>
      <c r="E54">
        <f t="shared" si="0"/>
        <v>2.0537489106318221</v>
      </c>
      <c r="F54">
        <v>737.34164955212702</v>
      </c>
      <c r="G54">
        <v>14</v>
      </c>
      <c r="H54">
        <v>2</v>
      </c>
      <c r="I54">
        <f t="shared" si="1"/>
        <v>6057.2584381246061</v>
      </c>
    </row>
    <row r="55" spans="1:9" x14ac:dyDescent="0.35">
      <c r="A55">
        <v>2</v>
      </c>
      <c r="B55" t="s">
        <v>17</v>
      </c>
      <c r="C55">
        <v>14</v>
      </c>
      <c r="D55">
        <v>1.29</v>
      </c>
      <c r="E55">
        <f t="shared" si="0"/>
        <v>2.0537489106318221</v>
      </c>
      <c r="F55">
        <v>737.56373386482721</v>
      </c>
      <c r="G55">
        <v>14</v>
      </c>
      <c r="H55">
        <v>2</v>
      </c>
      <c r="I55">
        <f t="shared" si="1"/>
        <v>6059.0828597857117</v>
      </c>
    </row>
    <row r="56" spans="1:9" x14ac:dyDescent="0.35">
      <c r="A56">
        <v>2</v>
      </c>
      <c r="B56" t="s">
        <v>9</v>
      </c>
      <c r="C56">
        <v>14</v>
      </c>
      <c r="D56">
        <v>4.5199999999999996</v>
      </c>
      <c r="E56">
        <f t="shared" si="0"/>
        <v>2.0537489106318221</v>
      </c>
      <c r="F56">
        <v>738.02144729075849</v>
      </c>
      <c r="G56">
        <v>14</v>
      </c>
      <c r="H56">
        <v>2</v>
      </c>
      <c r="I56">
        <f t="shared" si="1"/>
        <v>6062.8429735852642</v>
      </c>
    </row>
    <row r="57" spans="1:9" x14ac:dyDescent="0.35">
      <c r="A57">
        <v>2</v>
      </c>
      <c r="B57" t="s">
        <v>10</v>
      </c>
      <c r="C57">
        <v>14</v>
      </c>
      <c r="D57">
        <v>1609.17</v>
      </c>
      <c r="E57">
        <f t="shared" si="0"/>
        <v>2.0537489106318221</v>
      </c>
      <c r="F57">
        <v>738.24418006886299</v>
      </c>
      <c r="G57">
        <v>14</v>
      </c>
      <c r="H57">
        <v>2</v>
      </c>
      <c r="I57">
        <f t="shared" si="1"/>
        <v>6064.6727223868402</v>
      </c>
    </row>
    <row r="58" spans="1:9" x14ac:dyDescent="0.35">
      <c r="A58">
        <v>2</v>
      </c>
      <c r="B58" t="s">
        <v>11</v>
      </c>
      <c r="C58">
        <v>14</v>
      </c>
      <c r="D58">
        <v>43.86</v>
      </c>
      <c r="E58">
        <f t="shared" si="0"/>
        <v>2.0537489106318221</v>
      </c>
      <c r="F58">
        <v>737.74376636194074</v>
      </c>
      <c r="G58">
        <v>14</v>
      </c>
      <c r="H58">
        <v>2</v>
      </c>
      <c r="I58">
        <f t="shared" si="1"/>
        <v>6060.5618259650128</v>
      </c>
    </row>
    <row r="59" spans="1:9" x14ac:dyDescent="0.35">
      <c r="A59">
        <v>2</v>
      </c>
      <c r="B59" t="s">
        <v>12</v>
      </c>
      <c r="C59">
        <v>14</v>
      </c>
      <c r="D59">
        <v>2080.15</v>
      </c>
      <c r="E59">
        <f t="shared" si="0"/>
        <v>2.0537489106318221</v>
      </c>
      <c r="F59">
        <v>737.99499214249067</v>
      </c>
      <c r="G59">
        <v>14</v>
      </c>
      <c r="H59">
        <v>2</v>
      </c>
      <c r="I59">
        <f t="shared" si="1"/>
        <v>6062.6256446575217</v>
      </c>
    </row>
    <row r="60" spans="1:9" x14ac:dyDescent="0.35">
      <c r="A60">
        <v>2</v>
      </c>
      <c r="B60" t="s">
        <v>13</v>
      </c>
      <c r="C60">
        <v>14</v>
      </c>
      <c r="D60">
        <v>15.08</v>
      </c>
      <c r="E60">
        <f t="shared" si="0"/>
        <v>2.0537489106318221</v>
      </c>
      <c r="F60">
        <v>736.53464110460652</v>
      </c>
      <c r="G60">
        <v>14</v>
      </c>
      <c r="H60">
        <v>2</v>
      </c>
      <c r="I60">
        <f t="shared" si="1"/>
        <v>6050.6288672447427</v>
      </c>
    </row>
    <row r="61" spans="1:9" x14ac:dyDescent="0.35">
      <c r="A61">
        <v>2</v>
      </c>
      <c r="B61" t="s">
        <v>14</v>
      </c>
      <c r="C61">
        <v>14</v>
      </c>
      <c r="D61">
        <v>11.5</v>
      </c>
      <c r="E61">
        <f t="shared" si="0"/>
        <v>2.0537489106318221</v>
      </c>
      <c r="F61">
        <v>736.76551643471237</v>
      </c>
      <c r="G61">
        <v>14</v>
      </c>
      <c r="H61">
        <v>2</v>
      </c>
      <c r="I61">
        <f t="shared" si="1"/>
        <v>6052.5255070755293</v>
      </c>
    </row>
    <row r="62" spans="1:9" x14ac:dyDescent="0.35">
      <c r="A62">
        <v>2</v>
      </c>
      <c r="B62" t="s">
        <v>15</v>
      </c>
      <c r="C62">
        <v>14</v>
      </c>
      <c r="D62">
        <v>670.68</v>
      </c>
      <c r="E62">
        <f t="shared" si="0"/>
        <v>2.0537489106318221</v>
      </c>
      <c r="F62">
        <v>736.99418313961314</v>
      </c>
      <c r="G62">
        <v>14</v>
      </c>
      <c r="H62">
        <v>2</v>
      </c>
      <c r="I62">
        <f t="shared" si="1"/>
        <v>6054.4040030598799</v>
      </c>
    </row>
    <row r="63" spans="1:9" x14ac:dyDescent="0.35">
      <c r="A63">
        <v>2</v>
      </c>
      <c r="B63" t="s">
        <v>16</v>
      </c>
      <c r="C63">
        <v>14</v>
      </c>
      <c r="D63">
        <v>1.17</v>
      </c>
      <c r="E63">
        <f t="shared" si="0"/>
        <v>2.0537489106318221</v>
      </c>
      <c r="F63">
        <v>737.34164955212702</v>
      </c>
      <c r="G63">
        <v>14</v>
      </c>
      <c r="H63">
        <v>2</v>
      </c>
      <c r="I63">
        <f t="shared" si="1"/>
        <v>6057.2584381246061</v>
      </c>
    </row>
    <row r="64" spans="1:9" x14ac:dyDescent="0.35">
      <c r="A64">
        <v>2</v>
      </c>
      <c r="B64" t="s">
        <v>17</v>
      </c>
      <c r="C64">
        <v>14</v>
      </c>
      <c r="D64">
        <v>1.29</v>
      </c>
      <c r="E64">
        <f t="shared" si="0"/>
        <v>2.0537489106318221</v>
      </c>
      <c r="F64">
        <v>737.56373386482721</v>
      </c>
      <c r="G64">
        <v>14</v>
      </c>
      <c r="H64">
        <v>2</v>
      </c>
      <c r="I64">
        <f t="shared" si="1"/>
        <v>6059.0828597857117</v>
      </c>
    </row>
    <row r="65" spans="1:9" x14ac:dyDescent="0.35">
      <c r="A65">
        <v>2</v>
      </c>
      <c r="B65" t="s">
        <v>9</v>
      </c>
      <c r="C65">
        <v>14</v>
      </c>
      <c r="D65">
        <v>4.5199999999999996</v>
      </c>
      <c r="E65">
        <f t="shared" si="0"/>
        <v>2.0537489106318221</v>
      </c>
      <c r="F65">
        <v>738.02144729075849</v>
      </c>
      <c r="G65">
        <v>14</v>
      </c>
      <c r="H65">
        <v>2</v>
      </c>
      <c r="I65">
        <f t="shared" si="1"/>
        <v>6062.8429735852642</v>
      </c>
    </row>
    <row r="66" spans="1:9" x14ac:dyDescent="0.35">
      <c r="A66">
        <v>2</v>
      </c>
      <c r="B66" t="s">
        <v>10</v>
      </c>
      <c r="C66">
        <v>14</v>
      </c>
      <c r="D66">
        <v>1614.47</v>
      </c>
      <c r="E66">
        <f t="shared" si="0"/>
        <v>2.0537489106318221</v>
      </c>
      <c r="F66">
        <v>738.24418006886299</v>
      </c>
      <c r="G66">
        <v>14</v>
      </c>
      <c r="H66">
        <v>2</v>
      </c>
      <c r="I66">
        <f t="shared" si="1"/>
        <v>6064.6727223868402</v>
      </c>
    </row>
    <row r="67" spans="1:9" x14ac:dyDescent="0.35">
      <c r="A67">
        <v>2</v>
      </c>
      <c r="B67" t="s">
        <v>11</v>
      </c>
      <c r="C67">
        <v>14</v>
      </c>
      <c r="D67">
        <v>44.85</v>
      </c>
      <c r="E67">
        <f t="shared" ref="E67:E130" si="2">_xlfn.NORM.S.INV(0.98)</f>
        <v>2.0537489106318221</v>
      </c>
      <c r="F67">
        <v>737.74376636194074</v>
      </c>
      <c r="G67">
        <v>14</v>
      </c>
      <c r="H67">
        <v>2</v>
      </c>
      <c r="I67">
        <f t="shared" ref="I67:I130" si="3">E67*F67*SQRT(G67+H67)</f>
        <v>6060.5618259650128</v>
      </c>
    </row>
    <row r="68" spans="1:9" x14ac:dyDescent="0.35">
      <c r="A68">
        <v>2</v>
      </c>
      <c r="B68" t="s">
        <v>12</v>
      </c>
      <c r="C68">
        <v>14</v>
      </c>
      <c r="D68">
        <v>2074.62</v>
      </c>
      <c r="E68">
        <f t="shared" si="2"/>
        <v>2.0537489106318221</v>
      </c>
      <c r="F68">
        <v>737.99499214249067</v>
      </c>
      <c r="G68">
        <v>14</v>
      </c>
      <c r="H68">
        <v>2</v>
      </c>
      <c r="I68">
        <f t="shared" si="3"/>
        <v>6062.6256446575217</v>
      </c>
    </row>
    <row r="69" spans="1:9" x14ac:dyDescent="0.35">
      <c r="A69">
        <v>2</v>
      </c>
      <c r="B69" t="s">
        <v>13</v>
      </c>
      <c r="C69">
        <v>14</v>
      </c>
      <c r="D69">
        <v>14.77</v>
      </c>
      <c r="E69">
        <f t="shared" si="2"/>
        <v>2.0537489106318221</v>
      </c>
      <c r="F69">
        <v>736.53464110460652</v>
      </c>
      <c r="G69">
        <v>14</v>
      </c>
      <c r="H69">
        <v>2</v>
      </c>
      <c r="I69">
        <f t="shared" si="3"/>
        <v>6050.6288672447427</v>
      </c>
    </row>
    <row r="70" spans="1:9" x14ac:dyDescent="0.35">
      <c r="A70">
        <v>2</v>
      </c>
      <c r="B70" t="s">
        <v>14</v>
      </c>
      <c r="C70">
        <v>14</v>
      </c>
      <c r="D70">
        <v>11.39</v>
      </c>
      <c r="E70">
        <f t="shared" si="2"/>
        <v>2.0537489106318221</v>
      </c>
      <c r="F70">
        <v>736.76551643471237</v>
      </c>
      <c r="G70">
        <v>14</v>
      </c>
      <c r="H70">
        <v>2</v>
      </c>
      <c r="I70">
        <f t="shared" si="3"/>
        <v>6052.5255070755293</v>
      </c>
    </row>
    <row r="71" spans="1:9" x14ac:dyDescent="0.35">
      <c r="A71">
        <v>2</v>
      </c>
      <c r="B71" t="s">
        <v>15</v>
      </c>
      <c r="C71">
        <v>14</v>
      </c>
      <c r="D71">
        <v>670.11</v>
      </c>
      <c r="E71">
        <f t="shared" si="2"/>
        <v>2.0537489106318221</v>
      </c>
      <c r="F71">
        <v>736.99418313961314</v>
      </c>
      <c r="G71">
        <v>14</v>
      </c>
      <c r="H71">
        <v>2</v>
      </c>
      <c r="I71">
        <f t="shared" si="3"/>
        <v>6054.4040030598799</v>
      </c>
    </row>
    <row r="72" spans="1:9" x14ac:dyDescent="0.35">
      <c r="A72">
        <v>2</v>
      </c>
      <c r="B72" t="s">
        <v>16</v>
      </c>
      <c r="C72">
        <v>14</v>
      </c>
      <c r="D72">
        <v>1.24</v>
      </c>
      <c r="E72">
        <f t="shared" si="2"/>
        <v>2.0537489106318221</v>
      </c>
      <c r="F72">
        <v>737.34164955212702</v>
      </c>
      <c r="G72">
        <v>14</v>
      </c>
      <c r="H72">
        <v>2</v>
      </c>
      <c r="I72">
        <f t="shared" si="3"/>
        <v>6057.2584381246061</v>
      </c>
    </row>
    <row r="73" spans="1:9" x14ac:dyDescent="0.35">
      <c r="A73">
        <v>2</v>
      </c>
      <c r="B73" t="s">
        <v>17</v>
      </c>
      <c r="C73">
        <v>14</v>
      </c>
      <c r="D73">
        <v>1.29</v>
      </c>
      <c r="E73">
        <f t="shared" si="2"/>
        <v>2.0537489106318221</v>
      </c>
      <c r="F73">
        <v>737.56373386482721</v>
      </c>
      <c r="G73">
        <v>14</v>
      </c>
      <c r="H73">
        <v>2</v>
      </c>
      <c r="I73">
        <f t="shared" si="3"/>
        <v>6059.0828597857117</v>
      </c>
    </row>
    <row r="74" spans="1:9" x14ac:dyDescent="0.35">
      <c r="A74">
        <v>2</v>
      </c>
      <c r="B74" t="s">
        <v>9</v>
      </c>
      <c r="C74">
        <v>14</v>
      </c>
      <c r="D74">
        <v>4.58</v>
      </c>
      <c r="E74">
        <f t="shared" si="2"/>
        <v>2.0537489106318221</v>
      </c>
      <c r="F74">
        <v>738.02144729075849</v>
      </c>
      <c r="G74">
        <v>14</v>
      </c>
      <c r="H74">
        <v>2</v>
      </c>
      <c r="I74">
        <f t="shared" si="3"/>
        <v>6062.8429735852642</v>
      </c>
    </row>
    <row r="75" spans="1:9" x14ac:dyDescent="0.35">
      <c r="A75">
        <v>2</v>
      </c>
      <c r="B75" t="s">
        <v>10</v>
      </c>
      <c r="C75">
        <v>14</v>
      </c>
      <c r="D75">
        <v>1606.97</v>
      </c>
      <c r="E75">
        <f t="shared" si="2"/>
        <v>2.0537489106318221</v>
      </c>
      <c r="F75">
        <v>738.24418006886299</v>
      </c>
      <c r="G75">
        <v>14</v>
      </c>
      <c r="H75">
        <v>2</v>
      </c>
      <c r="I75">
        <f t="shared" si="3"/>
        <v>6064.6727223868402</v>
      </c>
    </row>
    <row r="76" spans="1:9" x14ac:dyDescent="0.35">
      <c r="A76">
        <v>2</v>
      </c>
      <c r="B76" t="s">
        <v>11</v>
      </c>
      <c r="C76">
        <v>14</v>
      </c>
      <c r="D76">
        <v>45.3</v>
      </c>
      <c r="E76">
        <f t="shared" si="2"/>
        <v>2.0537489106318221</v>
      </c>
      <c r="F76">
        <v>737.74376636194074</v>
      </c>
      <c r="G76">
        <v>14</v>
      </c>
      <c r="H76">
        <v>2</v>
      </c>
      <c r="I76">
        <f t="shared" si="3"/>
        <v>6060.5618259650128</v>
      </c>
    </row>
    <row r="77" spans="1:9" x14ac:dyDescent="0.35">
      <c r="A77">
        <v>2</v>
      </c>
      <c r="B77" t="s">
        <v>12</v>
      </c>
      <c r="C77">
        <v>14</v>
      </c>
      <c r="D77">
        <v>2002.8</v>
      </c>
      <c r="E77">
        <f t="shared" si="2"/>
        <v>2.0537489106318221</v>
      </c>
      <c r="F77">
        <v>737.99499214249067</v>
      </c>
      <c r="G77">
        <v>14</v>
      </c>
      <c r="H77">
        <v>2</v>
      </c>
      <c r="I77">
        <f t="shared" si="3"/>
        <v>6062.6256446575217</v>
      </c>
    </row>
    <row r="78" spans="1:9" x14ac:dyDescent="0.35">
      <c r="A78">
        <v>2</v>
      </c>
      <c r="B78" t="s">
        <v>13</v>
      </c>
      <c r="C78">
        <v>14</v>
      </c>
      <c r="D78">
        <v>14.7</v>
      </c>
      <c r="E78">
        <f t="shared" si="2"/>
        <v>2.0537489106318221</v>
      </c>
      <c r="F78">
        <v>736.53464110460652</v>
      </c>
      <c r="G78">
        <v>14</v>
      </c>
      <c r="H78">
        <v>2</v>
      </c>
      <c r="I78">
        <f t="shared" si="3"/>
        <v>6050.6288672447427</v>
      </c>
    </row>
    <row r="79" spans="1:9" x14ac:dyDescent="0.35">
      <c r="A79">
        <v>2</v>
      </c>
      <c r="B79" t="s">
        <v>14</v>
      </c>
      <c r="C79">
        <v>14</v>
      </c>
      <c r="D79">
        <v>12.17</v>
      </c>
      <c r="E79">
        <f t="shared" si="2"/>
        <v>2.0537489106318221</v>
      </c>
      <c r="F79">
        <v>736.76551643471237</v>
      </c>
      <c r="G79">
        <v>14</v>
      </c>
      <c r="H79">
        <v>2</v>
      </c>
      <c r="I79">
        <f t="shared" si="3"/>
        <v>6052.5255070755293</v>
      </c>
    </row>
    <row r="80" spans="1:9" x14ac:dyDescent="0.35">
      <c r="A80">
        <v>2</v>
      </c>
      <c r="B80" t="s">
        <v>15</v>
      </c>
      <c r="C80">
        <v>14</v>
      </c>
      <c r="D80">
        <v>654.47</v>
      </c>
      <c r="E80">
        <f t="shared" si="2"/>
        <v>2.0537489106318221</v>
      </c>
      <c r="F80">
        <v>736.99418313961314</v>
      </c>
      <c r="G80">
        <v>14</v>
      </c>
      <c r="H80">
        <v>2</v>
      </c>
      <c r="I80">
        <f t="shared" si="3"/>
        <v>6054.4040030598799</v>
      </c>
    </row>
    <row r="81" spans="1:9" x14ac:dyDescent="0.35">
      <c r="A81">
        <v>2</v>
      </c>
      <c r="B81" t="s">
        <v>16</v>
      </c>
      <c r="C81">
        <v>14</v>
      </c>
      <c r="D81">
        <v>1.33</v>
      </c>
      <c r="E81">
        <f t="shared" si="2"/>
        <v>2.0537489106318221</v>
      </c>
      <c r="F81">
        <v>737.34164955212702</v>
      </c>
      <c r="G81">
        <v>14</v>
      </c>
      <c r="H81">
        <v>2</v>
      </c>
      <c r="I81">
        <f t="shared" si="3"/>
        <v>6057.2584381246061</v>
      </c>
    </row>
    <row r="82" spans="1:9" x14ac:dyDescent="0.35">
      <c r="A82">
        <v>2</v>
      </c>
      <c r="B82" t="s">
        <v>17</v>
      </c>
      <c r="C82">
        <v>14</v>
      </c>
      <c r="D82">
        <v>1.18</v>
      </c>
      <c r="E82">
        <f t="shared" si="2"/>
        <v>2.0537489106318221</v>
      </c>
      <c r="F82">
        <v>737.56373386482721</v>
      </c>
      <c r="G82">
        <v>14</v>
      </c>
      <c r="H82">
        <v>2</v>
      </c>
      <c r="I82">
        <f t="shared" si="3"/>
        <v>6059.0828597857117</v>
      </c>
    </row>
    <row r="83" spans="1:9" x14ac:dyDescent="0.35">
      <c r="A83">
        <v>2</v>
      </c>
      <c r="B83" t="s">
        <v>9</v>
      </c>
      <c r="C83">
        <v>14</v>
      </c>
      <c r="D83">
        <v>4.6100000000000003</v>
      </c>
      <c r="E83">
        <f t="shared" si="2"/>
        <v>2.0537489106318221</v>
      </c>
      <c r="F83">
        <v>738.02144729075849</v>
      </c>
      <c r="G83">
        <v>14</v>
      </c>
      <c r="H83">
        <v>2</v>
      </c>
      <c r="I83">
        <f t="shared" si="3"/>
        <v>6062.8429735852642</v>
      </c>
    </row>
    <row r="84" spans="1:9" x14ac:dyDescent="0.35">
      <c r="A84">
        <v>2</v>
      </c>
      <c r="B84" t="s">
        <v>10</v>
      </c>
      <c r="C84">
        <v>14</v>
      </c>
      <c r="D84">
        <v>1623.86</v>
      </c>
      <c r="E84">
        <f t="shared" si="2"/>
        <v>2.0537489106318221</v>
      </c>
      <c r="F84">
        <v>738.24418006886299</v>
      </c>
      <c r="G84">
        <v>14</v>
      </c>
      <c r="H84">
        <v>2</v>
      </c>
      <c r="I84">
        <f t="shared" si="3"/>
        <v>6064.6727223868402</v>
      </c>
    </row>
    <row r="85" spans="1:9" x14ac:dyDescent="0.35">
      <c r="A85">
        <v>2</v>
      </c>
      <c r="B85" t="s">
        <v>11</v>
      </c>
      <c r="C85">
        <v>14</v>
      </c>
      <c r="D85">
        <v>45.3</v>
      </c>
      <c r="E85">
        <f t="shared" si="2"/>
        <v>2.0537489106318221</v>
      </c>
      <c r="F85">
        <v>737.74376636194074</v>
      </c>
      <c r="G85">
        <v>14</v>
      </c>
      <c r="H85">
        <v>2</v>
      </c>
      <c r="I85">
        <f t="shared" si="3"/>
        <v>6060.5618259650128</v>
      </c>
    </row>
    <row r="86" spans="1:9" x14ac:dyDescent="0.35">
      <c r="A86">
        <v>2</v>
      </c>
      <c r="B86" t="s">
        <v>12</v>
      </c>
      <c r="C86">
        <v>14</v>
      </c>
      <c r="D86">
        <v>2029.17</v>
      </c>
      <c r="E86">
        <f t="shared" si="2"/>
        <v>2.0537489106318221</v>
      </c>
      <c r="F86">
        <v>737.99499214249067</v>
      </c>
      <c r="G86">
        <v>14</v>
      </c>
      <c r="H86">
        <v>2</v>
      </c>
      <c r="I86">
        <f t="shared" si="3"/>
        <v>6062.6256446575217</v>
      </c>
    </row>
    <row r="87" spans="1:9" x14ac:dyDescent="0.35">
      <c r="A87">
        <v>2</v>
      </c>
      <c r="B87" t="s">
        <v>13</v>
      </c>
      <c r="C87">
        <v>14</v>
      </c>
      <c r="D87">
        <v>14.92</v>
      </c>
      <c r="E87">
        <f t="shared" si="2"/>
        <v>2.0537489106318221</v>
      </c>
      <c r="F87">
        <v>736.53464110460652</v>
      </c>
      <c r="G87">
        <v>14</v>
      </c>
      <c r="H87">
        <v>2</v>
      </c>
      <c r="I87">
        <f t="shared" si="3"/>
        <v>6050.6288672447427</v>
      </c>
    </row>
    <row r="88" spans="1:9" x14ac:dyDescent="0.35">
      <c r="A88">
        <v>2</v>
      </c>
      <c r="B88" t="s">
        <v>14</v>
      </c>
      <c r="C88">
        <v>14</v>
      </c>
      <c r="D88">
        <v>12.29</v>
      </c>
      <c r="E88">
        <f t="shared" si="2"/>
        <v>2.0537489106318221</v>
      </c>
      <c r="F88">
        <v>736.76551643471237</v>
      </c>
      <c r="G88">
        <v>14</v>
      </c>
      <c r="H88">
        <v>2</v>
      </c>
      <c r="I88">
        <f t="shared" si="3"/>
        <v>6052.5255070755293</v>
      </c>
    </row>
    <row r="89" spans="1:9" x14ac:dyDescent="0.35">
      <c r="A89">
        <v>2</v>
      </c>
      <c r="B89" t="s">
        <v>15</v>
      </c>
      <c r="C89">
        <v>14</v>
      </c>
      <c r="D89">
        <v>663.89</v>
      </c>
      <c r="E89">
        <f t="shared" si="2"/>
        <v>2.0537489106318221</v>
      </c>
      <c r="F89">
        <v>736.99418313961314</v>
      </c>
      <c r="G89">
        <v>14</v>
      </c>
      <c r="H89">
        <v>2</v>
      </c>
      <c r="I89">
        <f t="shared" si="3"/>
        <v>6054.4040030598799</v>
      </c>
    </row>
    <row r="90" spans="1:9" x14ac:dyDescent="0.35">
      <c r="A90">
        <v>2</v>
      </c>
      <c r="B90" t="s">
        <v>16</v>
      </c>
      <c r="C90">
        <v>14</v>
      </c>
      <c r="D90">
        <v>1.33</v>
      </c>
      <c r="E90">
        <f t="shared" si="2"/>
        <v>2.0537489106318221</v>
      </c>
      <c r="F90">
        <v>737.34164955212702</v>
      </c>
      <c r="G90">
        <v>14</v>
      </c>
      <c r="H90">
        <v>2</v>
      </c>
      <c r="I90">
        <f t="shared" si="3"/>
        <v>6057.2584381246061</v>
      </c>
    </row>
    <row r="91" spans="1:9" x14ac:dyDescent="0.35">
      <c r="A91">
        <v>2</v>
      </c>
      <c r="B91" t="s">
        <v>17</v>
      </c>
      <c r="C91">
        <v>14</v>
      </c>
      <c r="D91">
        <v>1.18</v>
      </c>
      <c r="E91">
        <f t="shared" si="2"/>
        <v>2.0537489106318221</v>
      </c>
      <c r="F91">
        <v>737.56373386482721</v>
      </c>
      <c r="G91">
        <v>14</v>
      </c>
      <c r="H91">
        <v>2</v>
      </c>
      <c r="I91">
        <f t="shared" si="3"/>
        <v>6059.0828597857117</v>
      </c>
    </row>
    <row r="92" spans="1:9" x14ac:dyDescent="0.35">
      <c r="A92">
        <v>2</v>
      </c>
      <c r="B92" t="s">
        <v>9</v>
      </c>
      <c r="C92">
        <v>14</v>
      </c>
      <c r="D92">
        <v>4.6100000000000003</v>
      </c>
      <c r="E92">
        <f t="shared" si="2"/>
        <v>2.0537489106318221</v>
      </c>
      <c r="F92">
        <v>738.02144729075849</v>
      </c>
      <c r="G92">
        <v>14</v>
      </c>
      <c r="H92">
        <v>2</v>
      </c>
      <c r="I92">
        <f t="shared" si="3"/>
        <v>6062.8429735852642</v>
      </c>
    </row>
    <row r="93" spans="1:9" x14ac:dyDescent="0.35">
      <c r="A93">
        <v>2</v>
      </c>
      <c r="B93" t="s">
        <v>10</v>
      </c>
      <c r="C93">
        <v>14</v>
      </c>
      <c r="D93">
        <v>1592.42</v>
      </c>
      <c r="E93">
        <f t="shared" si="2"/>
        <v>2.0537489106318221</v>
      </c>
      <c r="F93">
        <v>738.24418006886299</v>
      </c>
      <c r="G93">
        <v>14</v>
      </c>
      <c r="H93">
        <v>2</v>
      </c>
      <c r="I93">
        <f t="shared" si="3"/>
        <v>6064.6727223868402</v>
      </c>
    </row>
    <row r="94" spans="1:9" x14ac:dyDescent="0.35">
      <c r="A94">
        <v>2</v>
      </c>
      <c r="B94" t="s">
        <v>11</v>
      </c>
      <c r="C94">
        <v>14</v>
      </c>
      <c r="D94">
        <v>45.38</v>
      </c>
      <c r="E94">
        <f t="shared" si="2"/>
        <v>2.0537489106318221</v>
      </c>
      <c r="F94">
        <v>737.74376636194074</v>
      </c>
      <c r="G94">
        <v>14</v>
      </c>
      <c r="H94">
        <v>2</v>
      </c>
      <c r="I94">
        <f t="shared" si="3"/>
        <v>6060.5618259650128</v>
      </c>
    </row>
    <row r="95" spans="1:9" x14ac:dyDescent="0.35">
      <c r="A95">
        <v>2</v>
      </c>
      <c r="B95" t="s">
        <v>12</v>
      </c>
      <c r="C95">
        <v>14</v>
      </c>
      <c r="D95">
        <v>2012.73</v>
      </c>
      <c r="E95">
        <f t="shared" si="2"/>
        <v>2.0537489106318221</v>
      </c>
      <c r="F95">
        <v>737.99499214249067</v>
      </c>
      <c r="G95">
        <v>14</v>
      </c>
      <c r="H95">
        <v>2</v>
      </c>
      <c r="I95">
        <f t="shared" si="3"/>
        <v>6062.6256446575217</v>
      </c>
    </row>
    <row r="96" spans="1:9" x14ac:dyDescent="0.35">
      <c r="A96">
        <v>2</v>
      </c>
      <c r="B96" t="s">
        <v>13</v>
      </c>
      <c r="C96">
        <v>14</v>
      </c>
      <c r="D96">
        <v>14.7</v>
      </c>
      <c r="E96">
        <f t="shared" si="2"/>
        <v>2.0537489106318221</v>
      </c>
      <c r="F96">
        <v>736.53464110460652</v>
      </c>
      <c r="G96">
        <v>14</v>
      </c>
      <c r="H96">
        <v>2</v>
      </c>
      <c r="I96">
        <f t="shared" si="3"/>
        <v>6050.6288672447427</v>
      </c>
    </row>
    <row r="97" spans="1:9" x14ac:dyDescent="0.35">
      <c r="A97">
        <v>2</v>
      </c>
      <c r="B97" t="s">
        <v>14</v>
      </c>
      <c r="C97">
        <v>14</v>
      </c>
      <c r="D97">
        <v>11.64</v>
      </c>
      <c r="E97">
        <f t="shared" si="2"/>
        <v>2.0537489106318221</v>
      </c>
      <c r="F97">
        <v>736.76551643471237</v>
      </c>
      <c r="G97">
        <v>14</v>
      </c>
      <c r="H97">
        <v>2</v>
      </c>
      <c r="I97">
        <f t="shared" si="3"/>
        <v>6052.5255070755293</v>
      </c>
    </row>
    <row r="98" spans="1:9" x14ac:dyDescent="0.35">
      <c r="A98">
        <v>2</v>
      </c>
      <c r="B98" t="s">
        <v>15</v>
      </c>
      <c r="C98">
        <v>14</v>
      </c>
      <c r="D98">
        <v>663.02</v>
      </c>
      <c r="E98">
        <f t="shared" si="2"/>
        <v>2.0537489106318221</v>
      </c>
      <c r="F98">
        <v>736.99418313961314</v>
      </c>
      <c r="G98">
        <v>14</v>
      </c>
      <c r="H98">
        <v>2</v>
      </c>
      <c r="I98">
        <f t="shared" si="3"/>
        <v>6054.4040030598799</v>
      </c>
    </row>
    <row r="99" spans="1:9" x14ac:dyDescent="0.35">
      <c r="A99">
        <v>2</v>
      </c>
      <c r="B99" t="s">
        <v>16</v>
      </c>
      <c r="C99">
        <v>14</v>
      </c>
      <c r="D99">
        <v>1.33</v>
      </c>
      <c r="E99">
        <f t="shared" si="2"/>
        <v>2.0537489106318221</v>
      </c>
      <c r="F99">
        <v>737.34164955212702</v>
      </c>
      <c r="G99">
        <v>14</v>
      </c>
      <c r="H99">
        <v>2</v>
      </c>
      <c r="I99">
        <f t="shared" si="3"/>
        <v>6057.2584381246061</v>
      </c>
    </row>
    <row r="100" spans="1:9" x14ac:dyDescent="0.35">
      <c r="A100">
        <v>2</v>
      </c>
      <c r="B100" t="s">
        <v>17</v>
      </c>
      <c r="C100">
        <v>14</v>
      </c>
      <c r="D100">
        <v>1.27</v>
      </c>
      <c r="E100">
        <f t="shared" si="2"/>
        <v>2.0537489106318221</v>
      </c>
      <c r="F100">
        <v>737.56373386482721</v>
      </c>
      <c r="G100">
        <v>14</v>
      </c>
      <c r="H100">
        <v>2</v>
      </c>
      <c r="I100">
        <f t="shared" si="3"/>
        <v>6059.0828597857117</v>
      </c>
    </row>
    <row r="101" spans="1:9" x14ac:dyDescent="0.35">
      <c r="A101">
        <v>2</v>
      </c>
      <c r="B101" t="s">
        <v>9</v>
      </c>
      <c r="C101">
        <v>14</v>
      </c>
      <c r="D101">
        <v>4.6100000000000003</v>
      </c>
      <c r="E101">
        <f t="shared" si="2"/>
        <v>2.0537489106318221</v>
      </c>
      <c r="F101">
        <v>738.02144729075849</v>
      </c>
      <c r="G101">
        <v>14</v>
      </c>
      <c r="H101">
        <v>2</v>
      </c>
      <c r="I101">
        <f t="shared" si="3"/>
        <v>6062.8429735852642</v>
      </c>
    </row>
    <row r="102" spans="1:9" x14ac:dyDescent="0.35">
      <c r="A102">
        <v>2</v>
      </c>
      <c r="B102" t="s">
        <v>10</v>
      </c>
      <c r="C102">
        <v>14</v>
      </c>
      <c r="D102">
        <v>1577.05</v>
      </c>
      <c r="E102">
        <f t="shared" si="2"/>
        <v>2.0537489106318221</v>
      </c>
      <c r="F102">
        <v>738.24418006886299</v>
      </c>
      <c r="G102">
        <v>14</v>
      </c>
      <c r="H102">
        <v>2</v>
      </c>
      <c r="I102">
        <f t="shared" si="3"/>
        <v>6064.6727223868402</v>
      </c>
    </row>
    <row r="103" spans="1:9" x14ac:dyDescent="0.35">
      <c r="A103">
        <v>2</v>
      </c>
      <c r="B103" t="s">
        <v>11</v>
      </c>
      <c r="C103">
        <v>14</v>
      </c>
      <c r="D103">
        <v>46.14</v>
      </c>
      <c r="E103">
        <f t="shared" si="2"/>
        <v>2.0537489106318221</v>
      </c>
      <c r="F103">
        <v>737.74376636194074</v>
      </c>
      <c r="G103">
        <v>14</v>
      </c>
      <c r="H103">
        <v>2</v>
      </c>
      <c r="I103">
        <f t="shared" si="3"/>
        <v>6060.5618259650128</v>
      </c>
    </row>
    <row r="104" spans="1:9" x14ac:dyDescent="0.35">
      <c r="A104">
        <v>2</v>
      </c>
      <c r="B104" t="s">
        <v>12</v>
      </c>
      <c r="C104">
        <v>14</v>
      </c>
      <c r="D104">
        <v>2020.3</v>
      </c>
      <c r="E104">
        <f t="shared" si="2"/>
        <v>2.0537489106318221</v>
      </c>
      <c r="F104">
        <v>737.99499214249067</v>
      </c>
      <c r="G104">
        <v>14</v>
      </c>
      <c r="H104">
        <v>2</v>
      </c>
      <c r="I104">
        <f t="shared" si="3"/>
        <v>6062.6256446575217</v>
      </c>
    </row>
    <row r="105" spans="1:9" x14ac:dyDescent="0.35">
      <c r="A105">
        <v>2</v>
      </c>
      <c r="B105" t="s">
        <v>13</v>
      </c>
      <c r="C105">
        <v>14</v>
      </c>
      <c r="D105">
        <v>14.77</v>
      </c>
      <c r="E105">
        <f t="shared" si="2"/>
        <v>2.0537489106318221</v>
      </c>
      <c r="F105">
        <v>736.53464110460652</v>
      </c>
      <c r="G105">
        <v>14</v>
      </c>
      <c r="H105">
        <v>2</v>
      </c>
      <c r="I105">
        <f t="shared" si="3"/>
        <v>6050.6288672447427</v>
      </c>
    </row>
    <row r="106" spans="1:9" x14ac:dyDescent="0.35">
      <c r="A106">
        <v>2</v>
      </c>
      <c r="B106" t="s">
        <v>14</v>
      </c>
      <c r="C106">
        <v>14</v>
      </c>
      <c r="D106">
        <v>11.35</v>
      </c>
      <c r="E106">
        <f t="shared" si="2"/>
        <v>2.0537489106318221</v>
      </c>
      <c r="F106">
        <v>736.76551643471237</v>
      </c>
      <c r="G106">
        <v>14</v>
      </c>
      <c r="H106">
        <v>2</v>
      </c>
      <c r="I106">
        <f t="shared" si="3"/>
        <v>6052.5255070755293</v>
      </c>
    </row>
    <row r="107" spans="1:9" x14ac:dyDescent="0.35">
      <c r="A107">
        <v>2</v>
      </c>
      <c r="B107" t="s">
        <v>15</v>
      </c>
      <c r="C107">
        <v>14</v>
      </c>
      <c r="D107">
        <v>657.2</v>
      </c>
      <c r="E107">
        <f t="shared" si="2"/>
        <v>2.0537489106318221</v>
      </c>
      <c r="F107">
        <v>736.99418313961314</v>
      </c>
      <c r="G107">
        <v>14</v>
      </c>
      <c r="H107">
        <v>2</v>
      </c>
      <c r="I107">
        <f t="shared" si="3"/>
        <v>6054.4040030598799</v>
      </c>
    </row>
    <row r="108" spans="1:9" x14ac:dyDescent="0.35">
      <c r="A108">
        <v>2</v>
      </c>
      <c r="B108" t="s">
        <v>16</v>
      </c>
      <c r="C108">
        <v>14</v>
      </c>
      <c r="D108">
        <v>1.39</v>
      </c>
      <c r="E108">
        <f t="shared" si="2"/>
        <v>2.0537489106318221</v>
      </c>
      <c r="F108">
        <v>737.34164955212702</v>
      </c>
      <c r="G108">
        <v>14</v>
      </c>
      <c r="H108">
        <v>2</v>
      </c>
      <c r="I108">
        <f t="shared" si="3"/>
        <v>6057.2584381246061</v>
      </c>
    </row>
    <row r="109" spans="1:9" x14ac:dyDescent="0.35">
      <c r="A109">
        <v>2</v>
      </c>
      <c r="B109" t="s">
        <v>17</v>
      </c>
      <c r="C109">
        <v>14</v>
      </c>
      <c r="D109">
        <v>1.27</v>
      </c>
      <c r="E109">
        <f t="shared" si="2"/>
        <v>2.0537489106318221</v>
      </c>
      <c r="F109">
        <v>737.56373386482721</v>
      </c>
      <c r="G109">
        <v>14</v>
      </c>
      <c r="H109">
        <v>2</v>
      </c>
      <c r="I109">
        <f t="shared" si="3"/>
        <v>6059.0828597857117</v>
      </c>
    </row>
    <row r="110" spans="1:9" x14ac:dyDescent="0.35">
      <c r="A110">
        <v>2</v>
      </c>
      <c r="B110" t="s">
        <v>9</v>
      </c>
      <c r="C110">
        <v>14</v>
      </c>
      <c r="D110">
        <v>4.6500000000000004</v>
      </c>
      <c r="E110">
        <f t="shared" si="2"/>
        <v>2.0537489106318221</v>
      </c>
      <c r="F110">
        <v>738.02144729075849</v>
      </c>
      <c r="G110">
        <v>14</v>
      </c>
      <c r="H110">
        <v>2</v>
      </c>
      <c r="I110">
        <f t="shared" si="3"/>
        <v>6062.8429735852642</v>
      </c>
    </row>
    <row r="111" spans="1:9" x14ac:dyDescent="0.35">
      <c r="A111">
        <v>2</v>
      </c>
      <c r="B111" t="s">
        <v>10</v>
      </c>
      <c r="C111">
        <v>14</v>
      </c>
      <c r="D111">
        <v>1578.33</v>
      </c>
      <c r="E111">
        <f t="shared" si="2"/>
        <v>2.0537489106318221</v>
      </c>
      <c r="F111">
        <v>738.24418006886299</v>
      </c>
      <c r="G111">
        <v>14</v>
      </c>
      <c r="H111">
        <v>2</v>
      </c>
      <c r="I111">
        <f t="shared" si="3"/>
        <v>6064.6727223868402</v>
      </c>
    </row>
    <row r="112" spans="1:9" x14ac:dyDescent="0.35">
      <c r="A112">
        <v>2</v>
      </c>
      <c r="B112" t="s">
        <v>11</v>
      </c>
      <c r="C112">
        <v>14</v>
      </c>
      <c r="D112">
        <v>46.14</v>
      </c>
      <c r="E112">
        <f t="shared" si="2"/>
        <v>2.0537489106318221</v>
      </c>
      <c r="F112">
        <v>737.74376636194074</v>
      </c>
      <c r="G112">
        <v>14</v>
      </c>
      <c r="H112">
        <v>2</v>
      </c>
      <c r="I112">
        <f t="shared" si="3"/>
        <v>6060.5618259650128</v>
      </c>
    </row>
    <row r="113" spans="1:9" x14ac:dyDescent="0.35">
      <c r="A113">
        <v>2</v>
      </c>
      <c r="B113" t="s">
        <v>12</v>
      </c>
      <c r="C113">
        <v>14</v>
      </c>
      <c r="D113">
        <v>2021.21</v>
      </c>
      <c r="E113">
        <f t="shared" si="2"/>
        <v>2.0537489106318221</v>
      </c>
      <c r="F113">
        <v>737.99499214249067</v>
      </c>
      <c r="G113">
        <v>14</v>
      </c>
      <c r="H113">
        <v>2</v>
      </c>
      <c r="I113">
        <f t="shared" si="3"/>
        <v>6062.6256446575217</v>
      </c>
    </row>
    <row r="114" spans="1:9" x14ac:dyDescent="0.35">
      <c r="A114">
        <v>2</v>
      </c>
      <c r="B114" t="s">
        <v>13</v>
      </c>
      <c r="C114">
        <v>14</v>
      </c>
      <c r="D114">
        <v>14.92</v>
      </c>
      <c r="E114">
        <f t="shared" si="2"/>
        <v>2.0537489106318221</v>
      </c>
      <c r="F114">
        <v>736.53464110460652</v>
      </c>
      <c r="G114">
        <v>14</v>
      </c>
      <c r="H114">
        <v>2</v>
      </c>
      <c r="I114">
        <f t="shared" si="3"/>
        <v>6050.6288672447427</v>
      </c>
    </row>
    <row r="115" spans="1:9" x14ac:dyDescent="0.35">
      <c r="A115">
        <v>2</v>
      </c>
      <c r="B115" t="s">
        <v>14</v>
      </c>
      <c r="C115">
        <v>14</v>
      </c>
      <c r="D115">
        <v>11.38</v>
      </c>
      <c r="E115">
        <f t="shared" si="2"/>
        <v>2.0537489106318221</v>
      </c>
      <c r="F115">
        <v>736.76551643471237</v>
      </c>
      <c r="G115">
        <v>14</v>
      </c>
      <c r="H115">
        <v>2</v>
      </c>
      <c r="I115">
        <f t="shared" si="3"/>
        <v>6052.5255070755293</v>
      </c>
    </row>
    <row r="116" spans="1:9" x14ac:dyDescent="0.35">
      <c r="A116">
        <v>2</v>
      </c>
      <c r="B116" t="s">
        <v>15</v>
      </c>
      <c r="C116">
        <v>14</v>
      </c>
      <c r="D116">
        <v>658.42</v>
      </c>
      <c r="E116">
        <f t="shared" si="2"/>
        <v>2.0537489106318221</v>
      </c>
      <c r="F116">
        <v>736.99418313961314</v>
      </c>
      <c r="G116">
        <v>14</v>
      </c>
      <c r="H116">
        <v>2</v>
      </c>
      <c r="I116">
        <f t="shared" si="3"/>
        <v>6054.4040030598799</v>
      </c>
    </row>
    <row r="117" spans="1:9" x14ac:dyDescent="0.35">
      <c r="A117">
        <v>2</v>
      </c>
      <c r="B117" t="s">
        <v>16</v>
      </c>
      <c r="C117">
        <v>14</v>
      </c>
      <c r="D117">
        <v>1.39</v>
      </c>
      <c r="E117">
        <f t="shared" si="2"/>
        <v>2.0537489106318221</v>
      </c>
      <c r="F117">
        <v>737.34164955212702</v>
      </c>
      <c r="G117">
        <v>14</v>
      </c>
      <c r="H117">
        <v>2</v>
      </c>
      <c r="I117">
        <f t="shared" si="3"/>
        <v>6057.2584381246061</v>
      </c>
    </row>
    <row r="118" spans="1:9" x14ac:dyDescent="0.35">
      <c r="A118">
        <v>2</v>
      </c>
      <c r="B118" t="s">
        <v>17</v>
      </c>
      <c r="C118">
        <v>14</v>
      </c>
      <c r="D118">
        <v>1.27</v>
      </c>
      <c r="E118">
        <f t="shared" si="2"/>
        <v>2.0537489106318221</v>
      </c>
      <c r="F118">
        <v>737.56373386482721</v>
      </c>
      <c r="G118">
        <v>14</v>
      </c>
      <c r="H118">
        <v>2</v>
      </c>
      <c r="I118">
        <f t="shared" si="3"/>
        <v>6059.0828597857117</v>
      </c>
    </row>
    <row r="119" spans="1:9" x14ac:dyDescent="0.35">
      <c r="A119">
        <v>2</v>
      </c>
      <c r="B119" t="s">
        <v>9</v>
      </c>
      <c r="C119">
        <v>14</v>
      </c>
      <c r="D119">
        <v>4.42</v>
      </c>
      <c r="E119">
        <f t="shared" si="2"/>
        <v>2.0537489106318221</v>
      </c>
      <c r="F119">
        <v>738.02144729075849</v>
      </c>
      <c r="G119">
        <v>14</v>
      </c>
      <c r="H119">
        <v>2</v>
      </c>
      <c r="I119">
        <f t="shared" si="3"/>
        <v>6062.8429735852642</v>
      </c>
    </row>
    <row r="120" spans="1:9" x14ac:dyDescent="0.35">
      <c r="A120">
        <v>2</v>
      </c>
      <c r="B120" t="s">
        <v>10</v>
      </c>
      <c r="C120">
        <v>14</v>
      </c>
      <c r="D120">
        <v>1546.29</v>
      </c>
      <c r="E120">
        <f t="shared" si="2"/>
        <v>2.0537489106318221</v>
      </c>
      <c r="F120">
        <v>738.24418006886299</v>
      </c>
      <c r="G120">
        <v>14</v>
      </c>
      <c r="H120">
        <v>2</v>
      </c>
      <c r="I120">
        <f t="shared" si="3"/>
        <v>6064.6727223868402</v>
      </c>
    </row>
    <row r="121" spans="1:9" x14ac:dyDescent="0.35">
      <c r="A121">
        <v>2</v>
      </c>
      <c r="B121" t="s">
        <v>11</v>
      </c>
      <c r="C121">
        <v>14</v>
      </c>
      <c r="D121">
        <v>46.44</v>
      </c>
      <c r="E121">
        <f t="shared" si="2"/>
        <v>2.0537489106318221</v>
      </c>
      <c r="F121">
        <v>737.74376636194074</v>
      </c>
      <c r="G121">
        <v>14</v>
      </c>
      <c r="H121">
        <v>2</v>
      </c>
      <c r="I121">
        <f t="shared" si="3"/>
        <v>6060.5618259650128</v>
      </c>
    </row>
    <row r="122" spans="1:9" x14ac:dyDescent="0.35">
      <c r="A122">
        <v>2</v>
      </c>
      <c r="B122" t="s">
        <v>12</v>
      </c>
      <c r="C122">
        <v>14</v>
      </c>
      <c r="D122">
        <v>2004.02</v>
      </c>
      <c r="E122">
        <f t="shared" si="2"/>
        <v>2.0537489106318221</v>
      </c>
      <c r="F122">
        <v>737.99499214249067</v>
      </c>
      <c r="G122">
        <v>14</v>
      </c>
      <c r="H122">
        <v>2</v>
      </c>
      <c r="I122">
        <f t="shared" si="3"/>
        <v>6062.6256446575217</v>
      </c>
    </row>
    <row r="123" spans="1:9" x14ac:dyDescent="0.35">
      <c r="A123">
        <v>2</v>
      </c>
      <c r="B123" t="s">
        <v>13</v>
      </c>
      <c r="C123">
        <v>14</v>
      </c>
      <c r="D123">
        <v>14.17</v>
      </c>
      <c r="E123">
        <f t="shared" si="2"/>
        <v>2.0537489106318221</v>
      </c>
      <c r="F123">
        <v>736.53464110460652</v>
      </c>
      <c r="G123">
        <v>14</v>
      </c>
      <c r="H123">
        <v>2</v>
      </c>
      <c r="I123">
        <f t="shared" si="3"/>
        <v>6050.6288672447427</v>
      </c>
    </row>
    <row r="124" spans="1:9" x14ac:dyDescent="0.35">
      <c r="A124">
        <v>2</v>
      </c>
      <c r="B124" t="s">
        <v>14</v>
      </c>
      <c r="C124">
        <v>14</v>
      </c>
      <c r="D124">
        <v>11.14</v>
      </c>
      <c r="E124">
        <f t="shared" si="2"/>
        <v>2.0537489106318221</v>
      </c>
      <c r="F124">
        <v>736.76551643471237</v>
      </c>
      <c r="G124">
        <v>14</v>
      </c>
      <c r="H124">
        <v>2</v>
      </c>
      <c r="I124">
        <f t="shared" si="3"/>
        <v>6052.5255070755293</v>
      </c>
    </row>
    <row r="125" spans="1:9" x14ac:dyDescent="0.35">
      <c r="A125">
        <v>2</v>
      </c>
      <c r="B125" t="s">
        <v>15</v>
      </c>
      <c r="C125">
        <v>14</v>
      </c>
      <c r="D125">
        <v>651.61</v>
      </c>
      <c r="E125">
        <f t="shared" si="2"/>
        <v>2.0537489106318221</v>
      </c>
      <c r="F125">
        <v>736.99418313961314</v>
      </c>
      <c r="G125">
        <v>14</v>
      </c>
      <c r="H125">
        <v>2</v>
      </c>
      <c r="I125">
        <f t="shared" si="3"/>
        <v>6054.4040030598799</v>
      </c>
    </row>
    <row r="126" spans="1:9" x14ac:dyDescent="0.35">
      <c r="A126">
        <v>2</v>
      </c>
      <c r="B126" t="s">
        <v>16</v>
      </c>
      <c r="C126">
        <v>14</v>
      </c>
      <c r="D126">
        <v>1.39</v>
      </c>
      <c r="E126">
        <f t="shared" si="2"/>
        <v>2.0537489106318221</v>
      </c>
      <c r="F126">
        <v>737.34164955212702</v>
      </c>
      <c r="G126">
        <v>14</v>
      </c>
      <c r="H126">
        <v>2</v>
      </c>
      <c r="I126">
        <f t="shared" si="3"/>
        <v>6057.2584381246061</v>
      </c>
    </row>
    <row r="127" spans="1:9" x14ac:dyDescent="0.35">
      <c r="A127">
        <v>2</v>
      </c>
      <c r="B127" t="s">
        <v>17</v>
      </c>
      <c r="C127">
        <v>14</v>
      </c>
      <c r="D127">
        <v>1.27</v>
      </c>
      <c r="E127">
        <f t="shared" si="2"/>
        <v>2.0537489106318221</v>
      </c>
      <c r="F127">
        <v>737.56373386482721</v>
      </c>
      <c r="G127">
        <v>14</v>
      </c>
      <c r="H127">
        <v>2</v>
      </c>
      <c r="I127">
        <f t="shared" si="3"/>
        <v>6059.0828597857117</v>
      </c>
    </row>
    <row r="128" spans="1:9" x14ac:dyDescent="0.35">
      <c r="A128">
        <v>2</v>
      </c>
      <c r="B128" t="s">
        <v>9</v>
      </c>
      <c r="C128">
        <v>14</v>
      </c>
      <c r="D128">
        <v>4.42</v>
      </c>
      <c r="E128">
        <f t="shared" si="2"/>
        <v>2.0537489106318221</v>
      </c>
      <c r="F128">
        <v>738.02144729075849</v>
      </c>
      <c r="G128">
        <v>14</v>
      </c>
      <c r="H128">
        <v>2</v>
      </c>
      <c r="I128">
        <f t="shared" si="3"/>
        <v>6062.8429735852642</v>
      </c>
    </row>
    <row r="129" spans="1:9" x14ac:dyDescent="0.35">
      <c r="A129">
        <v>2</v>
      </c>
      <c r="B129" t="s">
        <v>10</v>
      </c>
      <c r="C129">
        <v>14</v>
      </c>
      <c r="D129">
        <v>1546.29</v>
      </c>
      <c r="E129">
        <f t="shared" si="2"/>
        <v>2.0537489106318221</v>
      </c>
      <c r="F129">
        <v>738.24418006886299</v>
      </c>
      <c r="G129">
        <v>14</v>
      </c>
      <c r="H129">
        <v>2</v>
      </c>
      <c r="I129">
        <f t="shared" si="3"/>
        <v>6064.6727223868402</v>
      </c>
    </row>
    <row r="130" spans="1:9" x14ac:dyDescent="0.35">
      <c r="A130">
        <v>2</v>
      </c>
      <c r="B130" t="s">
        <v>11</v>
      </c>
      <c r="C130">
        <v>14</v>
      </c>
      <c r="D130">
        <v>46.44</v>
      </c>
      <c r="E130">
        <f t="shared" si="2"/>
        <v>2.0537489106318221</v>
      </c>
      <c r="F130">
        <v>737.74376636194074</v>
      </c>
      <c r="G130">
        <v>14</v>
      </c>
      <c r="H130">
        <v>2</v>
      </c>
      <c r="I130">
        <f t="shared" si="3"/>
        <v>6060.5618259650128</v>
      </c>
    </row>
    <row r="131" spans="1:9" x14ac:dyDescent="0.35">
      <c r="A131">
        <v>2</v>
      </c>
      <c r="B131" t="s">
        <v>12</v>
      </c>
      <c r="C131">
        <v>14</v>
      </c>
      <c r="D131">
        <v>2004.02</v>
      </c>
      <c r="E131">
        <f t="shared" ref="E131:E194" si="4">_xlfn.NORM.S.INV(0.98)</f>
        <v>2.0537489106318221</v>
      </c>
      <c r="F131">
        <v>737.99499214249067</v>
      </c>
      <c r="G131">
        <v>14</v>
      </c>
      <c r="H131">
        <v>2</v>
      </c>
      <c r="I131">
        <f t="shared" ref="I131:I194" si="5">E131*F131*SQRT(G131+H131)</f>
        <v>6062.6256446575217</v>
      </c>
    </row>
    <row r="132" spans="1:9" x14ac:dyDescent="0.35">
      <c r="A132">
        <v>2</v>
      </c>
      <c r="B132" t="s">
        <v>13</v>
      </c>
      <c r="C132">
        <v>14</v>
      </c>
      <c r="D132">
        <v>14.17</v>
      </c>
      <c r="E132">
        <f t="shared" si="4"/>
        <v>2.0537489106318221</v>
      </c>
      <c r="F132">
        <v>736.53464110460652</v>
      </c>
      <c r="G132">
        <v>14</v>
      </c>
      <c r="H132">
        <v>2</v>
      </c>
      <c r="I132">
        <f t="shared" si="5"/>
        <v>6050.6288672447427</v>
      </c>
    </row>
    <row r="133" spans="1:9" x14ac:dyDescent="0.35">
      <c r="A133">
        <v>2</v>
      </c>
      <c r="B133" t="s">
        <v>14</v>
      </c>
      <c r="C133">
        <v>14</v>
      </c>
      <c r="D133">
        <v>11.14</v>
      </c>
      <c r="E133">
        <f t="shared" si="4"/>
        <v>2.0537489106318221</v>
      </c>
      <c r="F133">
        <v>736.76551643471237</v>
      </c>
      <c r="G133">
        <v>14</v>
      </c>
      <c r="H133">
        <v>2</v>
      </c>
      <c r="I133">
        <f t="shared" si="5"/>
        <v>6052.5255070755293</v>
      </c>
    </row>
    <row r="134" spans="1:9" x14ac:dyDescent="0.35">
      <c r="A134">
        <v>2</v>
      </c>
      <c r="B134" t="s">
        <v>15</v>
      </c>
      <c r="C134">
        <v>14</v>
      </c>
      <c r="D134">
        <v>651.61</v>
      </c>
      <c r="E134">
        <f t="shared" si="4"/>
        <v>2.0537489106318221</v>
      </c>
      <c r="F134">
        <v>736.99418313961314</v>
      </c>
      <c r="G134">
        <v>14</v>
      </c>
      <c r="H134">
        <v>2</v>
      </c>
      <c r="I134">
        <f t="shared" si="5"/>
        <v>6054.4040030598799</v>
      </c>
    </row>
    <row r="135" spans="1:9" x14ac:dyDescent="0.35">
      <c r="A135">
        <v>2</v>
      </c>
      <c r="B135" t="s">
        <v>16</v>
      </c>
      <c r="C135">
        <v>14</v>
      </c>
      <c r="D135">
        <v>1.39</v>
      </c>
      <c r="E135">
        <f t="shared" si="4"/>
        <v>2.0537489106318221</v>
      </c>
      <c r="F135">
        <v>737.34164955212702</v>
      </c>
      <c r="G135">
        <v>14</v>
      </c>
      <c r="H135">
        <v>2</v>
      </c>
      <c r="I135">
        <f t="shared" si="5"/>
        <v>6057.2584381246061</v>
      </c>
    </row>
    <row r="136" spans="1:9" x14ac:dyDescent="0.35">
      <c r="A136">
        <v>2</v>
      </c>
      <c r="B136" t="s">
        <v>17</v>
      </c>
      <c r="C136">
        <v>14</v>
      </c>
      <c r="D136">
        <v>1.27</v>
      </c>
      <c r="E136">
        <f t="shared" si="4"/>
        <v>2.0537489106318221</v>
      </c>
      <c r="F136">
        <v>737.56373386482721</v>
      </c>
      <c r="G136">
        <v>14</v>
      </c>
      <c r="H136">
        <v>2</v>
      </c>
      <c r="I136">
        <f t="shared" si="5"/>
        <v>6059.0828597857117</v>
      </c>
    </row>
    <row r="137" spans="1:9" x14ac:dyDescent="0.35">
      <c r="A137">
        <v>2</v>
      </c>
      <c r="B137" t="s">
        <v>9</v>
      </c>
      <c r="C137">
        <v>14</v>
      </c>
      <c r="D137">
        <v>4.45</v>
      </c>
      <c r="E137">
        <f t="shared" si="4"/>
        <v>2.0537489106318221</v>
      </c>
      <c r="F137">
        <v>738.02144729075849</v>
      </c>
      <c r="G137">
        <v>14</v>
      </c>
      <c r="H137">
        <v>2</v>
      </c>
      <c r="I137">
        <f t="shared" si="5"/>
        <v>6062.8429735852642</v>
      </c>
    </row>
    <row r="138" spans="1:9" x14ac:dyDescent="0.35">
      <c r="A138">
        <v>2</v>
      </c>
      <c r="B138" t="s">
        <v>10</v>
      </c>
      <c r="C138">
        <v>14</v>
      </c>
      <c r="D138">
        <v>1563.03</v>
      </c>
      <c r="E138">
        <f t="shared" si="4"/>
        <v>2.0537489106318221</v>
      </c>
      <c r="F138">
        <v>738.24418006886299</v>
      </c>
      <c r="G138">
        <v>14</v>
      </c>
      <c r="H138">
        <v>2</v>
      </c>
      <c r="I138">
        <f t="shared" si="5"/>
        <v>6064.6727223868402</v>
      </c>
    </row>
    <row r="139" spans="1:9" x14ac:dyDescent="0.35">
      <c r="A139">
        <v>2</v>
      </c>
      <c r="B139" t="s">
        <v>11</v>
      </c>
      <c r="C139">
        <v>14</v>
      </c>
      <c r="D139">
        <v>46.97</v>
      </c>
      <c r="E139">
        <f t="shared" si="4"/>
        <v>2.0537489106318221</v>
      </c>
      <c r="F139">
        <v>737.74376636194074</v>
      </c>
      <c r="G139">
        <v>14</v>
      </c>
      <c r="H139">
        <v>2</v>
      </c>
      <c r="I139">
        <f t="shared" si="5"/>
        <v>6060.5618259650128</v>
      </c>
    </row>
    <row r="140" spans="1:9" x14ac:dyDescent="0.35">
      <c r="A140">
        <v>2</v>
      </c>
      <c r="B140" t="s">
        <v>12</v>
      </c>
      <c r="C140">
        <v>14</v>
      </c>
      <c r="D140">
        <v>2006.59</v>
      </c>
      <c r="E140">
        <f t="shared" si="4"/>
        <v>2.0537489106318221</v>
      </c>
      <c r="F140">
        <v>737.99499214249067</v>
      </c>
      <c r="G140">
        <v>14</v>
      </c>
      <c r="H140">
        <v>2</v>
      </c>
      <c r="I140">
        <f t="shared" si="5"/>
        <v>6062.6256446575217</v>
      </c>
    </row>
    <row r="141" spans="1:9" x14ac:dyDescent="0.35">
      <c r="A141">
        <v>2</v>
      </c>
      <c r="B141" t="s">
        <v>13</v>
      </c>
      <c r="C141">
        <v>14</v>
      </c>
      <c r="D141">
        <v>13.56</v>
      </c>
      <c r="E141">
        <f t="shared" si="4"/>
        <v>2.0537489106318221</v>
      </c>
      <c r="F141">
        <v>736.53464110460652</v>
      </c>
      <c r="G141">
        <v>14</v>
      </c>
      <c r="H141">
        <v>2</v>
      </c>
      <c r="I141">
        <f t="shared" si="5"/>
        <v>6050.6288672447427</v>
      </c>
    </row>
    <row r="142" spans="1:9" x14ac:dyDescent="0.35">
      <c r="A142">
        <v>2</v>
      </c>
      <c r="B142" t="s">
        <v>14</v>
      </c>
      <c r="C142">
        <v>14</v>
      </c>
      <c r="D142">
        <v>11.21</v>
      </c>
      <c r="E142">
        <f t="shared" si="4"/>
        <v>2.0537489106318221</v>
      </c>
      <c r="F142">
        <v>736.76551643471237</v>
      </c>
      <c r="G142">
        <v>14</v>
      </c>
      <c r="H142">
        <v>2</v>
      </c>
      <c r="I142">
        <f t="shared" si="5"/>
        <v>6052.5255070755293</v>
      </c>
    </row>
    <row r="143" spans="1:9" x14ac:dyDescent="0.35">
      <c r="A143">
        <v>2</v>
      </c>
      <c r="B143" t="s">
        <v>15</v>
      </c>
      <c r="C143">
        <v>14</v>
      </c>
      <c r="D143">
        <v>638.83000000000004</v>
      </c>
      <c r="E143">
        <f t="shared" si="4"/>
        <v>2.0537489106318221</v>
      </c>
      <c r="F143">
        <v>736.99418313961314</v>
      </c>
      <c r="G143">
        <v>14</v>
      </c>
      <c r="H143">
        <v>2</v>
      </c>
      <c r="I143">
        <f t="shared" si="5"/>
        <v>6054.4040030598799</v>
      </c>
    </row>
    <row r="144" spans="1:9" x14ac:dyDescent="0.35">
      <c r="A144">
        <v>2</v>
      </c>
      <c r="B144" t="s">
        <v>16</v>
      </c>
      <c r="C144">
        <v>14</v>
      </c>
      <c r="D144">
        <v>1.39</v>
      </c>
      <c r="E144">
        <f t="shared" si="4"/>
        <v>2.0537489106318221</v>
      </c>
      <c r="F144">
        <v>737.34164955212702</v>
      </c>
      <c r="G144">
        <v>14</v>
      </c>
      <c r="H144">
        <v>2</v>
      </c>
      <c r="I144">
        <f t="shared" si="5"/>
        <v>6057.2584381246061</v>
      </c>
    </row>
    <row r="145" spans="1:9" x14ac:dyDescent="0.35">
      <c r="A145">
        <v>2</v>
      </c>
      <c r="B145" t="s">
        <v>17</v>
      </c>
      <c r="C145">
        <v>14</v>
      </c>
      <c r="D145">
        <v>1.35</v>
      </c>
      <c r="E145">
        <f t="shared" si="4"/>
        <v>2.0537489106318221</v>
      </c>
      <c r="F145">
        <v>737.56373386482721</v>
      </c>
      <c r="G145">
        <v>14</v>
      </c>
      <c r="H145">
        <v>2</v>
      </c>
      <c r="I145">
        <f t="shared" si="5"/>
        <v>6059.0828597857117</v>
      </c>
    </row>
    <row r="146" spans="1:9" x14ac:dyDescent="0.35">
      <c r="A146">
        <v>2</v>
      </c>
      <c r="B146" t="s">
        <v>9</v>
      </c>
      <c r="C146">
        <v>14</v>
      </c>
      <c r="D146">
        <v>4.4400000000000004</v>
      </c>
      <c r="E146">
        <f t="shared" si="4"/>
        <v>2.0537489106318221</v>
      </c>
      <c r="F146">
        <v>738.02144729075849</v>
      </c>
      <c r="G146">
        <v>14</v>
      </c>
      <c r="H146">
        <v>2</v>
      </c>
      <c r="I146">
        <f t="shared" si="5"/>
        <v>6062.8429735852642</v>
      </c>
    </row>
    <row r="147" spans="1:9" x14ac:dyDescent="0.35">
      <c r="A147">
        <v>2</v>
      </c>
      <c r="B147" t="s">
        <v>10</v>
      </c>
      <c r="C147">
        <v>14</v>
      </c>
      <c r="D147">
        <v>1552.27</v>
      </c>
      <c r="E147">
        <f t="shared" si="4"/>
        <v>2.0537489106318221</v>
      </c>
      <c r="F147">
        <v>738.24418006886299</v>
      </c>
      <c r="G147">
        <v>14</v>
      </c>
      <c r="H147">
        <v>2</v>
      </c>
      <c r="I147">
        <f t="shared" si="5"/>
        <v>6064.6727223868402</v>
      </c>
    </row>
    <row r="148" spans="1:9" x14ac:dyDescent="0.35">
      <c r="A148">
        <v>2</v>
      </c>
      <c r="B148" t="s">
        <v>11</v>
      </c>
      <c r="C148">
        <v>14</v>
      </c>
      <c r="D148">
        <v>47.12</v>
      </c>
      <c r="E148">
        <f t="shared" si="4"/>
        <v>2.0537489106318221</v>
      </c>
      <c r="F148">
        <v>737.74376636194074</v>
      </c>
      <c r="G148">
        <v>14</v>
      </c>
      <c r="H148">
        <v>2</v>
      </c>
      <c r="I148">
        <f t="shared" si="5"/>
        <v>6060.5618259650128</v>
      </c>
    </row>
    <row r="149" spans="1:9" x14ac:dyDescent="0.35">
      <c r="A149">
        <v>2</v>
      </c>
      <c r="B149" t="s">
        <v>12</v>
      </c>
      <c r="C149">
        <v>14</v>
      </c>
      <c r="D149">
        <v>2023.64</v>
      </c>
      <c r="E149">
        <f t="shared" si="4"/>
        <v>2.0537489106318221</v>
      </c>
      <c r="F149">
        <v>737.99499214249067</v>
      </c>
      <c r="G149">
        <v>14</v>
      </c>
      <c r="H149">
        <v>2</v>
      </c>
      <c r="I149">
        <f t="shared" si="5"/>
        <v>6062.6256446575217</v>
      </c>
    </row>
    <row r="150" spans="1:9" x14ac:dyDescent="0.35">
      <c r="A150">
        <v>2</v>
      </c>
      <c r="B150" t="s">
        <v>13</v>
      </c>
      <c r="C150">
        <v>14</v>
      </c>
      <c r="D150">
        <v>13.56</v>
      </c>
      <c r="E150">
        <f t="shared" si="4"/>
        <v>2.0537489106318221</v>
      </c>
      <c r="F150">
        <v>736.53464110460652</v>
      </c>
      <c r="G150">
        <v>14</v>
      </c>
      <c r="H150">
        <v>2</v>
      </c>
      <c r="I150">
        <f t="shared" si="5"/>
        <v>6050.6288672447427</v>
      </c>
    </row>
    <row r="151" spans="1:9" x14ac:dyDescent="0.35">
      <c r="A151">
        <v>2</v>
      </c>
      <c r="B151" t="s">
        <v>14</v>
      </c>
      <c r="C151">
        <v>14</v>
      </c>
      <c r="D151">
        <v>11.2</v>
      </c>
      <c r="E151">
        <f t="shared" si="4"/>
        <v>2.0537489106318221</v>
      </c>
      <c r="F151">
        <v>736.76551643471237</v>
      </c>
      <c r="G151">
        <v>14</v>
      </c>
      <c r="H151">
        <v>2</v>
      </c>
      <c r="I151">
        <f t="shared" si="5"/>
        <v>6052.5255070755293</v>
      </c>
    </row>
    <row r="152" spans="1:9" x14ac:dyDescent="0.35">
      <c r="A152">
        <v>2</v>
      </c>
      <c r="B152" t="s">
        <v>15</v>
      </c>
      <c r="C152">
        <v>14</v>
      </c>
      <c r="D152">
        <v>629.48</v>
      </c>
      <c r="E152">
        <f t="shared" si="4"/>
        <v>2.0537489106318221</v>
      </c>
      <c r="F152">
        <v>736.99418313961314</v>
      </c>
      <c r="G152">
        <v>14</v>
      </c>
      <c r="H152">
        <v>2</v>
      </c>
      <c r="I152">
        <f t="shared" si="5"/>
        <v>6054.4040030598799</v>
      </c>
    </row>
    <row r="153" spans="1:9" x14ac:dyDescent="0.35">
      <c r="A153">
        <v>2</v>
      </c>
      <c r="B153" t="s">
        <v>16</v>
      </c>
      <c r="C153">
        <v>14</v>
      </c>
      <c r="D153">
        <v>1.39</v>
      </c>
      <c r="E153">
        <f t="shared" si="4"/>
        <v>2.0537489106318221</v>
      </c>
      <c r="F153">
        <v>737.34164955212702</v>
      </c>
      <c r="G153">
        <v>14</v>
      </c>
      <c r="H153">
        <v>2</v>
      </c>
      <c r="I153">
        <f t="shared" si="5"/>
        <v>6057.2584381246061</v>
      </c>
    </row>
    <row r="154" spans="1:9" x14ac:dyDescent="0.35">
      <c r="A154">
        <v>2</v>
      </c>
      <c r="B154" t="s">
        <v>17</v>
      </c>
      <c r="C154">
        <v>14</v>
      </c>
      <c r="D154">
        <v>1.44</v>
      </c>
      <c r="E154">
        <f t="shared" si="4"/>
        <v>2.0537489106318221</v>
      </c>
      <c r="F154">
        <v>737.56373386482721</v>
      </c>
      <c r="G154">
        <v>14</v>
      </c>
      <c r="H154">
        <v>2</v>
      </c>
      <c r="I154">
        <f t="shared" si="5"/>
        <v>6059.0828597857117</v>
      </c>
    </row>
    <row r="155" spans="1:9" x14ac:dyDescent="0.35">
      <c r="A155">
        <v>2</v>
      </c>
      <c r="B155" t="s">
        <v>9</v>
      </c>
      <c r="C155">
        <v>14</v>
      </c>
      <c r="D155">
        <v>4.45</v>
      </c>
      <c r="E155">
        <f t="shared" si="4"/>
        <v>2.0537489106318221</v>
      </c>
      <c r="F155">
        <v>738.02144729075849</v>
      </c>
      <c r="G155">
        <v>14</v>
      </c>
      <c r="H155">
        <v>2</v>
      </c>
      <c r="I155">
        <f t="shared" si="5"/>
        <v>6062.8429735852642</v>
      </c>
    </row>
    <row r="156" spans="1:9" x14ac:dyDescent="0.35">
      <c r="A156">
        <v>2</v>
      </c>
      <c r="B156" t="s">
        <v>10</v>
      </c>
      <c r="C156">
        <v>14</v>
      </c>
      <c r="D156">
        <v>1548.64</v>
      </c>
      <c r="E156">
        <f t="shared" si="4"/>
        <v>2.0537489106318221</v>
      </c>
      <c r="F156">
        <v>738.24418006886299</v>
      </c>
      <c r="G156">
        <v>14</v>
      </c>
      <c r="H156">
        <v>2</v>
      </c>
      <c r="I156">
        <f t="shared" si="5"/>
        <v>6064.6727223868402</v>
      </c>
    </row>
    <row r="157" spans="1:9" x14ac:dyDescent="0.35">
      <c r="A157">
        <v>2</v>
      </c>
      <c r="B157" t="s">
        <v>11</v>
      </c>
      <c r="C157">
        <v>14</v>
      </c>
      <c r="D157">
        <v>47.27</v>
      </c>
      <c r="E157">
        <f t="shared" si="4"/>
        <v>2.0537489106318221</v>
      </c>
      <c r="F157">
        <v>737.74376636194074</v>
      </c>
      <c r="G157">
        <v>14</v>
      </c>
      <c r="H157">
        <v>2</v>
      </c>
      <c r="I157">
        <f t="shared" si="5"/>
        <v>6060.5618259650128</v>
      </c>
    </row>
    <row r="158" spans="1:9" x14ac:dyDescent="0.35">
      <c r="A158">
        <v>2</v>
      </c>
      <c r="B158" t="s">
        <v>12</v>
      </c>
      <c r="C158">
        <v>14</v>
      </c>
      <c r="D158">
        <v>2020.98</v>
      </c>
      <c r="E158">
        <f t="shared" si="4"/>
        <v>2.0537489106318221</v>
      </c>
      <c r="F158">
        <v>737.99499214249067</v>
      </c>
      <c r="G158">
        <v>14</v>
      </c>
      <c r="H158">
        <v>2</v>
      </c>
      <c r="I158">
        <f t="shared" si="5"/>
        <v>6062.6256446575217</v>
      </c>
    </row>
    <row r="159" spans="1:9" x14ac:dyDescent="0.35">
      <c r="A159">
        <v>2</v>
      </c>
      <c r="B159" t="s">
        <v>13</v>
      </c>
      <c r="C159">
        <v>14</v>
      </c>
      <c r="D159">
        <v>12.88</v>
      </c>
      <c r="E159">
        <f t="shared" si="4"/>
        <v>2.0537489106318221</v>
      </c>
      <c r="F159">
        <v>736.53464110460652</v>
      </c>
      <c r="G159">
        <v>14</v>
      </c>
      <c r="H159">
        <v>2</v>
      </c>
      <c r="I159">
        <f t="shared" si="5"/>
        <v>6050.6288672447427</v>
      </c>
    </row>
    <row r="160" spans="1:9" x14ac:dyDescent="0.35">
      <c r="A160">
        <v>2</v>
      </c>
      <c r="B160" t="s">
        <v>14</v>
      </c>
      <c r="C160">
        <v>14</v>
      </c>
      <c r="D160">
        <v>11.36</v>
      </c>
      <c r="E160">
        <f t="shared" si="4"/>
        <v>2.0537489106318221</v>
      </c>
      <c r="F160">
        <v>736.76551643471237</v>
      </c>
      <c r="G160">
        <v>14</v>
      </c>
      <c r="H160">
        <v>2</v>
      </c>
      <c r="I160">
        <f t="shared" si="5"/>
        <v>6052.5255070755293</v>
      </c>
    </row>
    <row r="161" spans="1:9" x14ac:dyDescent="0.35">
      <c r="A161">
        <v>2</v>
      </c>
      <c r="B161" t="s">
        <v>15</v>
      </c>
      <c r="C161">
        <v>14</v>
      </c>
      <c r="D161">
        <v>625.03</v>
      </c>
      <c r="E161">
        <f t="shared" si="4"/>
        <v>2.0537489106318221</v>
      </c>
      <c r="F161">
        <v>736.99418313961314</v>
      </c>
      <c r="G161">
        <v>14</v>
      </c>
      <c r="H161">
        <v>2</v>
      </c>
      <c r="I161">
        <f t="shared" si="5"/>
        <v>6054.4040030598799</v>
      </c>
    </row>
    <row r="162" spans="1:9" x14ac:dyDescent="0.35">
      <c r="A162">
        <v>2</v>
      </c>
      <c r="B162" t="s">
        <v>16</v>
      </c>
      <c r="C162">
        <v>14</v>
      </c>
      <c r="D162">
        <v>1.38</v>
      </c>
      <c r="E162">
        <f t="shared" si="4"/>
        <v>2.0537489106318221</v>
      </c>
      <c r="F162">
        <v>737.34164955212702</v>
      </c>
      <c r="G162">
        <v>14</v>
      </c>
      <c r="H162">
        <v>2</v>
      </c>
      <c r="I162">
        <f t="shared" si="5"/>
        <v>6057.2584381246061</v>
      </c>
    </row>
    <row r="163" spans="1:9" x14ac:dyDescent="0.35">
      <c r="A163">
        <v>2</v>
      </c>
      <c r="B163" t="s">
        <v>17</v>
      </c>
      <c r="C163">
        <v>14</v>
      </c>
      <c r="D163">
        <v>1.44</v>
      </c>
      <c r="E163">
        <f t="shared" si="4"/>
        <v>2.0537489106318221</v>
      </c>
      <c r="F163">
        <v>737.56373386482721</v>
      </c>
      <c r="G163">
        <v>14</v>
      </c>
      <c r="H163">
        <v>2</v>
      </c>
      <c r="I163">
        <f t="shared" si="5"/>
        <v>6059.0828597857117</v>
      </c>
    </row>
    <row r="164" spans="1:9" x14ac:dyDescent="0.35">
      <c r="A164">
        <v>2</v>
      </c>
      <c r="B164" t="s">
        <v>9</v>
      </c>
      <c r="C164">
        <v>14</v>
      </c>
      <c r="D164">
        <v>4.47</v>
      </c>
      <c r="E164">
        <f t="shared" si="4"/>
        <v>2.0537489106318221</v>
      </c>
      <c r="F164">
        <v>738.02144729075849</v>
      </c>
      <c r="G164">
        <v>14</v>
      </c>
      <c r="H164">
        <v>2</v>
      </c>
      <c r="I164">
        <f t="shared" si="5"/>
        <v>6062.8429735852642</v>
      </c>
    </row>
    <row r="165" spans="1:9" x14ac:dyDescent="0.35">
      <c r="A165">
        <v>2</v>
      </c>
      <c r="B165" t="s">
        <v>10</v>
      </c>
      <c r="C165">
        <v>14</v>
      </c>
      <c r="D165">
        <v>1546.14</v>
      </c>
      <c r="E165">
        <f t="shared" si="4"/>
        <v>2.0537489106318221</v>
      </c>
      <c r="F165">
        <v>738.24418006886299</v>
      </c>
      <c r="G165">
        <v>14</v>
      </c>
      <c r="H165">
        <v>2</v>
      </c>
      <c r="I165">
        <f t="shared" si="5"/>
        <v>6064.6727223868402</v>
      </c>
    </row>
    <row r="166" spans="1:9" x14ac:dyDescent="0.35">
      <c r="A166">
        <v>2</v>
      </c>
      <c r="B166" t="s">
        <v>11</v>
      </c>
      <c r="C166">
        <v>14</v>
      </c>
      <c r="D166">
        <v>47.27</v>
      </c>
      <c r="E166">
        <f t="shared" si="4"/>
        <v>2.0537489106318221</v>
      </c>
      <c r="F166">
        <v>737.74376636194074</v>
      </c>
      <c r="G166">
        <v>14</v>
      </c>
      <c r="H166">
        <v>2</v>
      </c>
      <c r="I166">
        <f t="shared" si="5"/>
        <v>6060.5618259650128</v>
      </c>
    </row>
    <row r="167" spans="1:9" x14ac:dyDescent="0.35">
      <c r="A167">
        <v>2</v>
      </c>
      <c r="B167" t="s">
        <v>12</v>
      </c>
      <c r="C167">
        <v>14</v>
      </c>
      <c r="D167">
        <v>1952.58</v>
      </c>
      <c r="E167">
        <f t="shared" si="4"/>
        <v>2.0537489106318221</v>
      </c>
      <c r="F167">
        <v>737.99499214249067</v>
      </c>
      <c r="G167">
        <v>14</v>
      </c>
      <c r="H167">
        <v>2</v>
      </c>
      <c r="I167">
        <f t="shared" si="5"/>
        <v>6062.6256446575217</v>
      </c>
    </row>
    <row r="168" spans="1:9" x14ac:dyDescent="0.35">
      <c r="A168">
        <v>2</v>
      </c>
      <c r="B168" t="s">
        <v>13</v>
      </c>
      <c r="C168">
        <v>14</v>
      </c>
      <c r="D168">
        <v>13.03</v>
      </c>
      <c r="E168">
        <f t="shared" si="4"/>
        <v>2.0537489106318221</v>
      </c>
      <c r="F168">
        <v>736.53464110460652</v>
      </c>
      <c r="G168">
        <v>14</v>
      </c>
      <c r="H168">
        <v>2</v>
      </c>
      <c r="I168">
        <f t="shared" si="5"/>
        <v>6050.6288672447427</v>
      </c>
    </row>
    <row r="169" spans="1:9" x14ac:dyDescent="0.35">
      <c r="A169">
        <v>2</v>
      </c>
      <c r="B169" t="s">
        <v>14</v>
      </c>
      <c r="C169">
        <v>14</v>
      </c>
      <c r="D169">
        <v>11.2</v>
      </c>
      <c r="E169">
        <f t="shared" si="4"/>
        <v>2.0537489106318221</v>
      </c>
      <c r="F169">
        <v>736.76551643471237</v>
      </c>
      <c r="G169">
        <v>14</v>
      </c>
      <c r="H169">
        <v>2</v>
      </c>
      <c r="I169">
        <f t="shared" si="5"/>
        <v>6052.5255070755293</v>
      </c>
    </row>
    <row r="170" spans="1:9" x14ac:dyDescent="0.35">
      <c r="A170">
        <v>2</v>
      </c>
      <c r="B170" t="s">
        <v>15</v>
      </c>
      <c r="C170">
        <v>14</v>
      </c>
      <c r="D170">
        <v>605.66999999999996</v>
      </c>
      <c r="E170">
        <f t="shared" si="4"/>
        <v>2.0537489106318221</v>
      </c>
      <c r="F170">
        <v>736.99418313961314</v>
      </c>
      <c r="G170">
        <v>14</v>
      </c>
      <c r="H170">
        <v>2</v>
      </c>
      <c r="I170">
        <f t="shared" si="5"/>
        <v>6054.4040030598799</v>
      </c>
    </row>
    <row r="171" spans="1:9" x14ac:dyDescent="0.35">
      <c r="A171">
        <v>2</v>
      </c>
      <c r="B171" t="s">
        <v>16</v>
      </c>
      <c r="C171">
        <v>14</v>
      </c>
      <c r="D171">
        <v>1.38</v>
      </c>
      <c r="E171">
        <f t="shared" si="4"/>
        <v>2.0537489106318221</v>
      </c>
      <c r="F171">
        <v>737.34164955212702</v>
      </c>
      <c r="G171">
        <v>14</v>
      </c>
      <c r="H171">
        <v>2</v>
      </c>
      <c r="I171">
        <f t="shared" si="5"/>
        <v>6057.2584381246061</v>
      </c>
    </row>
    <row r="172" spans="1:9" x14ac:dyDescent="0.35">
      <c r="A172">
        <v>2</v>
      </c>
      <c r="B172" t="s">
        <v>17</v>
      </c>
      <c r="C172">
        <v>14</v>
      </c>
      <c r="D172">
        <v>1.44</v>
      </c>
      <c r="E172">
        <f t="shared" si="4"/>
        <v>2.0537489106318221</v>
      </c>
      <c r="F172">
        <v>737.56373386482721</v>
      </c>
      <c r="G172">
        <v>14</v>
      </c>
      <c r="H172">
        <v>2</v>
      </c>
      <c r="I172">
        <f t="shared" si="5"/>
        <v>6059.0828597857117</v>
      </c>
    </row>
    <row r="173" spans="1:9" x14ac:dyDescent="0.35">
      <c r="A173">
        <v>2</v>
      </c>
      <c r="B173" t="s">
        <v>9</v>
      </c>
      <c r="C173">
        <v>14</v>
      </c>
      <c r="D173">
        <v>4.53</v>
      </c>
      <c r="E173">
        <f t="shared" si="4"/>
        <v>2.0537489106318221</v>
      </c>
      <c r="F173">
        <v>738.02144729075849</v>
      </c>
      <c r="G173">
        <v>14</v>
      </c>
      <c r="H173">
        <v>2</v>
      </c>
      <c r="I173">
        <f t="shared" si="5"/>
        <v>6062.8429735852642</v>
      </c>
    </row>
    <row r="174" spans="1:9" x14ac:dyDescent="0.35">
      <c r="A174">
        <v>2</v>
      </c>
      <c r="B174" t="s">
        <v>10</v>
      </c>
      <c r="C174">
        <v>14</v>
      </c>
      <c r="D174">
        <v>1560.53</v>
      </c>
      <c r="E174">
        <f t="shared" si="4"/>
        <v>2.0537489106318221</v>
      </c>
      <c r="F174">
        <v>738.24418006886299</v>
      </c>
      <c r="G174">
        <v>14</v>
      </c>
      <c r="H174">
        <v>2</v>
      </c>
      <c r="I174">
        <f t="shared" si="5"/>
        <v>6064.6727223868402</v>
      </c>
    </row>
    <row r="175" spans="1:9" x14ac:dyDescent="0.35">
      <c r="A175">
        <v>2</v>
      </c>
      <c r="B175" t="s">
        <v>11</v>
      </c>
      <c r="C175">
        <v>14</v>
      </c>
      <c r="D175">
        <v>47.27</v>
      </c>
      <c r="E175">
        <f t="shared" si="4"/>
        <v>2.0537489106318221</v>
      </c>
      <c r="F175">
        <v>737.74376636194074</v>
      </c>
      <c r="G175">
        <v>14</v>
      </c>
      <c r="H175">
        <v>2</v>
      </c>
      <c r="I175">
        <f t="shared" si="5"/>
        <v>6060.5618259650128</v>
      </c>
    </row>
    <row r="176" spans="1:9" x14ac:dyDescent="0.35">
      <c r="A176">
        <v>2</v>
      </c>
      <c r="B176" t="s">
        <v>12</v>
      </c>
      <c r="C176">
        <v>14</v>
      </c>
      <c r="D176">
        <v>1982.05</v>
      </c>
      <c r="E176">
        <f t="shared" si="4"/>
        <v>2.0537489106318221</v>
      </c>
      <c r="F176">
        <v>737.99499214249067</v>
      </c>
      <c r="G176">
        <v>14</v>
      </c>
      <c r="H176">
        <v>2</v>
      </c>
      <c r="I176">
        <f t="shared" si="5"/>
        <v>6062.6256446575217</v>
      </c>
    </row>
    <row r="177" spans="1:9" x14ac:dyDescent="0.35">
      <c r="A177">
        <v>2</v>
      </c>
      <c r="B177" t="s">
        <v>13</v>
      </c>
      <c r="C177">
        <v>14</v>
      </c>
      <c r="D177">
        <v>13.26</v>
      </c>
      <c r="E177">
        <f t="shared" si="4"/>
        <v>2.0537489106318221</v>
      </c>
      <c r="F177">
        <v>736.53464110460652</v>
      </c>
      <c r="G177">
        <v>14</v>
      </c>
      <c r="H177">
        <v>2</v>
      </c>
      <c r="I177">
        <f t="shared" si="5"/>
        <v>6050.6288672447427</v>
      </c>
    </row>
    <row r="178" spans="1:9" x14ac:dyDescent="0.35">
      <c r="A178">
        <v>2</v>
      </c>
      <c r="B178" t="s">
        <v>14</v>
      </c>
      <c r="C178">
        <v>14</v>
      </c>
      <c r="D178">
        <v>11.21</v>
      </c>
      <c r="E178">
        <f t="shared" si="4"/>
        <v>2.0537489106318221</v>
      </c>
      <c r="F178">
        <v>736.76551643471237</v>
      </c>
      <c r="G178">
        <v>14</v>
      </c>
      <c r="H178">
        <v>2</v>
      </c>
      <c r="I178">
        <f t="shared" si="5"/>
        <v>6052.5255070755293</v>
      </c>
    </row>
    <row r="179" spans="1:9" x14ac:dyDescent="0.35">
      <c r="A179">
        <v>2</v>
      </c>
      <c r="B179" t="s">
        <v>15</v>
      </c>
      <c r="C179">
        <v>14</v>
      </c>
      <c r="D179">
        <v>610.62</v>
      </c>
      <c r="E179">
        <f t="shared" si="4"/>
        <v>2.0537489106318221</v>
      </c>
      <c r="F179">
        <v>736.99418313961314</v>
      </c>
      <c r="G179">
        <v>14</v>
      </c>
      <c r="H179">
        <v>2</v>
      </c>
      <c r="I179">
        <f t="shared" si="5"/>
        <v>6054.4040030598799</v>
      </c>
    </row>
    <row r="180" spans="1:9" x14ac:dyDescent="0.35">
      <c r="A180">
        <v>2</v>
      </c>
      <c r="B180" t="s">
        <v>16</v>
      </c>
      <c r="C180">
        <v>14</v>
      </c>
      <c r="D180">
        <v>1.38</v>
      </c>
      <c r="E180">
        <f t="shared" si="4"/>
        <v>2.0537489106318221</v>
      </c>
      <c r="F180">
        <v>737.34164955212702</v>
      </c>
      <c r="G180">
        <v>14</v>
      </c>
      <c r="H180">
        <v>2</v>
      </c>
      <c r="I180">
        <f t="shared" si="5"/>
        <v>6057.2584381246061</v>
      </c>
    </row>
    <row r="181" spans="1:9" x14ac:dyDescent="0.35">
      <c r="A181">
        <v>2</v>
      </c>
      <c r="B181" t="s">
        <v>17</v>
      </c>
      <c r="C181">
        <v>14</v>
      </c>
      <c r="D181">
        <v>1.44</v>
      </c>
      <c r="E181">
        <f t="shared" si="4"/>
        <v>2.0537489106318221</v>
      </c>
      <c r="F181">
        <v>737.56373386482721</v>
      </c>
      <c r="G181">
        <v>14</v>
      </c>
      <c r="H181">
        <v>2</v>
      </c>
      <c r="I181">
        <f t="shared" si="5"/>
        <v>6059.0828597857117</v>
      </c>
    </row>
    <row r="182" spans="1:9" x14ac:dyDescent="0.35">
      <c r="A182">
        <v>2</v>
      </c>
      <c r="B182" t="s">
        <v>9</v>
      </c>
      <c r="C182">
        <v>14</v>
      </c>
      <c r="D182">
        <v>4.33</v>
      </c>
      <c r="E182">
        <f t="shared" si="4"/>
        <v>2.0537489106318221</v>
      </c>
      <c r="F182">
        <v>738.02144729075849</v>
      </c>
      <c r="G182">
        <v>14</v>
      </c>
      <c r="H182">
        <v>2</v>
      </c>
      <c r="I182">
        <f t="shared" si="5"/>
        <v>6062.8429735852642</v>
      </c>
    </row>
    <row r="183" spans="1:9" x14ac:dyDescent="0.35">
      <c r="A183">
        <v>2</v>
      </c>
      <c r="B183" t="s">
        <v>10</v>
      </c>
      <c r="C183">
        <v>14</v>
      </c>
      <c r="D183">
        <v>1541.44</v>
      </c>
      <c r="E183">
        <f t="shared" si="4"/>
        <v>2.0537489106318221</v>
      </c>
      <c r="F183">
        <v>738.24418006886299</v>
      </c>
      <c r="G183">
        <v>14</v>
      </c>
      <c r="H183">
        <v>2</v>
      </c>
      <c r="I183">
        <f t="shared" si="5"/>
        <v>6064.6727223868402</v>
      </c>
    </row>
    <row r="184" spans="1:9" x14ac:dyDescent="0.35">
      <c r="A184">
        <v>2</v>
      </c>
      <c r="B184" t="s">
        <v>11</v>
      </c>
      <c r="C184">
        <v>14</v>
      </c>
      <c r="D184">
        <v>47.65</v>
      </c>
      <c r="E184">
        <f t="shared" si="4"/>
        <v>2.0537489106318221</v>
      </c>
      <c r="F184">
        <v>737.74376636194074</v>
      </c>
      <c r="G184">
        <v>14</v>
      </c>
      <c r="H184">
        <v>2</v>
      </c>
      <c r="I184">
        <f t="shared" si="5"/>
        <v>6060.5618259650128</v>
      </c>
    </row>
    <row r="185" spans="1:9" x14ac:dyDescent="0.35">
      <c r="A185">
        <v>2</v>
      </c>
      <c r="B185" t="s">
        <v>12</v>
      </c>
      <c r="C185">
        <v>14</v>
      </c>
      <c r="D185">
        <v>1980.98</v>
      </c>
      <c r="E185">
        <f t="shared" si="4"/>
        <v>2.0537489106318221</v>
      </c>
      <c r="F185">
        <v>737.99499214249067</v>
      </c>
      <c r="G185">
        <v>14</v>
      </c>
      <c r="H185">
        <v>2</v>
      </c>
      <c r="I185">
        <f t="shared" si="5"/>
        <v>6062.6256446575217</v>
      </c>
    </row>
    <row r="186" spans="1:9" x14ac:dyDescent="0.35">
      <c r="A186">
        <v>2</v>
      </c>
      <c r="B186" t="s">
        <v>13</v>
      </c>
      <c r="C186">
        <v>14</v>
      </c>
      <c r="D186">
        <v>13.26</v>
      </c>
      <c r="E186">
        <f t="shared" si="4"/>
        <v>2.0537489106318221</v>
      </c>
      <c r="F186">
        <v>736.53464110460652</v>
      </c>
      <c r="G186">
        <v>14</v>
      </c>
      <c r="H186">
        <v>2</v>
      </c>
      <c r="I186">
        <f t="shared" si="5"/>
        <v>6050.6288672447427</v>
      </c>
    </row>
    <row r="187" spans="1:9" x14ac:dyDescent="0.35">
      <c r="A187">
        <v>2</v>
      </c>
      <c r="B187" t="s">
        <v>14</v>
      </c>
      <c r="C187">
        <v>14</v>
      </c>
      <c r="D187">
        <v>11.08</v>
      </c>
      <c r="E187">
        <f t="shared" si="4"/>
        <v>2.0537489106318221</v>
      </c>
      <c r="F187">
        <v>736.76551643471237</v>
      </c>
      <c r="G187">
        <v>14</v>
      </c>
      <c r="H187">
        <v>2</v>
      </c>
      <c r="I187">
        <f t="shared" si="5"/>
        <v>6052.5255070755293</v>
      </c>
    </row>
    <row r="188" spans="1:9" x14ac:dyDescent="0.35">
      <c r="A188">
        <v>2</v>
      </c>
      <c r="B188" t="s">
        <v>15</v>
      </c>
      <c r="C188">
        <v>14</v>
      </c>
      <c r="D188">
        <v>609.44000000000005</v>
      </c>
      <c r="E188">
        <f t="shared" si="4"/>
        <v>2.0537489106318221</v>
      </c>
      <c r="F188">
        <v>736.99418313961314</v>
      </c>
      <c r="G188">
        <v>14</v>
      </c>
      <c r="H188">
        <v>2</v>
      </c>
      <c r="I188">
        <f t="shared" si="5"/>
        <v>6054.4040030598799</v>
      </c>
    </row>
    <row r="189" spans="1:9" x14ac:dyDescent="0.35">
      <c r="A189">
        <v>2</v>
      </c>
      <c r="B189" t="s">
        <v>16</v>
      </c>
      <c r="C189">
        <v>14</v>
      </c>
      <c r="D189">
        <v>1.26</v>
      </c>
      <c r="E189">
        <f t="shared" si="4"/>
        <v>2.0537489106318221</v>
      </c>
      <c r="F189">
        <v>737.34164955212702</v>
      </c>
      <c r="G189">
        <v>14</v>
      </c>
      <c r="H189">
        <v>2</v>
      </c>
      <c r="I189">
        <f t="shared" si="5"/>
        <v>6057.2584381246061</v>
      </c>
    </row>
    <row r="190" spans="1:9" x14ac:dyDescent="0.35">
      <c r="A190">
        <v>2</v>
      </c>
      <c r="B190" t="s">
        <v>17</v>
      </c>
      <c r="C190">
        <v>14</v>
      </c>
      <c r="D190">
        <v>1.45</v>
      </c>
      <c r="E190">
        <f t="shared" si="4"/>
        <v>2.0537489106318221</v>
      </c>
      <c r="F190">
        <v>737.56373386482721</v>
      </c>
      <c r="G190">
        <v>14</v>
      </c>
      <c r="H190">
        <v>2</v>
      </c>
      <c r="I190">
        <f t="shared" si="5"/>
        <v>6059.0828597857117</v>
      </c>
    </row>
    <row r="191" spans="1:9" x14ac:dyDescent="0.35">
      <c r="A191">
        <v>2</v>
      </c>
      <c r="B191" t="s">
        <v>9</v>
      </c>
      <c r="C191">
        <v>14</v>
      </c>
      <c r="D191">
        <v>4.33</v>
      </c>
      <c r="E191">
        <f t="shared" si="4"/>
        <v>2.0537489106318221</v>
      </c>
      <c r="F191">
        <v>738.02144729075849</v>
      </c>
      <c r="G191">
        <v>14</v>
      </c>
      <c r="H191">
        <v>2</v>
      </c>
      <c r="I191">
        <f t="shared" si="5"/>
        <v>6062.8429735852642</v>
      </c>
    </row>
    <row r="192" spans="1:9" x14ac:dyDescent="0.35">
      <c r="A192">
        <v>2</v>
      </c>
      <c r="B192" t="s">
        <v>10</v>
      </c>
      <c r="C192">
        <v>14</v>
      </c>
      <c r="D192">
        <v>1519.7</v>
      </c>
      <c r="E192">
        <f t="shared" si="4"/>
        <v>2.0537489106318221</v>
      </c>
      <c r="F192">
        <v>738.24418006886299</v>
      </c>
      <c r="G192">
        <v>14</v>
      </c>
      <c r="H192">
        <v>2</v>
      </c>
      <c r="I192">
        <f t="shared" si="5"/>
        <v>6064.6727223868402</v>
      </c>
    </row>
    <row r="193" spans="1:9" x14ac:dyDescent="0.35">
      <c r="A193">
        <v>2</v>
      </c>
      <c r="B193" t="s">
        <v>11</v>
      </c>
      <c r="C193">
        <v>14</v>
      </c>
      <c r="D193">
        <v>47.65</v>
      </c>
      <c r="E193">
        <f t="shared" si="4"/>
        <v>2.0537489106318221</v>
      </c>
      <c r="F193">
        <v>737.74376636194074</v>
      </c>
      <c r="G193">
        <v>14</v>
      </c>
      <c r="H193">
        <v>2</v>
      </c>
      <c r="I193">
        <f t="shared" si="5"/>
        <v>6060.5618259650128</v>
      </c>
    </row>
    <row r="194" spans="1:9" x14ac:dyDescent="0.35">
      <c r="A194">
        <v>2</v>
      </c>
      <c r="B194" t="s">
        <v>12</v>
      </c>
      <c r="C194">
        <v>14</v>
      </c>
      <c r="D194">
        <v>1977.73</v>
      </c>
      <c r="E194">
        <f t="shared" si="4"/>
        <v>2.0537489106318221</v>
      </c>
      <c r="F194">
        <v>737.99499214249067</v>
      </c>
      <c r="G194">
        <v>14</v>
      </c>
      <c r="H194">
        <v>2</v>
      </c>
      <c r="I194">
        <f t="shared" si="5"/>
        <v>6062.6256446575217</v>
      </c>
    </row>
    <row r="195" spans="1:9" x14ac:dyDescent="0.35">
      <c r="A195">
        <v>2</v>
      </c>
      <c r="B195" t="s">
        <v>13</v>
      </c>
      <c r="C195">
        <v>14</v>
      </c>
      <c r="D195">
        <v>13.33</v>
      </c>
      <c r="E195">
        <f t="shared" ref="E195:E258" si="6">_xlfn.NORM.S.INV(0.98)</f>
        <v>2.0537489106318221</v>
      </c>
      <c r="F195">
        <v>736.53464110460652</v>
      </c>
      <c r="G195">
        <v>14</v>
      </c>
      <c r="H195">
        <v>2</v>
      </c>
      <c r="I195">
        <f t="shared" ref="I195:I258" si="7">E195*F195*SQRT(G195+H195)</f>
        <v>6050.6288672447427</v>
      </c>
    </row>
    <row r="196" spans="1:9" x14ac:dyDescent="0.35">
      <c r="A196">
        <v>2</v>
      </c>
      <c r="B196" t="s">
        <v>14</v>
      </c>
      <c r="C196">
        <v>14</v>
      </c>
      <c r="D196">
        <v>11.02</v>
      </c>
      <c r="E196">
        <f t="shared" si="6"/>
        <v>2.0537489106318221</v>
      </c>
      <c r="F196">
        <v>736.76551643471237</v>
      </c>
      <c r="G196">
        <v>14</v>
      </c>
      <c r="H196">
        <v>2</v>
      </c>
      <c r="I196">
        <f t="shared" si="7"/>
        <v>6052.5255070755293</v>
      </c>
    </row>
    <row r="197" spans="1:9" x14ac:dyDescent="0.35">
      <c r="A197">
        <v>2</v>
      </c>
      <c r="B197" t="s">
        <v>15</v>
      </c>
      <c r="C197">
        <v>14</v>
      </c>
      <c r="D197">
        <v>611.32000000000005</v>
      </c>
      <c r="E197">
        <f t="shared" si="6"/>
        <v>2.0537489106318221</v>
      </c>
      <c r="F197">
        <v>736.99418313961314</v>
      </c>
      <c r="G197">
        <v>14</v>
      </c>
      <c r="H197">
        <v>2</v>
      </c>
      <c r="I197">
        <f t="shared" si="7"/>
        <v>6054.4040030598799</v>
      </c>
    </row>
    <row r="198" spans="1:9" x14ac:dyDescent="0.35">
      <c r="A198">
        <v>2</v>
      </c>
      <c r="B198" t="s">
        <v>16</v>
      </c>
      <c r="C198">
        <v>14</v>
      </c>
      <c r="D198">
        <v>1.26</v>
      </c>
      <c r="E198">
        <f t="shared" si="6"/>
        <v>2.0537489106318221</v>
      </c>
      <c r="F198">
        <v>737.34164955212702</v>
      </c>
      <c r="G198">
        <v>14</v>
      </c>
      <c r="H198">
        <v>2</v>
      </c>
      <c r="I198">
        <f t="shared" si="7"/>
        <v>6057.2584381246061</v>
      </c>
    </row>
    <row r="199" spans="1:9" x14ac:dyDescent="0.35">
      <c r="A199">
        <v>2</v>
      </c>
      <c r="B199" t="s">
        <v>17</v>
      </c>
      <c r="C199">
        <v>14</v>
      </c>
      <c r="D199">
        <v>1.21</v>
      </c>
      <c r="E199">
        <f t="shared" si="6"/>
        <v>2.0537489106318221</v>
      </c>
      <c r="F199">
        <v>737.56373386482721</v>
      </c>
      <c r="G199">
        <v>14</v>
      </c>
      <c r="H199">
        <v>2</v>
      </c>
      <c r="I199">
        <f t="shared" si="7"/>
        <v>6059.0828597857117</v>
      </c>
    </row>
    <row r="200" spans="1:9" x14ac:dyDescent="0.35">
      <c r="A200">
        <v>2</v>
      </c>
      <c r="B200" t="s">
        <v>9</v>
      </c>
      <c r="C200">
        <v>14</v>
      </c>
      <c r="D200">
        <v>4.38</v>
      </c>
      <c r="E200">
        <f t="shared" si="6"/>
        <v>2.0537489106318221</v>
      </c>
      <c r="F200">
        <v>738.02144729075849</v>
      </c>
      <c r="G200">
        <v>14</v>
      </c>
      <c r="H200">
        <v>2</v>
      </c>
      <c r="I200">
        <f t="shared" si="7"/>
        <v>6062.8429735852642</v>
      </c>
    </row>
    <row r="201" spans="1:9" x14ac:dyDescent="0.35">
      <c r="A201">
        <v>2</v>
      </c>
      <c r="B201" t="s">
        <v>10</v>
      </c>
      <c r="C201">
        <v>14</v>
      </c>
      <c r="D201">
        <v>1504.7</v>
      </c>
      <c r="E201">
        <f t="shared" si="6"/>
        <v>2.0537489106318221</v>
      </c>
      <c r="F201">
        <v>738.24418006886299</v>
      </c>
      <c r="G201">
        <v>14</v>
      </c>
      <c r="H201">
        <v>2</v>
      </c>
      <c r="I201">
        <f t="shared" si="7"/>
        <v>6064.6727223868402</v>
      </c>
    </row>
    <row r="202" spans="1:9" x14ac:dyDescent="0.35">
      <c r="A202">
        <v>2</v>
      </c>
      <c r="B202" t="s">
        <v>11</v>
      </c>
      <c r="C202">
        <v>14</v>
      </c>
      <c r="D202">
        <v>47.65</v>
      </c>
      <c r="E202">
        <f t="shared" si="6"/>
        <v>2.0537489106318221</v>
      </c>
      <c r="F202">
        <v>737.74376636194074</v>
      </c>
      <c r="G202">
        <v>14</v>
      </c>
      <c r="H202">
        <v>2</v>
      </c>
      <c r="I202">
        <f t="shared" si="7"/>
        <v>6060.5618259650128</v>
      </c>
    </row>
    <row r="203" spans="1:9" x14ac:dyDescent="0.35">
      <c r="A203">
        <v>2</v>
      </c>
      <c r="B203" t="s">
        <v>12</v>
      </c>
      <c r="C203">
        <v>14</v>
      </c>
      <c r="D203">
        <v>1977.12</v>
      </c>
      <c r="E203">
        <f t="shared" si="6"/>
        <v>2.0537489106318221</v>
      </c>
      <c r="F203">
        <v>737.99499214249067</v>
      </c>
      <c r="G203">
        <v>14</v>
      </c>
      <c r="H203">
        <v>2</v>
      </c>
      <c r="I203">
        <f t="shared" si="7"/>
        <v>6062.6256446575217</v>
      </c>
    </row>
    <row r="204" spans="1:9" x14ac:dyDescent="0.35">
      <c r="A204">
        <v>2</v>
      </c>
      <c r="B204" t="s">
        <v>13</v>
      </c>
      <c r="C204">
        <v>14</v>
      </c>
      <c r="D204">
        <v>13.03</v>
      </c>
      <c r="E204">
        <f t="shared" si="6"/>
        <v>2.0537489106318221</v>
      </c>
      <c r="F204">
        <v>736.53464110460652</v>
      </c>
      <c r="G204">
        <v>14</v>
      </c>
      <c r="H204">
        <v>2</v>
      </c>
      <c r="I204">
        <f t="shared" si="7"/>
        <v>6050.6288672447427</v>
      </c>
    </row>
    <row r="205" spans="1:9" x14ac:dyDescent="0.35">
      <c r="A205">
        <v>2</v>
      </c>
      <c r="B205" t="s">
        <v>14</v>
      </c>
      <c r="C205">
        <v>14</v>
      </c>
      <c r="D205">
        <v>11.15</v>
      </c>
      <c r="E205">
        <f t="shared" si="6"/>
        <v>2.0537489106318221</v>
      </c>
      <c r="F205">
        <v>736.76551643471237</v>
      </c>
      <c r="G205">
        <v>14</v>
      </c>
      <c r="H205">
        <v>2</v>
      </c>
      <c r="I205">
        <f t="shared" si="7"/>
        <v>6052.5255070755293</v>
      </c>
    </row>
    <row r="206" spans="1:9" x14ac:dyDescent="0.35">
      <c r="A206">
        <v>2</v>
      </c>
      <c r="B206" t="s">
        <v>15</v>
      </c>
      <c r="C206">
        <v>14</v>
      </c>
      <c r="D206">
        <v>611.35</v>
      </c>
      <c r="E206">
        <f t="shared" si="6"/>
        <v>2.0537489106318221</v>
      </c>
      <c r="F206">
        <v>736.99418313961314</v>
      </c>
      <c r="G206">
        <v>14</v>
      </c>
      <c r="H206">
        <v>2</v>
      </c>
      <c r="I206">
        <f t="shared" si="7"/>
        <v>6054.4040030598799</v>
      </c>
    </row>
    <row r="207" spans="1:9" x14ac:dyDescent="0.35">
      <c r="A207">
        <v>2</v>
      </c>
      <c r="B207" t="s">
        <v>16</v>
      </c>
      <c r="C207">
        <v>14</v>
      </c>
      <c r="D207">
        <v>1.26</v>
      </c>
      <c r="E207">
        <f t="shared" si="6"/>
        <v>2.0537489106318221</v>
      </c>
      <c r="F207">
        <v>737.34164955212702</v>
      </c>
      <c r="G207">
        <v>14</v>
      </c>
      <c r="H207">
        <v>2</v>
      </c>
      <c r="I207">
        <f t="shared" si="7"/>
        <v>6057.2584381246061</v>
      </c>
    </row>
    <row r="208" spans="1:9" x14ac:dyDescent="0.35">
      <c r="A208">
        <v>2</v>
      </c>
      <c r="B208" t="s">
        <v>17</v>
      </c>
      <c r="C208">
        <v>14</v>
      </c>
      <c r="D208">
        <v>1.18</v>
      </c>
      <c r="E208">
        <f t="shared" si="6"/>
        <v>2.0537489106318221</v>
      </c>
      <c r="F208">
        <v>737.56373386482721</v>
      </c>
      <c r="G208">
        <v>14</v>
      </c>
      <c r="H208">
        <v>2</v>
      </c>
      <c r="I208">
        <f t="shared" si="7"/>
        <v>6059.0828597857117</v>
      </c>
    </row>
    <row r="209" spans="1:9" x14ac:dyDescent="0.35">
      <c r="A209">
        <v>2</v>
      </c>
      <c r="B209" t="s">
        <v>9</v>
      </c>
      <c r="C209">
        <v>14</v>
      </c>
      <c r="D209">
        <v>4.58</v>
      </c>
      <c r="E209">
        <f t="shared" si="6"/>
        <v>2.0537489106318221</v>
      </c>
      <c r="F209">
        <v>738.02144729075849</v>
      </c>
      <c r="G209">
        <v>14</v>
      </c>
      <c r="H209">
        <v>2</v>
      </c>
      <c r="I209">
        <f t="shared" si="7"/>
        <v>6062.8429735852642</v>
      </c>
    </row>
    <row r="210" spans="1:9" x14ac:dyDescent="0.35">
      <c r="A210">
        <v>2</v>
      </c>
      <c r="B210" t="s">
        <v>10</v>
      </c>
      <c r="C210">
        <v>14</v>
      </c>
      <c r="D210">
        <v>1528.48</v>
      </c>
      <c r="E210">
        <f t="shared" si="6"/>
        <v>2.0537489106318221</v>
      </c>
      <c r="F210">
        <v>738.24418006886299</v>
      </c>
      <c r="G210">
        <v>14</v>
      </c>
      <c r="H210">
        <v>2</v>
      </c>
      <c r="I210">
        <f t="shared" si="7"/>
        <v>6064.6727223868402</v>
      </c>
    </row>
    <row r="211" spans="1:9" x14ac:dyDescent="0.35">
      <c r="A211">
        <v>2</v>
      </c>
      <c r="B211" t="s">
        <v>11</v>
      </c>
      <c r="C211">
        <v>14</v>
      </c>
      <c r="D211">
        <v>43.26</v>
      </c>
      <c r="E211">
        <f t="shared" si="6"/>
        <v>2.0537489106318221</v>
      </c>
      <c r="F211">
        <v>737.74376636194074</v>
      </c>
      <c r="G211">
        <v>14</v>
      </c>
      <c r="H211">
        <v>2</v>
      </c>
      <c r="I211">
        <f t="shared" si="7"/>
        <v>6060.5618259650128</v>
      </c>
    </row>
    <row r="212" spans="1:9" x14ac:dyDescent="0.35">
      <c r="A212">
        <v>2</v>
      </c>
      <c r="B212" t="s">
        <v>12</v>
      </c>
      <c r="C212">
        <v>14</v>
      </c>
      <c r="D212">
        <v>1975.61</v>
      </c>
      <c r="E212">
        <f t="shared" si="6"/>
        <v>2.0537489106318221</v>
      </c>
      <c r="F212">
        <v>737.99499214249067</v>
      </c>
      <c r="G212">
        <v>14</v>
      </c>
      <c r="H212">
        <v>2</v>
      </c>
      <c r="I212">
        <f t="shared" si="7"/>
        <v>6062.6256446575217</v>
      </c>
    </row>
    <row r="213" spans="1:9" x14ac:dyDescent="0.35">
      <c r="A213">
        <v>2</v>
      </c>
      <c r="B213" t="s">
        <v>13</v>
      </c>
      <c r="C213">
        <v>14</v>
      </c>
      <c r="D213">
        <v>11.52</v>
      </c>
      <c r="E213">
        <f t="shared" si="6"/>
        <v>2.0537489106318221</v>
      </c>
      <c r="F213">
        <v>736.53464110460652</v>
      </c>
      <c r="G213">
        <v>14</v>
      </c>
      <c r="H213">
        <v>2</v>
      </c>
      <c r="I213">
        <f t="shared" si="7"/>
        <v>6050.6288672447427</v>
      </c>
    </row>
    <row r="214" spans="1:9" x14ac:dyDescent="0.35">
      <c r="A214">
        <v>2</v>
      </c>
      <c r="B214" t="s">
        <v>14</v>
      </c>
      <c r="C214">
        <v>14</v>
      </c>
      <c r="D214">
        <v>10.97</v>
      </c>
      <c r="E214">
        <f t="shared" si="6"/>
        <v>2.0537489106318221</v>
      </c>
      <c r="F214">
        <v>736.76551643471237</v>
      </c>
      <c r="G214">
        <v>14</v>
      </c>
      <c r="H214">
        <v>2</v>
      </c>
      <c r="I214">
        <f t="shared" si="7"/>
        <v>6052.5255070755293</v>
      </c>
    </row>
    <row r="215" spans="1:9" x14ac:dyDescent="0.35">
      <c r="A215">
        <v>2</v>
      </c>
      <c r="B215" t="s">
        <v>15</v>
      </c>
      <c r="C215">
        <v>14</v>
      </c>
      <c r="D215">
        <v>589.86</v>
      </c>
      <c r="E215">
        <f t="shared" si="6"/>
        <v>2.0537489106318221</v>
      </c>
      <c r="F215">
        <v>736.99418313961314</v>
      </c>
      <c r="G215">
        <v>14</v>
      </c>
      <c r="H215">
        <v>2</v>
      </c>
      <c r="I215">
        <f t="shared" si="7"/>
        <v>6054.4040030598799</v>
      </c>
    </row>
    <row r="216" spans="1:9" x14ac:dyDescent="0.35">
      <c r="A216">
        <v>2</v>
      </c>
      <c r="B216" t="s">
        <v>16</v>
      </c>
      <c r="C216">
        <v>14</v>
      </c>
      <c r="D216">
        <v>1.53</v>
      </c>
      <c r="E216">
        <f t="shared" si="6"/>
        <v>2.0537489106318221</v>
      </c>
      <c r="F216">
        <v>737.34164955212702</v>
      </c>
      <c r="G216">
        <v>14</v>
      </c>
      <c r="H216">
        <v>2</v>
      </c>
      <c r="I216">
        <f t="shared" si="7"/>
        <v>6057.2584381246061</v>
      </c>
    </row>
    <row r="217" spans="1:9" x14ac:dyDescent="0.35">
      <c r="A217">
        <v>2</v>
      </c>
      <c r="B217" t="s">
        <v>17</v>
      </c>
      <c r="C217">
        <v>14</v>
      </c>
      <c r="D217">
        <v>1.29</v>
      </c>
      <c r="E217">
        <f t="shared" si="6"/>
        <v>2.0537489106318221</v>
      </c>
      <c r="F217">
        <v>737.56373386482721</v>
      </c>
      <c r="G217">
        <v>14</v>
      </c>
      <c r="H217">
        <v>2</v>
      </c>
      <c r="I217">
        <f t="shared" si="7"/>
        <v>6059.0828597857117</v>
      </c>
    </row>
    <row r="218" spans="1:9" x14ac:dyDescent="0.35">
      <c r="A218">
        <v>2</v>
      </c>
      <c r="B218" t="s">
        <v>9</v>
      </c>
      <c r="C218">
        <v>14</v>
      </c>
      <c r="D218">
        <v>4.41</v>
      </c>
      <c r="E218">
        <f t="shared" si="6"/>
        <v>2.0537489106318221</v>
      </c>
      <c r="F218">
        <v>738.02144729075849</v>
      </c>
      <c r="G218">
        <v>14</v>
      </c>
      <c r="H218">
        <v>2</v>
      </c>
      <c r="I218">
        <f t="shared" si="7"/>
        <v>6062.8429735852642</v>
      </c>
    </row>
    <row r="219" spans="1:9" x14ac:dyDescent="0.35">
      <c r="A219">
        <v>2</v>
      </c>
      <c r="B219" t="s">
        <v>10</v>
      </c>
      <c r="C219">
        <v>14</v>
      </c>
      <c r="D219">
        <v>1515.91</v>
      </c>
      <c r="E219">
        <f t="shared" si="6"/>
        <v>2.0537489106318221</v>
      </c>
      <c r="F219">
        <v>738.24418006886299</v>
      </c>
      <c r="G219">
        <v>14</v>
      </c>
      <c r="H219">
        <v>2</v>
      </c>
      <c r="I219">
        <f t="shared" si="7"/>
        <v>6064.6727223868402</v>
      </c>
    </row>
    <row r="220" spans="1:9" x14ac:dyDescent="0.35">
      <c r="A220">
        <v>2</v>
      </c>
      <c r="B220" t="s">
        <v>11</v>
      </c>
      <c r="C220">
        <v>14</v>
      </c>
      <c r="D220">
        <v>43.26</v>
      </c>
      <c r="E220">
        <f t="shared" si="6"/>
        <v>2.0537489106318221</v>
      </c>
      <c r="F220">
        <v>737.74376636194074</v>
      </c>
      <c r="G220">
        <v>14</v>
      </c>
      <c r="H220">
        <v>2</v>
      </c>
      <c r="I220">
        <f t="shared" si="7"/>
        <v>6060.5618259650128</v>
      </c>
    </row>
    <row r="221" spans="1:9" x14ac:dyDescent="0.35">
      <c r="A221">
        <v>2</v>
      </c>
      <c r="B221" t="s">
        <v>12</v>
      </c>
      <c r="C221">
        <v>14</v>
      </c>
      <c r="D221">
        <v>1953.48</v>
      </c>
      <c r="E221">
        <f t="shared" si="6"/>
        <v>2.0537489106318221</v>
      </c>
      <c r="F221">
        <v>737.99499214249067</v>
      </c>
      <c r="G221">
        <v>14</v>
      </c>
      <c r="H221">
        <v>2</v>
      </c>
      <c r="I221">
        <f t="shared" si="7"/>
        <v>6062.6256446575217</v>
      </c>
    </row>
    <row r="222" spans="1:9" x14ac:dyDescent="0.35">
      <c r="A222">
        <v>2</v>
      </c>
      <c r="B222" t="s">
        <v>13</v>
      </c>
      <c r="C222">
        <v>14</v>
      </c>
      <c r="D222">
        <v>11.74</v>
      </c>
      <c r="E222">
        <f t="shared" si="6"/>
        <v>2.0537489106318221</v>
      </c>
      <c r="F222">
        <v>736.53464110460652</v>
      </c>
      <c r="G222">
        <v>14</v>
      </c>
      <c r="H222">
        <v>2</v>
      </c>
      <c r="I222">
        <f t="shared" si="7"/>
        <v>6050.6288672447427</v>
      </c>
    </row>
    <row r="223" spans="1:9" x14ac:dyDescent="0.35">
      <c r="A223">
        <v>2</v>
      </c>
      <c r="B223" t="s">
        <v>14</v>
      </c>
      <c r="C223">
        <v>14</v>
      </c>
      <c r="D223">
        <v>10.76</v>
      </c>
      <c r="E223">
        <f t="shared" si="6"/>
        <v>2.0537489106318221</v>
      </c>
      <c r="F223">
        <v>736.76551643471237</v>
      </c>
      <c r="G223">
        <v>14</v>
      </c>
      <c r="H223">
        <v>2</v>
      </c>
      <c r="I223">
        <f t="shared" si="7"/>
        <v>6052.5255070755293</v>
      </c>
    </row>
    <row r="224" spans="1:9" x14ac:dyDescent="0.35">
      <c r="A224">
        <v>2</v>
      </c>
      <c r="B224" t="s">
        <v>15</v>
      </c>
      <c r="C224">
        <v>14</v>
      </c>
      <c r="D224">
        <v>585.32000000000005</v>
      </c>
      <c r="E224">
        <f t="shared" si="6"/>
        <v>2.0537489106318221</v>
      </c>
      <c r="F224">
        <v>736.99418313961314</v>
      </c>
      <c r="G224">
        <v>14</v>
      </c>
      <c r="H224">
        <v>2</v>
      </c>
      <c r="I224">
        <f t="shared" si="7"/>
        <v>6054.4040030598799</v>
      </c>
    </row>
    <row r="225" spans="1:9" x14ac:dyDescent="0.35">
      <c r="A225">
        <v>2</v>
      </c>
      <c r="B225" t="s">
        <v>16</v>
      </c>
      <c r="C225">
        <v>14</v>
      </c>
      <c r="D225">
        <v>1.52</v>
      </c>
      <c r="E225">
        <f t="shared" si="6"/>
        <v>2.0537489106318221</v>
      </c>
      <c r="F225">
        <v>737.34164955212702</v>
      </c>
      <c r="G225">
        <v>14</v>
      </c>
      <c r="H225">
        <v>2</v>
      </c>
      <c r="I225">
        <f t="shared" si="7"/>
        <v>6057.2584381246061</v>
      </c>
    </row>
    <row r="226" spans="1:9" x14ac:dyDescent="0.35">
      <c r="A226">
        <v>2</v>
      </c>
      <c r="B226" t="s">
        <v>17</v>
      </c>
      <c r="C226">
        <v>14</v>
      </c>
      <c r="D226">
        <v>1.18</v>
      </c>
      <c r="E226">
        <f t="shared" si="6"/>
        <v>2.0537489106318221</v>
      </c>
      <c r="F226">
        <v>737.56373386482721</v>
      </c>
      <c r="G226">
        <v>14</v>
      </c>
      <c r="H226">
        <v>2</v>
      </c>
      <c r="I226">
        <f t="shared" si="7"/>
        <v>6059.0828597857117</v>
      </c>
    </row>
    <row r="227" spans="1:9" x14ac:dyDescent="0.35">
      <c r="A227">
        <v>2</v>
      </c>
      <c r="B227" t="s">
        <v>9</v>
      </c>
      <c r="C227">
        <v>14</v>
      </c>
      <c r="D227">
        <v>4.45</v>
      </c>
      <c r="E227">
        <f t="shared" si="6"/>
        <v>2.0537489106318221</v>
      </c>
      <c r="F227">
        <v>738.02144729075849</v>
      </c>
      <c r="G227">
        <v>14</v>
      </c>
      <c r="H227">
        <v>2</v>
      </c>
      <c r="I227">
        <f t="shared" si="7"/>
        <v>6062.8429735852642</v>
      </c>
    </row>
    <row r="228" spans="1:9" x14ac:dyDescent="0.35">
      <c r="A228">
        <v>2</v>
      </c>
      <c r="B228" t="s">
        <v>10</v>
      </c>
      <c r="C228">
        <v>14</v>
      </c>
      <c r="D228">
        <v>1519.09</v>
      </c>
      <c r="E228">
        <f t="shared" si="6"/>
        <v>2.0537489106318221</v>
      </c>
      <c r="F228">
        <v>738.24418006886299</v>
      </c>
      <c r="G228">
        <v>14</v>
      </c>
      <c r="H228">
        <v>2</v>
      </c>
      <c r="I228">
        <f t="shared" si="7"/>
        <v>6064.6727223868402</v>
      </c>
    </row>
    <row r="229" spans="1:9" x14ac:dyDescent="0.35">
      <c r="A229">
        <v>2</v>
      </c>
      <c r="B229" t="s">
        <v>11</v>
      </c>
      <c r="C229">
        <v>14</v>
      </c>
      <c r="D229">
        <v>43.26</v>
      </c>
      <c r="E229">
        <f t="shared" si="6"/>
        <v>2.0537489106318221</v>
      </c>
      <c r="F229">
        <v>737.74376636194074</v>
      </c>
      <c r="G229">
        <v>14</v>
      </c>
      <c r="H229">
        <v>2</v>
      </c>
      <c r="I229">
        <f t="shared" si="7"/>
        <v>6060.5618259650128</v>
      </c>
    </row>
    <row r="230" spans="1:9" x14ac:dyDescent="0.35">
      <c r="A230">
        <v>2</v>
      </c>
      <c r="B230" t="s">
        <v>12</v>
      </c>
      <c r="C230">
        <v>14</v>
      </c>
      <c r="D230">
        <v>1969.24</v>
      </c>
      <c r="E230">
        <f t="shared" si="6"/>
        <v>2.0537489106318221</v>
      </c>
      <c r="F230">
        <v>737.99499214249067</v>
      </c>
      <c r="G230">
        <v>14</v>
      </c>
      <c r="H230">
        <v>2</v>
      </c>
      <c r="I230">
        <f t="shared" si="7"/>
        <v>6062.6256446575217</v>
      </c>
    </row>
    <row r="231" spans="1:9" x14ac:dyDescent="0.35">
      <c r="A231">
        <v>2</v>
      </c>
      <c r="B231" t="s">
        <v>13</v>
      </c>
      <c r="C231">
        <v>14</v>
      </c>
      <c r="D231">
        <v>11.82</v>
      </c>
      <c r="E231">
        <f t="shared" si="6"/>
        <v>2.0537489106318221</v>
      </c>
      <c r="F231">
        <v>736.53464110460652</v>
      </c>
      <c r="G231">
        <v>14</v>
      </c>
      <c r="H231">
        <v>2</v>
      </c>
      <c r="I231">
        <f t="shared" si="7"/>
        <v>6050.6288672447427</v>
      </c>
    </row>
    <row r="232" spans="1:9" x14ac:dyDescent="0.35">
      <c r="A232">
        <v>2</v>
      </c>
      <c r="B232" t="s">
        <v>14</v>
      </c>
      <c r="C232">
        <v>14</v>
      </c>
      <c r="D232">
        <v>10.85</v>
      </c>
      <c r="E232">
        <f t="shared" si="6"/>
        <v>2.0537489106318221</v>
      </c>
      <c r="F232">
        <v>736.76551643471237</v>
      </c>
      <c r="G232">
        <v>14</v>
      </c>
      <c r="H232">
        <v>2</v>
      </c>
      <c r="I232">
        <f t="shared" si="7"/>
        <v>6052.5255070755293</v>
      </c>
    </row>
    <row r="233" spans="1:9" x14ac:dyDescent="0.35">
      <c r="A233">
        <v>2</v>
      </c>
      <c r="B233" t="s">
        <v>15</v>
      </c>
      <c r="C233">
        <v>14</v>
      </c>
      <c r="D233">
        <v>590.11</v>
      </c>
      <c r="E233">
        <f t="shared" si="6"/>
        <v>2.0537489106318221</v>
      </c>
      <c r="F233">
        <v>736.99418313961314</v>
      </c>
      <c r="G233">
        <v>14</v>
      </c>
      <c r="H233">
        <v>2</v>
      </c>
      <c r="I233">
        <f t="shared" si="7"/>
        <v>6054.4040030598799</v>
      </c>
    </row>
    <row r="234" spans="1:9" x14ac:dyDescent="0.35">
      <c r="A234">
        <v>2</v>
      </c>
      <c r="B234" t="s">
        <v>16</v>
      </c>
      <c r="C234">
        <v>14</v>
      </c>
      <c r="D234">
        <v>1.52</v>
      </c>
      <c r="E234">
        <f t="shared" si="6"/>
        <v>2.0537489106318221</v>
      </c>
      <c r="F234">
        <v>737.34164955212702</v>
      </c>
      <c r="G234">
        <v>14</v>
      </c>
      <c r="H234">
        <v>2</v>
      </c>
      <c r="I234">
        <f t="shared" si="7"/>
        <v>6057.2584381246061</v>
      </c>
    </row>
    <row r="235" spans="1:9" x14ac:dyDescent="0.35">
      <c r="A235">
        <v>2</v>
      </c>
      <c r="B235" t="s">
        <v>17</v>
      </c>
      <c r="C235">
        <v>14</v>
      </c>
      <c r="D235">
        <v>1.18</v>
      </c>
      <c r="E235">
        <f t="shared" si="6"/>
        <v>2.0537489106318221</v>
      </c>
      <c r="F235">
        <v>737.56373386482721</v>
      </c>
      <c r="G235">
        <v>14</v>
      </c>
      <c r="H235">
        <v>2</v>
      </c>
      <c r="I235">
        <f t="shared" si="7"/>
        <v>6059.0828597857117</v>
      </c>
    </row>
    <row r="236" spans="1:9" x14ac:dyDescent="0.35">
      <c r="A236">
        <v>2</v>
      </c>
      <c r="B236" t="s">
        <v>9</v>
      </c>
      <c r="C236">
        <v>14</v>
      </c>
      <c r="D236">
        <v>4.58</v>
      </c>
      <c r="E236">
        <f t="shared" si="6"/>
        <v>2.0537489106318221</v>
      </c>
      <c r="F236">
        <v>738.02144729075849</v>
      </c>
      <c r="G236">
        <v>14</v>
      </c>
      <c r="H236">
        <v>2</v>
      </c>
      <c r="I236">
        <f t="shared" si="7"/>
        <v>6062.8429735852642</v>
      </c>
    </row>
    <row r="237" spans="1:9" x14ac:dyDescent="0.35">
      <c r="A237">
        <v>2</v>
      </c>
      <c r="B237" t="s">
        <v>10</v>
      </c>
      <c r="C237">
        <v>14</v>
      </c>
      <c r="D237">
        <v>1528.48</v>
      </c>
      <c r="E237">
        <f t="shared" si="6"/>
        <v>2.0537489106318221</v>
      </c>
      <c r="F237">
        <v>738.24418006886299</v>
      </c>
      <c r="G237">
        <v>14</v>
      </c>
      <c r="H237">
        <v>2</v>
      </c>
      <c r="I237">
        <f t="shared" si="7"/>
        <v>6064.6727223868402</v>
      </c>
    </row>
    <row r="238" spans="1:9" x14ac:dyDescent="0.35">
      <c r="A238">
        <v>2</v>
      </c>
      <c r="B238" t="s">
        <v>11</v>
      </c>
      <c r="C238">
        <v>14</v>
      </c>
      <c r="D238">
        <v>43.26</v>
      </c>
      <c r="E238">
        <f t="shared" si="6"/>
        <v>2.0537489106318221</v>
      </c>
      <c r="F238">
        <v>737.74376636194074</v>
      </c>
      <c r="G238">
        <v>14</v>
      </c>
      <c r="H238">
        <v>2</v>
      </c>
      <c r="I238">
        <f t="shared" si="7"/>
        <v>6060.5618259650128</v>
      </c>
    </row>
    <row r="239" spans="1:9" x14ac:dyDescent="0.35">
      <c r="A239">
        <v>2</v>
      </c>
      <c r="B239" t="s">
        <v>12</v>
      </c>
      <c r="C239">
        <v>14</v>
      </c>
      <c r="D239">
        <v>1975.61</v>
      </c>
      <c r="E239">
        <f t="shared" si="6"/>
        <v>2.0537489106318221</v>
      </c>
      <c r="F239">
        <v>737.99499214249067</v>
      </c>
      <c r="G239">
        <v>14</v>
      </c>
      <c r="H239">
        <v>2</v>
      </c>
      <c r="I239">
        <f t="shared" si="7"/>
        <v>6062.6256446575217</v>
      </c>
    </row>
    <row r="240" spans="1:9" x14ac:dyDescent="0.35">
      <c r="A240">
        <v>2</v>
      </c>
      <c r="B240" t="s">
        <v>13</v>
      </c>
      <c r="C240">
        <v>14</v>
      </c>
      <c r="D240">
        <v>11.52</v>
      </c>
      <c r="E240">
        <f t="shared" si="6"/>
        <v>2.0537489106318221</v>
      </c>
      <c r="F240">
        <v>736.53464110460652</v>
      </c>
      <c r="G240">
        <v>14</v>
      </c>
      <c r="H240">
        <v>2</v>
      </c>
      <c r="I240">
        <f t="shared" si="7"/>
        <v>6050.6288672447427</v>
      </c>
    </row>
    <row r="241" spans="1:9" x14ac:dyDescent="0.35">
      <c r="A241">
        <v>2</v>
      </c>
      <c r="B241" t="s">
        <v>14</v>
      </c>
      <c r="C241">
        <v>14</v>
      </c>
      <c r="D241">
        <v>10.97</v>
      </c>
      <c r="E241">
        <f t="shared" si="6"/>
        <v>2.0537489106318221</v>
      </c>
      <c r="F241">
        <v>736.76551643471237</v>
      </c>
      <c r="G241">
        <v>14</v>
      </c>
      <c r="H241">
        <v>2</v>
      </c>
      <c r="I241">
        <f t="shared" si="7"/>
        <v>6052.5255070755293</v>
      </c>
    </row>
    <row r="242" spans="1:9" x14ac:dyDescent="0.35">
      <c r="A242">
        <v>2</v>
      </c>
      <c r="B242" t="s">
        <v>15</v>
      </c>
      <c r="C242">
        <v>14</v>
      </c>
      <c r="D242">
        <v>589.86</v>
      </c>
      <c r="E242">
        <f t="shared" si="6"/>
        <v>2.0537489106318221</v>
      </c>
      <c r="F242">
        <v>736.99418313961314</v>
      </c>
      <c r="G242">
        <v>14</v>
      </c>
      <c r="H242">
        <v>2</v>
      </c>
      <c r="I242">
        <f t="shared" si="7"/>
        <v>6054.4040030598799</v>
      </c>
    </row>
    <row r="243" spans="1:9" x14ac:dyDescent="0.35">
      <c r="A243">
        <v>2</v>
      </c>
      <c r="B243" t="s">
        <v>16</v>
      </c>
      <c r="C243">
        <v>14</v>
      </c>
      <c r="D243">
        <v>1.53</v>
      </c>
      <c r="E243">
        <f t="shared" si="6"/>
        <v>2.0537489106318221</v>
      </c>
      <c r="F243">
        <v>737.34164955212702</v>
      </c>
      <c r="G243">
        <v>14</v>
      </c>
      <c r="H243">
        <v>2</v>
      </c>
      <c r="I243">
        <f t="shared" si="7"/>
        <v>6057.2584381246061</v>
      </c>
    </row>
    <row r="244" spans="1:9" x14ac:dyDescent="0.35">
      <c r="A244">
        <v>2</v>
      </c>
      <c r="B244" t="s">
        <v>17</v>
      </c>
      <c r="C244">
        <v>14</v>
      </c>
      <c r="D244">
        <v>1.29</v>
      </c>
      <c r="E244">
        <f t="shared" si="6"/>
        <v>2.0537489106318221</v>
      </c>
      <c r="F244">
        <v>737.56373386482721</v>
      </c>
      <c r="G244">
        <v>14</v>
      </c>
      <c r="H244">
        <v>2</v>
      </c>
      <c r="I244">
        <f t="shared" si="7"/>
        <v>6059.0828597857117</v>
      </c>
    </row>
    <row r="245" spans="1:9" x14ac:dyDescent="0.35">
      <c r="A245">
        <v>2</v>
      </c>
      <c r="B245" t="s">
        <v>9</v>
      </c>
      <c r="C245">
        <v>14</v>
      </c>
      <c r="D245">
        <v>4.55</v>
      </c>
      <c r="E245">
        <f t="shared" si="6"/>
        <v>2.0537489106318221</v>
      </c>
      <c r="F245">
        <v>738.02144729075849</v>
      </c>
      <c r="G245">
        <v>14</v>
      </c>
      <c r="H245">
        <v>2</v>
      </c>
      <c r="I245">
        <f t="shared" si="7"/>
        <v>6062.8429735852642</v>
      </c>
    </row>
    <row r="246" spans="1:9" x14ac:dyDescent="0.35">
      <c r="A246">
        <v>2</v>
      </c>
      <c r="B246" t="s">
        <v>10</v>
      </c>
      <c r="C246">
        <v>14</v>
      </c>
      <c r="D246">
        <v>1587.65</v>
      </c>
      <c r="E246">
        <f t="shared" si="6"/>
        <v>2.0537489106318221</v>
      </c>
      <c r="F246">
        <v>738.24418006886299</v>
      </c>
      <c r="G246">
        <v>14</v>
      </c>
      <c r="H246">
        <v>2</v>
      </c>
      <c r="I246">
        <f t="shared" si="7"/>
        <v>6064.6727223868402</v>
      </c>
    </row>
    <row r="247" spans="1:9" x14ac:dyDescent="0.35">
      <c r="A247">
        <v>2</v>
      </c>
      <c r="B247" t="s">
        <v>11</v>
      </c>
      <c r="C247">
        <v>14</v>
      </c>
      <c r="D247">
        <v>43.86</v>
      </c>
      <c r="E247">
        <f t="shared" si="6"/>
        <v>2.0537489106318221</v>
      </c>
      <c r="F247">
        <v>737.74376636194074</v>
      </c>
      <c r="G247">
        <v>14</v>
      </c>
      <c r="H247">
        <v>2</v>
      </c>
      <c r="I247">
        <f t="shared" si="7"/>
        <v>6060.5618259650128</v>
      </c>
    </row>
    <row r="248" spans="1:9" x14ac:dyDescent="0.35">
      <c r="A248">
        <v>2</v>
      </c>
      <c r="B248" t="s">
        <v>12</v>
      </c>
      <c r="C248">
        <v>14</v>
      </c>
      <c r="D248">
        <v>1990.15</v>
      </c>
      <c r="E248">
        <f t="shared" si="6"/>
        <v>2.0537489106318221</v>
      </c>
      <c r="F248">
        <v>737.99499214249067</v>
      </c>
      <c r="G248">
        <v>14</v>
      </c>
      <c r="H248">
        <v>2</v>
      </c>
      <c r="I248">
        <f t="shared" si="7"/>
        <v>6062.6256446575217</v>
      </c>
    </row>
    <row r="249" spans="1:9" x14ac:dyDescent="0.35">
      <c r="A249">
        <v>2</v>
      </c>
      <c r="B249" t="s">
        <v>13</v>
      </c>
      <c r="C249">
        <v>14</v>
      </c>
      <c r="D249">
        <v>11.44</v>
      </c>
      <c r="E249">
        <f t="shared" si="6"/>
        <v>2.0537489106318221</v>
      </c>
      <c r="F249">
        <v>736.53464110460652</v>
      </c>
      <c r="G249">
        <v>14</v>
      </c>
      <c r="H249">
        <v>2</v>
      </c>
      <c r="I249">
        <f t="shared" si="7"/>
        <v>6050.6288672447427</v>
      </c>
    </row>
    <row r="250" spans="1:9" x14ac:dyDescent="0.35">
      <c r="A250">
        <v>2</v>
      </c>
      <c r="B250" t="s">
        <v>14</v>
      </c>
      <c r="C250">
        <v>14</v>
      </c>
      <c r="D250">
        <v>10.97</v>
      </c>
      <c r="E250">
        <f t="shared" si="6"/>
        <v>2.0537489106318221</v>
      </c>
      <c r="F250">
        <v>736.76551643471237</v>
      </c>
      <c r="G250">
        <v>14</v>
      </c>
      <c r="H250">
        <v>2</v>
      </c>
      <c r="I250">
        <f t="shared" si="7"/>
        <v>6052.5255070755293</v>
      </c>
    </row>
    <row r="251" spans="1:9" x14ac:dyDescent="0.35">
      <c r="A251">
        <v>2</v>
      </c>
      <c r="B251" t="s">
        <v>15</v>
      </c>
      <c r="C251">
        <v>14</v>
      </c>
      <c r="D251">
        <v>588.89</v>
      </c>
      <c r="E251">
        <f t="shared" si="6"/>
        <v>2.0537489106318221</v>
      </c>
      <c r="F251">
        <v>736.99418313961314</v>
      </c>
      <c r="G251">
        <v>14</v>
      </c>
      <c r="H251">
        <v>2</v>
      </c>
      <c r="I251">
        <f t="shared" si="7"/>
        <v>6054.4040030598799</v>
      </c>
    </row>
    <row r="252" spans="1:9" x14ac:dyDescent="0.35">
      <c r="A252">
        <v>2</v>
      </c>
      <c r="B252" t="s">
        <v>16</v>
      </c>
      <c r="C252">
        <v>14</v>
      </c>
      <c r="D252">
        <v>1.58</v>
      </c>
      <c r="E252">
        <f t="shared" si="6"/>
        <v>2.0537489106318221</v>
      </c>
      <c r="F252">
        <v>737.34164955212702</v>
      </c>
      <c r="G252">
        <v>14</v>
      </c>
      <c r="H252">
        <v>2</v>
      </c>
      <c r="I252">
        <f t="shared" si="7"/>
        <v>6057.2584381246061</v>
      </c>
    </row>
    <row r="253" spans="1:9" x14ac:dyDescent="0.35">
      <c r="A253">
        <v>2</v>
      </c>
      <c r="B253" t="s">
        <v>17</v>
      </c>
      <c r="C253">
        <v>14</v>
      </c>
      <c r="D253">
        <v>1.42</v>
      </c>
      <c r="E253">
        <f t="shared" si="6"/>
        <v>2.0537489106318221</v>
      </c>
      <c r="F253">
        <v>737.56373386482721</v>
      </c>
      <c r="G253">
        <v>14</v>
      </c>
      <c r="H253">
        <v>2</v>
      </c>
      <c r="I253">
        <f t="shared" si="7"/>
        <v>6059.0828597857117</v>
      </c>
    </row>
    <row r="254" spans="1:9" x14ac:dyDescent="0.35">
      <c r="A254">
        <v>2</v>
      </c>
      <c r="B254" t="s">
        <v>9</v>
      </c>
      <c r="C254">
        <v>14</v>
      </c>
      <c r="D254">
        <v>4.71</v>
      </c>
      <c r="E254">
        <f t="shared" si="6"/>
        <v>2.0537489106318221</v>
      </c>
      <c r="F254">
        <v>738.02144729075849</v>
      </c>
      <c r="G254">
        <v>14</v>
      </c>
      <c r="H254">
        <v>2</v>
      </c>
      <c r="I254">
        <f t="shared" si="7"/>
        <v>6062.8429735852642</v>
      </c>
    </row>
    <row r="255" spans="1:9" x14ac:dyDescent="0.35">
      <c r="A255">
        <v>2</v>
      </c>
      <c r="B255" t="s">
        <v>10</v>
      </c>
      <c r="C255">
        <v>14</v>
      </c>
      <c r="D255">
        <v>1578.03</v>
      </c>
      <c r="E255">
        <f t="shared" si="6"/>
        <v>2.0537489106318221</v>
      </c>
      <c r="F255">
        <v>738.24418006886299</v>
      </c>
      <c r="G255">
        <v>14</v>
      </c>
      <c r="H255">
        <v>2</v>
      </c>
      <c r="I255">
        <f t="shared" si="7"/>
        <v>6064.6727223868402</v>
      </c>
    </row>
    <row r="256" spans="1:9" x14ac:dyDescent="0.35">
      <c r="A256">
        <v>2</v>
      </c>
      <c r="B256" t="s">
        <v>11</v>
      </c>
      <c r="C256">
        <v>14</v>
      </c>
      <c r="D256">
        <v>44.77</v>
      </c>
      <c r="E256">
        <f t="shared" si="6"/>
        <v>2.0537489106318221</v>
      </c>
      <c r="F256">
        <v>737.74376636194074</v>
      </c>
      <c r="G256">
        <v>14</v>
      </c>
      <c r="H256">
        <v>2</v>
      </c>
      <c r="I256">
        <f t="shared" si="7"/>
        <v>6060.5618259650128</v>
      </c>
    </row>
    <row r="257" spans="1:9" x14ac:dyDescent="0.35">
      <c r="A257">
        <v>2</v>
      </c>
      <c r="B257" t="s">
        <v>12</v>
      </c>
      <c r="C257">
        <v>14</v>
      </c>
      <c r="D257">
        <v>1994.17</v>
      </c>
      <c r="E257">
        <f t="shared" si="6"/>
        <v>2.0537489106318221</v>
      </c>
      <c r="F257">
        <v>737.99499214249067</v>
      </c>
      <c r="G257">
        <v>14</v>
      </c>
      <c r="H257">
        <v>2</v>
      </c>
      <c r="I257">
        <f t="shared" si="7"/>
        <v>6062.6256446575217</v>
      </c>
    </row>
    <row r="258" spans="1:9" x14ac:dyDescent="0.35">
      <c r="A258">
        <v>2</v>
      </c>
      <c r="B258" t="s">
        <v>13</v>
      </c>
      <c r="C258">
        <v>14</v>
      </c>
      <c r="D258">
        <v>11.52</v>
      </c>
      <c r="E258">
        <f t="shared" si="6"/>
        <v>2.0537489106318221</v>
      </c>
      <c r="F258">
        <v>736.53464110460652</v>
      </c>
      <c r="G258">
        <v>14</v>
      </c>
      <c r="H258">
        <v>2</v>
      </c>
      <c r="I258">
        <f t="shared" si="7"/>
        <v>6050.6288672447427</v>
      </c>
    </row>
    <row r="259" spans="1:9" x14ac:dyDescent="0.35">
      <c r="A259">
        <v>2</v>
      </c>
      <c r="B259" t="s">
        <v>14</v>
      </c>
      <c r="C259">
        <v>14</v>
      </c>
      <c r="D259">
        <v>10.92</v>
      </c>
      <c r="E259">
        <f t="shared" ref="E259:E322" si="8">_xlfn.NORM.S.INV(0.98)</f>
        <v>2.0537489106318221</v>
      </c>
      <c r="F259">
        <v>736.76551643471237</v>
      </c>
      <c r="G259">
        <v>14</v>
      </c>
      <c r="H259">
        <v>2</v>
      </c>
      <c r="I259">
        <f t="shared" ref="I259:I322" si="9">E259*F259*SQRT(G259+H259)</f>
        <v>6052.5255070755293</v>
      </c>
    </row>
    <row r="260" spans="1:9" x14ac:dyDescent="0.35">
      <c r="A260">
        <v>2</v>
      </c>
      <c r="B260" t="s">
        <v>15</v>
      </c>
      <c r="C260">
        <v>14</v>
      </c>
      <c r="D260">
        <v>591.71</v>
      </c>
      <c r="E260">
        <f t="shared" si="8"/>
        <v>2.0537489106318221</v>
      </c>
      <c r="F260">
        <v>736.99418313961314</v>
      </c>
      <c r="G260">
        <v>14</v>
      </c>
      <c r="H260">
        <v>2</v>
      </c>
      <c r="I260">
        <f t="shared" si="9"/>
        <v>6054.4040030598799</v>
      </c>
    </row>
    <row r="261" spans="1:9" x14ac:dyDescent="0.35">
      <c r="A261">
        <v>2</v>
      </c>
      <c r="B261" t="s">
        <v>16</v>
      </c>
      <c r="C261">
        <v>14</v>
      </c>
      <c r="D261">
        <v>1.67</v>
      </c>
      <c r="E261">
        <f t="shared" si="8"/>
        <v>2.0537489106318221</v>
      </c>
      <c r="F261">
        <v>737.34164955212702</v>
      </c>
      <c r="G261">
        <v>14</v>
      </c>
      <c r="H261">
        <v>2</v>
      </c>
      <c r="I261">
        <f t="shared" si="9"/>
        <v>6057.2584381246061</v>
      </c>
    </row>
    <row r="262" spans="1:9" x14ac:dyDescent="0.35">
      <c r="A262">
        <v>2</v>
      </c>
      <c r="B262" t="s">
        <v>17</v>
      </c>
      <c r="C262">
        <v>14</v>
      </c>
      <c r="D262">
        <v>1.42</v>
      </c>
      <c r="E262">
        <f t="shared" si="8"/>
        <v>2.0537489106318221</v>
      </c>
      <c r="F262">
        <v>737.56373386482721</v>
      </c>
      <c r="G262">
        <v>14</v>
      </c>
      <c r="H262">
        <v>2</v>
      </c>
      <c r="I262">
        <f t="shared" si="9"/>
        <v>6059.0828597857117</v>
      </c>
    </row>
    <row r="263" spans="1:9" x14ac:dyDescent="0.35">
      <c r="A263">
        <v>2</v>
      </c>
      <c r="B263" t="s">
        <v>9</v>
      </c>
      <c r="C263">
        <v>14</v>
      </c>
      <c r="D263">
        <v>4.38</v>
      </c>
      <c r="E263">
        <f t="shared" si="8"/>
        <v>2.0537489106318221</v>
      </c>
      <c r="F263">
        <v>738.02144729075849</v>
      </c>
      <c r="G263">
        <v>14</v>
      </c>
      <c r="H263">
        <v>2</v>
      </c>
      <c r="I263">
        <f t="shared" si="9"/>
        <v>6062.8429735852642</v>
      </c>
    </row>
    <row r="264" spans="1:9" x14ac:dyDescent="0.35">
      <c r="A264">
        <v>2</v>
      </c>
      <c r="B264" t="s">
        <v>10</v>
      </c>
      <c r="C264">
        <v>14</v>
      </c>
      <c r="D264">
        <v>1588.48</v>
      </c>
      <c r="E264">
        <f t="shared" si="8"/>
        <v>2.0537489106318221</v>
      </c>
      <c r="F264">
        <v>738.24418006886299</v>
      </c>
      <c r="G264">
        <v>14</v>
      </c>
      <c r="H264">
        <v>2</v>
      </c>
      <c r="I264">
        <f t="shared" si="9"/>
        <v>6064.6727223868402</v>
      </c>
    </row>
    <row r="265" spans="1:9" x14ac:dyDescent="0.35">
      <c r="A265">
        <v>2</v>
      </c>
      <c r="B265" t="s">
        <v>11</v>
      </c>
      <c r="C265">
        <v>14</v>
      </c>
      <c r="D265">
        <v>32.5</v>
      </c>
      <c r="E265">
        <f t="shared" si="8"/>
        <v>2.0537489106318221</v>
      </c>
      <c r="F265">
        <v>737.74376636194074</v>
      </c>
      <c r="G265">
        <v>14</v>
      </c>
      <c r="H265">
        <v>2</v>
      </c>
      <c r="I265">
        <f t="shared" si="9"/>
        <v>6060.5618259650128</v>
      </c>
    </row>
    <row r="266" spans="1:9" x14ac:dyDescent="0.35">
      <c r="A266">
        <v>2</v>
      </c>
      <c r="B266" t="s">
        <v>12</v>
      </c>
      <c r="C266">
        <v>14</v>
      </c>
      <c r="D266">
        <v>1975.68</v>
      </c>
      <c r="E266">
        <f t="shared" si="8"/>
        <v>2.0537489106318221</v>
      </c>
      <c r="F266">
        <v>737.99499214249067</v>
      </c>
      <c r="G266">
        <v>14</v>
      </c>
      <c r="H266">
        <v>2</v>
      </c>
      <c r="I266">
        <f t="shared" si="9"/>
        <v>6062.6256446575217</v>
      </c>
    </row>
    <row r="267" spans="1:9" x14ac:dyDescent="0.35">
      <c r="A267">
        <v>2</v>
      </c>
      <c r="B267" t="s">
        <v>13</v>
      </c>
      <c r="C267">
        <v>14</v>
      </c>
      <c r="D267">
        <v>11.29</v>
      </c>
      <c r="E267">
        <f t="shared" si="8"/>
        <v>2.0537489106318221</v>
      </c>
      <c r="F267">
        <v>736.53464110460652</v>
      </c>
      <c r="G267">
        <v>14</v>
      </c>
      <c r="H267">
        <v>2</v>
      </c>
      <c r="I267">
        <f t="shared" si="9"/>
        <v>6050.6288672447427</v>
      </c>
    </row>
    <row r="268" spans="1:9" x14ac:dyDescent="0.35">
      <c r="A268">
        <v>2</v>
      </c>
      <c r="B268" t="s">
        <v>14</v>
      </c>
      <c r="C268">
        <v>14</v>
      </c>
      <c r="D268">
        <v>10.88</v>
      </c>
      <c r="E268">
        <f t="shared" si="8"/>
        <v>2.0537489106318221</v>
      </c>
      <c r="F268">
        <v>736.76551643471237</v>
      </c>
      <c r="G268">
        <v>14</v>
      </c>
      <c r="H268">
        <v>2</v>
      </c>
      <c r="I268">
        <f t="shared" si="9"/>
        <v>6052.5255070755293</v>
      </c>
    </row>
    <row r="269" spans="1:9" x14ac:dyDescent="0.35">
      <c r="A269">
        <v>2</v>
      </c>
      <c r="B269" t="s">
        <v>15</v>
      </c>
      <c r="C269">
        <v>14</v>
      </c>
      <c r="D269">
        <v>578.61</v>
      </c>
      <c r="E269">
        <f t="shared" si="8"/>
        <v>2.0537489106318221</v>
      </c>
      <c r="F269">
        <v>736.99418313961314</v>
      </c>
      <c r="G269">
        <v>14</v>
      </c>
      <c r="H269">
        <v>2</v>
      </c>
      <c r="I269">
        <f t="shared" si="9"/>
        <v>6054.4040030598799</v>
      </c>
    </row>
    <row r="270" spans="1:9" x14ac:dyDescent="0.35">
      <c r="A270">
        <v>2</v>
      </c>
      <c r="B270" t="s">
        <v>16</v>
      </c>
      <c r="C270">
        <v>14</v>
      </c>
      <c r="D270">
        <v>1.67</v>
      </c>
      <c r="E270">
        <f t="shared" si="8"/>
        <v>2.0537489106318221</v>
      </c>
      <c r="F270">
        <v>737.34164955212702</v>
      </c>
      <c r="G270">
        <v>14</v>
      </c>
      <c r="H270">
        <v>2</v>
      </c>
      <c r="I270">
        <f t="shared" si="9"/>
        <v>6057.2584381246061</v>
      </c>
    </row>
    <row r="271" spans="1:9" x14ac:dyDescent="0.35">
      <c r="A271">
        <v>2</v>
      </c>
      <c r="B271" t="s">
        <v>17</v>
      </c>
      <c r="C271">
        <v>14</v>
      </c>
      <c r="D271">
        <v>1.38</v>
      </c>
      <c r="E271">
        <f t="shared" si="8"/>
        <v>2.0537489106318221</v>
      </c>
      <c r="F271">
        <v>737.56373386482721</v>
      </c>
      <c r="G271">
        <v>14</v>
      </c>
      <c r="H271">
        <v>2</v>
      </c>
      <c r="I271">
        <f t="shared" si="9"/>
        <v>6059.0828597857117</v>
      </c>
    </row>
    <row r="272" spans="1:9" x14ac:dyDescent="0.35">
      <c r="A272">
        <v>2</v>
      </c>
      <c r="B272" t="s">
        <v>9</v>
      </c>
      <c r="C272">
        <v>14</v>
      </c>
      <c r="D272">
        <v>4.42</v>
      </c>
      <c r="E272">
        <f t="shared" si="8"/>
        <v>2.0537489106318221</v>
      </c>
      <c r="F272">
        <v>738.02144729075849</v>
      </c>
      <c r="G272">
        <v>14</v>
      </c>
      <c r="H272">
        <v>2</v>
      </c>
      <c r="I272">
        <f t="shared" si="9"/>
        <v>6062.8429735852642</v>
      </c>
    </row>
    <row r="273" spans="1:9" x14ac:dyDescent="0.35">
      <c r="A273">
        <v>2</v>
      </c>
      <c r="B273" t="s">
        <v>10</v>
      </c>
      <c r="C273">
        <v>14</v>
      </c>
      <c r="D273">
        <v>1588.79</v>
      </c>
      <c r="E273">
        <f t="shared" si="8"/>
        <v>2.0537489106318221</v>
      </c>
      <c r="F273">
        <v>738.24418006886299</v>
      </c>
      <c r="G273">
        <v>14</v>
      </c>
      <c r="H273">
        <v>2</v>
      </c>
      <c r="I273">
        <f t="shared" si="9"/>
        <v>6064.6727223868402</v>
      </c>
    </row>
    <row r="274" spans="1:9" x14ac:dyDescent="0.35">
      <c r="A274">
        <v>2</v>
      </c>
      <c r="B274" t="s">
        <v>11</v>
      </c>
      <c r="C274">
        <v>14</v>
      </c>
      <c r="D274">
        <v>32.5</v>
      </c>
      <c r="E274">
        <f t="shared" si="8"/>
        <v>2.0537489106318221</v>
      </c>
      <c r="F274">
        <v>737.74376636194074</v>
      </c>
      <c r="G274">
        <v>14</v>
      </c>
      <c r="H274">
        <v>2</v>
      </c>
      <c r="I274">
        <f t="shared" si="9"/>
        <v>6060.5618259650128</v>
      </c>
    </row>
    <row r="275" spans="1:9" x14ac:dyDescent="0.35">
      <c r="A275">
        <v>2</v>
      </c>
      <c r="B275" t="s">
        <v>12</v>
      </c>
      <c r="C275">
        <v>14</v>
      </c>
      <c r="D275">
        <v>2017.58</v>
      </c>
      <c r="E275">
        <f t="shared" si="8"/>
        <v>2.0537489106318221</v>
      </c>
      <c r="F275">
        <v>737.99499214249067</v>
      </c>
      <c r="G275">
        <v>14</v>
      </c>
      <c r="H275">
        <v>2</v>
      </c>
      <c r="I275">
        <f t="shared" si="9"/>
        <v>6062.6256446575217</v>
      </c>
    </row>
    <row r="276" spans="1:9" x14ac:dyDescent="0.35">
      <c r="A276">
        <v>2</v>
      </c>
      <c r="B276" t="s">
        <v>13</v>
      </c>
      <c r="C276">
        <v>14</v>
      </c>
      <c r="D276">
        <v>11.36</v>
      </c>
      <c r="E276">
        <f t="shared" si="8"/>
        <v>2.0537489106318221</v>
      </c>
      <c r="F276">
        <v>736.53464110460652</v>
      </c>
      <c r="G276">
        <v>14</v>
      </c>
      <c r="H276">
        <v>2</v>
      </c>
      <c r="I276">
        <f t="shared" si="9"/>
        <v>6050.6288672447427</v>
      </c>
    </row>
    <row r="277" spans="1:9" x14ac:dyDescent="0.35">
      <c r="A277">
        <v>2</v>
      </c>
      <c r="B277" t="s">
        <v>14</v>
      </c>
      <c r="C277">
        <v>14</v>
      </c>
      <c r="D277">
        <v>11.3</v>
      </c>
      <c r="E277">
        <f t="shared" si="8"/>
        <v>2.0537489106318221</v>
      </c>
      <c r="F277">
        <v>736.76551643471237</v>
      </c>
      <c r="G277">
        <v>14</v>
      </c>
      <c r="H277">
        <v>2</v>
      </c>
      <c r="I277">
        <f t="shared" si="9"/>
        <v>6052.5255070755293</v>
      </c>
    </row>
    <row r="278" spans="1:9" x14ac:dyDescent="0.35">
      <c r="A278">
        <v>2</v>
      </c>
      <c r="B278" t="s">
        <v>15</v>
      </c>
      <c r="C278">
        <v>14</v>
      </c>
      <c r="D278">
        <v>593.03</v>
      </c>
      <c r="E278">
        <f t="shared" si="8"/>
        <v>2.0537489106318221</v>
      </c>
      <c r="F278">
        <v>736.99418313961314</v>
      </c>
      <c r="G278">
        <v>14</v>
      </c>
      <c r="H278">
        <v>2</v>
      </c>
      <c r="I278">
        <f t="shared" si="9"/>
        <v>6054.4040030598799</v>
      </c>
    </row>
    <row r="279" spans="1:9" x14ac:dyDescent="0.35">
      <c r="A279">
        <v>2</v>
      </c>
      <c r="B279" t="s">
        <v>16</v>
      </c>
      <c r="C279">
        <v>14</v>
      </c>
      <c r="D279">
        <v>1.67</v>
      </c>
      <c r="E279">
        <f t="shared" si="8"/>
        <v>2.0537489106318221</v>
      </c>
      <c r="F279">
        <v>737.34164955212702</v>
      </c>
      <c r="G279">
        <v>14</v>
      </c>
      <c r="H279">
        <v>2</v>
      </c>
      <c r="I279">
        <f t="shared" si="9"/>
        <v>6057.2584381246061</v>
      </c>
    </row>
    <row r="280" spans="1:9" x14ac:dyDescent="0.35">
      <c r="A280">
        <v>2</v>
      </c>
      <c r="B280" t="s">
        <v>17</v>
      </c>
      <c r="C280">
        <v>14</v>
      </c>
      <c r="D280">
        <v>1.38</v>
      </c>
      <c r="E280">
        <f t="shared" si="8"/>
        <v>2.0537489106318221</v>
      </c>
      <c r="F280">
        <v>737.56373386482721</v>
      </c>
      <c r="G280">
        <v>14</v>
      </c>
      <c r="H280">
        <v>2</v>
      </c>
      <c r="I280">
        <f t="shared" si="9"/>
        <v>6059.0828597857117</v>
      </c>
    </row>
    <row r="281" spans="1:9" x14ac:dyDescent="0.35">
      <c r="A281">
        <v>2</v>
      </c>
      <c r="B281" t="s">
        <v>9</v>
      </c>
      <c r="C281">
        <v>14</v>
      </c>
      <c r="D281">
        <v>4.3899999999999997</v>
      </c>
      <c r="E281">
        <f t="shared" si="8"/>
        <v>2.0537489106318221</v>
      </c>
      <c r="F281">
        <v>738.02144729075849</v>
      </c>
      <c r="G281">
        <v>14</v>
      </c>
      <c r="H281">
        <v>2</v>
      </c>
      <c r="I281">
        <f t="shared" si="9"/>
        <v>6062.8429735852642</v>
      </c>
    </row>
    <row r="282" spans="1:9" x14ac:dyDescent="0.35">
      <c r="A282">
        <v>2</v>
      </c>
      <c r="B282" t="s">
        <v>10</v>
      </c>
      <c r="C282">
        <v>14</v>
      </c>
      <c r="D282">
        <v>1576.67</v>
      </c>
      <c r="E282">
        <f t="shared" si="8"/>
        <v>2.0537489106318221</v>
      </c>
      <c r="F282">
        <v>738.24418006886299</v>
      </c>
      <c r="G282">
        <v>14</v>
      </c>
      <c r="H282">
        <v>2</v>
      </c>
      <c r="I282">
        <f t="shared" si="9"/>
        <v>6064.6727223868402</v>
      </c>
    </row>
    <row r="283" spans="1:9" x14ac:dyDescent="0.35">
      <c r="A283">
        <v>2</v>
      </c>
      <c r="B283" t="s">
        <v>11</v>
      </c>
      <c r="C283">
        <v>14</v>
      </c>
      <c r="D283">
        <v>36.29</v>
      </c>
      <c r="E283">
        <f t="shared" si="8"/>
        <v>2.0537489106318221</v>
      </c>
      <c r="F283">
        <v>737.74376636194074</v>
      </c>
      <c r="G283">
        <v>14</v>
      </c>
      <c r="H283">
        <v>2</v>
      </c>
      <c r="I283">
        <f t="shared" si="9"/>
        <v>6060.5618259650128</v>
      </c>
    </row>
    <row r="284" spans="1:9" x14ac:dyDescent="0.35">
      <c r="A284">
        <v>2</v>
      </c>
      <c r="B284" t="s">
        <v>12</v>
      </c>
      <c r="C284">
        <v>14</v>
      </c>
      <c r="D284">
        <v>2013.03</v>
      </c>
      <c r="E284">
        <f t="shared" si="8"/>
        <v>2.0537489106318221</v>
      </c>
      <c r="F284">
        <v>737.99499214249067</v>
      </c>
      <c r="G284">
        <v>14</v>
      </c>
      <c r="H284">
        <v>2</v>
      </c>
      <c r="I284">
        <f t="shared" si="9"/>
        <v>6062.6256446575217</v>
      </c>
    </row>
    <row r="285" spans="1:9" x14ac:dyDescent="0.35">
      <c r="A285">
        <v>2</v>
      </c>
      <c r="B285" t="s">
        <v>13</v>
      </c>
      <c r="C285">
        <v>14</v>
      </c>
      <c r="D285">
        <v>11.29</v>
      </c>
      <c r="E285">
        <f t="shared" si="8"/>
        <v>2.0537489106318221</v>
      </c>
      <c r="F285">
        <v>736.53464110460652</v>
      </c>
      <c r="G285">
        <v>14</v>
      </c>
      <c r="H285">
        <v>2</v>
      </c>
      <c r="I285">
        <f t="shared" si="9"/>
        <v>6050.6288672447427</v>
      </c>
    </row>
    <row r="286" spans="1:9" x14ac:dyDescent="0.35">
      <c r="A286">
        <v>2</v>
      </c>
      <c r="B286" t="s">
        <v>14</v>
      </c>
      <c r="C286">
        <v>14</v>
      </c>
      <c r="D286">
        <v>11.42</v>
      </c>
      <c r="E286">
        <f t="shared" si="8"/>
        <v>2.0537489106318221</v>
      </c>
      <c r="F286">
        <v>736.76551643471237</v>
      </c>
      <c r="G286">
        <v>14</v>
      </c>
      <c r="H286">
        <v>2</v>
      </c>
      <c r="I286">
        <f t="shared" si="9"/>
        <v>6052.5255070755293</v>
      </c>
    </row>
    <row r="287" spans="1:9" x14ac:dyDescent="0.35">
      <c r="A287">
        <v>2</v>
      </c>
      <c r="B287" t="s">
        <v>15</v>
      </c>
      <c r="C287">
        <v>14</v>
      </c>
      <c r="D287">
        <v>592.17999999999995</v>
      </c>
      <c r="E287">
        <f t="shared" si="8"/>
        <v>2.0537489106318221</v>
      </c>
      <c r="F287">
        <v>736.99418313961314</v>
      </c>
      <c r="G287">
        <v>14</v>
      </c>
      <c r="H287">
        <v>2</v>
      </c>
      <c r="I287">
        <f t="shared" si="9"/>
        <v>6054.4040030598799</v>
      </c>
    </row>
    <row r="288" spans="1:9" x14ac:dyDescent="0.35">
      <c r="A288">
        <v>2</v>
      </c>
      <c r="B288" t="s">
        <v>16</v>
      </c>
      <c r="C288">
        <v>14</v>
      </c>
      <c r="D288">
        <v>1.67</v>
      </c>
      <c r="E288">
        <f t="shared" si="8"/>
        <v>2.0537489106318221</v>
      </c>
      <c r="F288">
        <v>737.34164955212702</v>
      </c>
      <c r="G288">
        <v>14</v>
      </c>
      <c r="H288">
        <v>2</v>
      </c>
      <c r="I288">
        <f t="shared" si="9"/>
        <v>6057.2584381246061</v>
      </c>
    </row>
    <row r="289" spans="1:9" x14ac:dyDescent="0.35">
      <c r="A289">
        <v>2</v>
      </c>
      <c r="B289" t="s">
        <v>17</v>
      </c>
      <c r="C289">
        <v>14</v>
      </c>
      <c r="D289">
        <v>1.38</v>
      </c>
      <c r="E289">
        <f t="shared" si="8"/>
        <v>2.0537489106318221</v>
      </c>
      <c r="F289">
        <v>737.56373386482721</v>
      </c>
      <c r="G289">
        <v>14</v>
      </c>
      <c r="H289">
        <v>2</v>
      </c>
      <c r="I289">
        <f t="shared" si="9"/>
        <v>6059.0828597857117</v>
      </c>
    </row>
    <row r="290" spans="1:9" x14ac:dyDescent="0.35">
      <c r="A290">
        <v>2</v>
      </c>
      <c r="B290" t="s">
        <v>9</v>
      </c>
      <c r="C290">
        <v>14</v>
      </c>
      <c r="D290">
        <v>4.3</v>
      </c>
      <c r="E290">
        <f t="shared" si="8"/>
        <v>2.0537489106318221</v>
      </c>
      <c r="F290">
        <v>738.02144729075849</v>
      </c>
      <c r="G290">
        <v>14</v>
      </c>
      <c r="H290">
        <v>2</v>
      </c>
      <c r="I290">
        <f t="shared" si="9"/>
        <v>6062.8429735852642</v>
      </c>
    </row>
    <row r="291" spans="1:9" x14ac:dyDescent="0.35">
      <c r="A291">
        <v>2</v>
      </c>
      <c r="B291" t="s">
        <v>10</v>
      </c>
      <c r="C291">
        <v>14</v>
      </c>
      <c r="D291">
        <v>1573.79</v>
      </c>
      <c r="E291">
        <f t="shared" si="8"/>
        <v>2.0537489106318221</v>
      </c>
      <c r="F291">
        <v>738.24418006886299</v>
      </c>
      <c r="G291">
        <v>14</v>
      </c>
      <c r="H291">
        <v>2</v>
      </c>
      <c r="I291">
        <f t="shared" si="9"/>
        <v>6064.6727223868402</v>
      </c>
    </row>
    <row r="292" spans="1:9" x14ac:dyDescent="0.35">
      <c r="A292">
        <v>2</v>
      </c>
      <c r="B292" t="s">
        <v>11</v>
      </c>
      <c r="C292">
        <v>14</v>
      </c>
      <c r="D292">
        <v>37.799999999999997</v>
      </c>
      <c r="E292">
        <f t="shared" si="8"/>
        <v>2.0537489106318221</v>
      </c>
      <c r="F292">
        <v>737.74376636194074</v>
      </c>
      <c r="G292">
        <v>14</v>
      </c>
      <c r="H292">
        <v>2</v>
      </c>
      <c r="I292">
        <f t="shared" si="9"/>
        <v>6060.5618259650128</v>
      </c>
    </row>
    <row r="293" spans="1:9" x14ac:dyDescent="0.35">
      <c r="A293">
        <v>2</v>
      </c>
      <c r="B293" t="s">
        <v>12</v>
      </c>
      <c r="C293">
        <v>14</v>
      </c>
      <c r="D293">
        <v>2007.73</v>
      </c>
      <c r="E293">
        <f t="shared" si="8"/>
        <v>2.0537489106318221</v>
      </c>
      <c r="F293">
        <v>737.99499214249067</v>
      </c>
      <c r="G293">
        <v>14</v>
      </c>
      <c r="H293">
        <v>2</v>
      </c>
      <c r="I293">
        <f t="shared" si="9"/>
        <v>6062.6256446575217</v>
      </c>
    </row>
    <row r="294" spans="1:9" x14ac:dyDescent="0.35">
      <c r="A294">
        <v>2</v>
      </c>
      <c r="B294" t="s">
        <v>13</v>
      </c>
      <c r="C294">
        <v>14</v>
      </c>
      <c r="D294">
        <v>11.52</v>
      </c>
      <c r="E294">
        <f t="shared" si="8"/>
        <v>2.0537489106318221</v>
      </c>
      <c r="F294">
        <v>736.53464110460652</v>
      </c>
      <c r="G294">
        <v>14</v>
      </c>
      <c r="H294">
        <v>2</v>
      </c>
      <c r="I294">
        <f t="shared" si="9"/>
        <v>6050.6288672447427</v>
      </c>
    </row>
    <row r="295" spans="1:9" x14ac:dyDescent="0.35">
      <c r="A295">
        <v>2</v>
      </c>
      <c r="B295" t="s">
        <v>14</v>
      </c>
      <c r="C295">
        <v>14</v>
      </c>
      <c r="D295">
        <v>11.56</v>
      </c>
      <c r="E295">
        <f t="shared" si="8"/>
        <v>2.0537489106318221</v>
      </c>
      <c r="F295">
        <v>736.76551643471237</v>
      </c>
      <c r="G295">
        <v>14</v>
      </c>
      <c r="H295">
        <v>2</v>
      </c>
      <c r="I295">
        <f t="shared" si="9"/>
        <v>6052.5255070755293</v>
      </c>
    </row>
    <row r="296" spans="1:9" x14ac:dyDescent="0.35">
      <c r="A296">
        <v>2</v>
      </c>
      <c r="B296" t="s">
        <v>15</v>
      </c>
      <c r="C296">
        <v>14</v>
      </c>
      <c r="D296">
        <v>593.89</v>
      </c>
      <c r="E296">
        <f t="shared" si="8"/>
        <v>2.0537489106318221</v>
      </c>
      <c r="F296">
        <v>736.99418313961314</v>
      </c>
      <c r="G296">
        <v>14</v>
      </c>
      <c r="H296">
        <v>2</v>
      </c>
      <c r="I296">
        <f t="shared" si="9"/>
        <v>6054.4040030598799</v>
      </c>
    </row>
    <row r="297" spans="1:9" x14ac:dyDescent="0.35">
      <c r="A297">
        <v>2</v>
      </c>
      <c r="B297" t="s">
        <v>16</v>
      </c>
      <c r="C297">
        <v>14</v>
      </c>
      <c r="D297">
        <v>1.59</v>
      </c>
      <c r="E297">
        <f t="shared" si="8"/>
        <v>2.0537489106318221</v>
      </c>
      <c r="F297">
        <v>737.34164955212702</v>
      </c>
      <c r="G297">
        <v>14</v>
      </c>
      <c r="H297">
        <v>2</v>
      </c>
      <c r="I297">
        <f t="shared" si="9"/>
        <v>6057.2584381246061</v>
      </c>
    </row>
    <row r="298" spans="1:9" x14ac:dyDescent="0.35">
      <c r="A298">
        <v>2</v>
      </c>
      <c r="B298" t="s">
        <v>17</v>
      </c>
      <c r="C298">
        <v>14</v>
      </c>
      <c r="D298">
        <v>1.48</v>
      </c>
      <c r="E298">
        <f t="shared" si="8"/>
        <v>2.0537489106318221</v>
      </c>
      <c r="F298">
        <v>737.56373386482721</v>
      </c>
      <c r="G298">
        <v>14</v>
      </c>
      <c r="H298">
        <v>2</v>
      </c>
      <c r="I298">
        <f t="shared" si="9"/>
        <v>6059.0828597857117</v>
      </c>
    </row>
    <row r="299" spans="1:9" x14ac:dyDescent="0.35">
      <c r="A299">
        <v>2</v>
      </c>
      <c r="B299" t="s">
        <v>9</v>
      </c>
      <c r="C299">
        <v>14</v>
      </c>
      <c r="D299">
        <v>4.2699999999999996</v>
      </c>
      <c r="E299">
        <f t="shared" si="8"/>
        <v>2.0537489106318221</v>
      </c>
      <c r="F299">
        <v>738.02144729075849</v>
      </c>
      <c r="G299">
        <v>14</v>
      </c>
      <c r="H299">
        <v>2</v>
      </c>
      <c r="I299">
        <f t="shared" si="9"/>
        <v>6062.8429735852642</v>
      </c>
    </row>
    <row r="300" spans="1:9" x14ac:dyDescent="0.35">
      <c r="A300">
        <v>2</v>
      </c>
      <c r="B300" t="s">
        <v>10</v>
      </c>
      <c r="C300">
        <v>14</v>
      </c>
      <c r="D300">
        <v>1446.74</v>
      </c>
      <c r="E300">
        <f t="shared" si="8"/>
        <v>2.0537489106318221</v>
      </c>
      <c r="F300">
        <v>738.24418006886299</v>
      </c>
      <c r="G300">
        <v>14</v>
      </c>
      <c r="H300">
        <v>2</v>
      </c>
      <c r="I300">
        <f t="shared" si="9"/>
        <v>6064.6727223868402</v>
      </c>
    </row>
    <row r="301" spans="1:9" x14ac:dyDescent="0.35">
      <c r="A301">
        <v>2</v>
      </c>
      <c r="B301" t="s">
        <v>11</v>
      </c>
      <c r="C301">
        <v>14</v>
      </c>
      <c r="D301">
        <v>37.5</v>
      </c>
      <c r="E301">
        <f t="shared" si="8"/>
        <v>2.0537489106318221</v>
      </c>
      <c r="F301">
        <v>737.74376636194074</v>
      </c>
      <c r="G301">
        <v>14</v>
      </c>
      <c r="H301">
        <v>2</v>
      </c>
      <c r="I301">
        <f t="shared" si="9"/>
        <v>6060.5618259650128</v>
      </c>
    </row>
    <row r="302" spans="1:9" x14ac:dyDescent="0.35">
      <c r="A302">
        <v>2</v>
      </c>
      <c r="B302" t="s">
        <v>12</v>
      </c>
      <c r="C302">
        <v>14</v>
      </c>
      <c r="D302">
        <v>1913.56</v>
      </c>
      <c r="E302">
        <f t="shared" si="8"/>
        <v>2.0537489106318221</v>
      </c>
      <c r="F302">
        <v>737.99499214249067</v>
      </c>
      <c r="G302">
        <v>14</v>
      </c>
      <c r="H302">
        <v>2</v>
      </c>
      <c r="I302">
        <f t="shared" si="9"/>
        <v>6062.6256446575217</v>
      </c>
    </row>
    <row r="303" spans="1:9" x14ac:dyDescent="0.35">
      <c r="A303">
        <v>2</v>
      </c>
      <c r="B303" t="s">
        <v>13</v>
      </c>
      <c r="C303">
        <v>14</v>
      </c>
      <c r="D303">
        <v>11.29</v>
      </c>
      <c r="E303">
        <f t="shared" si="8"/>
        <v>2.0537489106318221</v>
      </c>
      <c r="F303">
        <v>736.53464110460652</v>
      </c>
      <c r="G303">
        <v>14</v>
      </c>
      <c r="H303">
        <v>2</v>
      </c>
      <c r="I303">
        <f t="shared" si="9"/>
        <v>6050.6288672447427</v>
      </c>
    </row>
    <row r="304" spans="1:9" x14ac:dyDescent="0.35">
      <c r="A304">
        <v>2</v>
      </c>
      <c r="B304" t="s">
        <v>14</v>
      </c>
      <c r="C304">
        <v>14</v>
      </c>
      <c r="D304">
        <v>11.09</v>
      </c>
      <c r="E304">
        <f t="shared" si="8"/>
        <v>2.0537489106318221</v>
      </c>
      <c r="F304">
        <v>736.76551643471237</v>
      </c>
      <c r="G304">
        <v>14</v>
      </c>
      <c r="H304">
        <v>2</v>
      </c>
      <c r="I304">
        <f t="shared" si="9"/>
        <v>6052.5255070755293</v>
      </c>
    </row>
    <row r="305" spans="1:9" x14ac:dyDescent="0.35">
      <c r="A305">
        <v>2</v>
      </c>
      <c r="B305" t="s">
        <v>15</v>
      </c>
      <c r="C305">
        <v>14</v>
      </c>
      <c r="D305">
        <v>565.05999999999995</v>
      </c>
      <c r="E305">
        <f t="shared" si="8"/>
        <v>2.0537489106318221</v>
      </c>
      <c r="F305">
        <v>736.99418313961314</v>
      </c>
      <c r="G305">
        <v>14</v>
      </c>
      <c r="H305">
        <v>2</v>
      </c>
      <c r="I305">
        <f t="shared" si="9"/>
        <v>6054.4040030598799</v>
      </c>
    </row>
    <row r="306" spans="1:9" x14ac:dyDescent="0.35">
      <c r="A306">
        <v>2</v>
      </c>
      <c r="B306" t="s">
        <v>16</v>
      </c>
      <c r="C306">
        <v>14</v>
      </c>
      <c r="D306">
        <v>1.88</v>
      </c>
      <c r="E306">
        <f t="shared" si="8"/>
        <v>2.0537489106318221</v>
      </c>
      <c r="F306">
        <v>737.34164955212702</v>
      </c>
      <c r="G306">
        <v>14</v>
      </c>
      <c r="H306">
        <v>2</v>
      </c>
      <c r="I306">
        <f t="shared" si="9"/>
        <v>6057.2584381246061</v>
      </c>
    </row>
    <row r="307" spans="1:9" x14ac:dyDescent="0.35">
      <c r="A307">
        <v>2</v>
      </c>
      <c r="B307" t="s">
        <v>17</v>
      </c>
      <c r="C307">
        <v>14</v>
      </c>
      <c r="D307">
        <v>1.42</v>
      </c>
      <c r="E307">
        <f t="shared" si="8"/>
        <v>2.0537489106318221</v>
      </c>
      <c r="F307">
        <v>737.56373386482721</v>
      </c>
      <c r="G307">
        <v>14</v>
      </c>
      <c r="H307">
        <v>2</v>
      </c>
      <c r="I307">
        <f t="shared" si="9"/>
        <v>6059.0828597857117</v>
      </c>
    </row>
    <row r="308" spans="1:9" x14ac:dyDescent="0.35">
      <c r="A308">
        <v>2</v>
      </c>
      <c r="B308" t="s">
        <v>9</v>
      </c>
      <c r="C308">
        <v>14</v>
      </c>
      <c r="D308">
        <v>4.33</v>
      </c>
      <c r="E308">
        <f t="shared" si="8"/>
        <v>2.0537489106318221</v>
      </c>
      <c r="F308">
        <v>738.02144729075849</v>
      </c>
      <c r="G308">
        <v>14</v>
      </c>
      <c r="H308">
        <v>2</v>
      </c>
      <c r="I308">
        <f t="shared" si="9"/>
        <v>6062.8429735852642</v>
      </c>
    </row>
    <row r="309" spans="1:9" x14ac:dyDescent="0.35">
      <c r="A309">
        <v>2</v>
      </c>
      <c r="B309" t="s">
        <v>10</v>
      </c>
      <c r="C309">
        <v>14</v>
      </c>
      <c r="D309">
        <v>1519.55</v>
      </c>
      <c r="E309">
        <f t="shared" si="8"/>
        <v>2.0537489106318221</v>
      </c>
      <c r="F309">
        <v>738.24418006886299</v>
      </c>
      <c r="G309">
        <v>14</v>
      </c>
      <c r="H309">
        <v>2</v>
      </c>
      <c r="I309">
        <f t="shared" si="9"/>
        <v>6064.6727223868402</v>
      </c>
    </row>
    <row r="310" spans="1:9" x14ac:dyDescent="0.35">
      <c r="A310">
        <v>2</v>
      </c>
      <c r="B310" t="s">
        <v>11</v>
      </c>
      <c r="C310">
        <v>14</v>
      </c>
      <c r="D310">
        <v>38.26</v>
      </c>
      <c r="E310">
        <f t="shared" si="8"/>
        <v>2.0537489106318221</v>
      </c>
      <c r="F310">
        <v>737.74376636194074</v>
      </c>
      <c r="G310">
        <v>14</v>
      </c>
      <c r="H310">
        <v>2</v>
      </c>
      <c r="I310">
        <f t="shared" si="9"/>
        <v>6060.5618259650128</v>
      </c>
    </row>
    <row r="311" spans="1:9" x14ac:dyDescent="0.35">
      <c r="A311">
        <v>2</v>
      </c>
      <c r="B311" t="s">
        <v>12</v>
      </c>
      <c r="C311">
        <v>14</v>
      </c>
      <c r="D311">
        <v>1937.05</v>
      </c>
      <c r="E311">
        <f t="shared" si="8"/>
        <v>2.0537489106318221</v>
      </c>
      <c r="F311">
        <v>737.99499214249067</v>
      </c>
      <c r="G311">
        <v>14</v>
      </c>
      <c r="H311">
        <v>2</v>
      </c>
      <c r="I311">
        <f t="shared" si="9"/>
        <v>6062.6256446575217</v>
      </c>
    </row>
    <row r="312" spans="1:9" x14ac:dyDescent="0.35">
      <c r="A312">
        <v>2</v>
      </c>
      <c r="B312" t="s">
        <v>13</v>
      </c>
      <c r="C312">
        <v>14</v>
      </c>
      <c r="D312">
        <v>11.29</v>
      </c>
      <c r="E312">
        <f t="shared" si="8"/>
        <v>2.0537489106318221</v>
      </c>
      <c r="F312">
        <v>736.53464110460652</v>
      </c>
      <c r="G312">
        <v>14</v>
      </c>
      <c r="H312">
        <v>2</v>
      </c>
      <c r="I312">
        <f t="shared" si="9"/>
        <v>6050.6288672447427</v>
      </c>
    </row>
    <row r="313" spans="1:9" x14ac:dyDescent="0.35">
      <c r="A313">
        <v>2</v>
      </c>
      <c r="B313" t="s">
        <v>14</v>
      </c>
      <c r="C313">
        <v>14</v>
      </c>
      <c r="D313">
        <v>11.12</v>
      </c>
      <c r="E313">
        <f t="shared" si="8"/>
        <v>2.0537489106318221</v>
      </c>
      <c r="F313">
        <v>736.76551643471237</v>
      </c>
      <c r="G313">
        <v>14</v>
      </c>
      <c r="H313">
        <v>2</v>
      </c>
      <c r="I313">
        <f t="shared" si="9"/>
        <v>6052.5255070755293</v>
      </c>
    </row>
    <row r="314" spans="1:9" x14ac:dyDescent="0.35">
      <c r="A314">
        <v>2</v>
      </c>
      <c r="B314" t="s">
        <v>15</v>
      </c>
      <c r="C314">
        <v>14</v>
      </c>
      <c r="D314">
        <v>570.44000000000005</v>
      </c>
      <c r="E314">
        <f t="shared" si="8"/>
        <v>2.0537489106318221</v>
      </c>
      <c r="F314">
        <v>736.99418313961314</v>
      </c>
      <c r="G314">
        <v>14</v>
      </c>
      <c r="H314">
        <v>2</v>
      </c>
      <c r="I314">
        <f t="shared" si="9"/>
        <v>6054.4040030598799</v>
      </c>
    </row>
    <row r="315" spans="1:9" x14ac:dyDescent="0.35">
      <c r="A315">
        <v>2</v>
      </c>
      <c r="B315" t="s">
        <v>16</v>
      </c>
      <c r="C315">
        <v>14</v>
      </c>
      <c r="D315">
        <v>1.88</v>
      </c>
      <c r="E315">
        <f t="shared" si="8"/>
        <v>2.0537489106318221</v>
      </c>
      <c r="F315">
        <v>737.34164955212702</v>
      </c>
      <c r="G315">
        <v>14</v>
      </c>
      <c r="H315">
        <v>2</v>
      </c>
      <c r="I315">
        <f t="shared" si="9"/>
        <v>6057.2584381246061</v>
      </c>
    </row>
    <row r="316" spans="1:9" x14ac:dyDescent="0.35">
      <c r="A316">
        <v>2</v>
      </c>
      <c r="B316" t="s">
        <v>17</v>
      </c>
      <c r="C316">
        <v>14</v>
      </c>
      <c r="D316">
        <v>1.42</v>
      </c>
      <c r="E316">
        <f t="shared" si="8"/>
        <v>2.0537489106318221</v>
      </c>
      <c r="F316">
        <v>737.56373386482721</v>
      </c>
      <c r="G316">
        <v>14</v>
      </c>
      <c r="H316">
        <v>2</v>
      </c>
      <c r="I316">
        <f t="shared" si="9"/>
        <v>6059.0828597857117</v>
      </c>
    </row>
    <row r="317" spans="1:9" x14ac:dyDescent="0.35">
      <c r="A317">
        <v>2</v>
      </c>
      <c r="B317" t="s">
        <v>9</v>
      </c>
      <c r="C317">
        <v>14</v>
      </c>
      <c r="D317">
        <v>4.1399999999999997</v>
      </c>
      <c r="E317">
        <f t="shared" si="8"/>
        <v>2.0537489106318221</v>
      </c>
      <c r="F317">
        <v>738.02144729075849</v>
      </c>
      <c r="G317">
        <v>14</v>
      </c>
      <c r="H317">
        <v>2</v>
      </c>
      <c r="I317">
        <f t="shared" si="9"/>
        <v>6062.8429735852642</v>
      </c>
    </row>
    <row r="318" spans="1:9" x14ac:dyDescent="0.35">
      <c r="A318">
        <v>2</v>
      </c>
      <c r="B318" t="s">
        <v>10</v>
      </c>
      <c r="C318">
        <v>14</v>
      </c>
      <c r="D318">
        <v>1539.02</v>
      </c>
      <c r="E318">
        <f t="shared" si="8"/>
        <v>2.0537489106318221</v>
      </c>
      <c r="F318">
        <v>738.24418006886299</v>
      </c>
      <c r="G318">
        <v>14</v>
      </c>
      <c r="H318">
        <v>2</v>
      </c>
      <c r="I318">
        <f t="shared" si="9"/>
        <v>6064.6727223868402</v>
      </c>
    </row>
    <row r="319" spans="1:9" x14ac:dyDescent="0.35">
      <c r="A319">
        <v>2</v>
      </c>
      <c r="B319" t="s">
        <v>11</v>
      </c>
      <c r="C319">
        <v>14</v>
      </c>
      <c r="D319">
        <v>38.79</v>
      </c>
      <c r="E319">
        <f t="shared" si="8"/>
        <v>2.0537489106318221</v>
      </c>
      <c r="F319">
        <v>737.74376636194074</v>
      </c>
      <c r="G319">
        <v>14</v>
      </c>
      <c r="H319">
        <v>2</v>
      </c>
      <c r="I319">
        <f t="shared" si="9"/>
        <v>6060.5618259650128</v>
      </c>
    </row>
    <row r="320" spans="1:9" x14ac:dyDescent="0.35">
      <c r="A320">
        <v>2</v>
      </c>
      <c r="B320" t="s">
        <v>12</v>
      </c>
      <c r="C320">
        <v>14</v>
      </c>
      <c r="D320">
        <v>1949.32</v>
      </c>
      <c r="E320">
        <f t="shared" si="8"/>
        <v>2.0537489106318221</v>
      </c>
      <c r="F320">
        <v>737.99499214249067</v>
      </c>
      <c r="G320">
        <v>14</v>
      </c>
      <c r="H320">
        <v>2</v>
      </c>
      <c r="I320">
        <f t="shared" si="9"/>
        <v>6062.6256446575217</v>
      </c>
    </row>
    <row r="321" spans="1:9" x14ac:dyDescent="0.35">
      <c r="A321">
        <v>2</v>
      </c>
      <c r="B321" t="s">
        <v>13</v>
      </c>
      <c r="C321">
        <v>14</v>
      </c>
      <c r="D321">
        <v>11.52</v>
      </c>
      <c r="E321">
        <f t="shared" si="8"/>
        <v>2.0537489106318221</v>
      </c>
      <c r="F321">
        <v>736.53464110460652</v>
      </c>
      <c r="G321">
        <v>14</v>
      </c>
      <c r="H321">
        <v>2</v>
      </c>
      <c r="I321">
        <f t="shared" si="9"/>
        <v>6050.6288672447427</v>
      </c>
    </row>
    <row r="322" spans="1:9" x14ac:dyDescent="0.35">
      <c r="A322">
        <v>2</v>
      </c>
      <c r="B322" t="s">
        <v>14</v>
      </c>
      <c r="C322">
        <v>14</v>
      </c>
      <c r="D322">
        <v>11.55</v>
      </c>
      <c r="E322">
        <f t="shared" si="8"/>
        <v>2.0537489106318221</v>
      </c>
      <c r="F322">
        <v>736.76551643471237</v>
      </c>
      <c r="G322">
        <v>14</v>
      </c>
      <c r="H322">
        <v>2</v>
      </c>
      <c r="I322">
        <f t="shared" si="9"/>
        <v>6052.5255070755293</v>
      </c>
    </row>
    <row r="323" spans="1:9" x14ac:dyDescent="0.35">
      <c r="A323">
        <v>2</v>
      </c>
      <c r="B323" t="s">
        <v>15</v>
      </c>
      <c r="C323">
        <v>14</v>
      </c>
      <c r="D323">
        <v>576.16999999999996</v>
      </c>
      <c r="E323">
        <f t="shared" ref="E323:E386" si="10">_xlfn.NORM.S.INV(0.98)</f>
        <v>2.0537489106318221</v>
      </c>
      <c r="F323">
        <v>736.99418313961314</v>
      </c>
      <c r="G323">
        <v>14</v>
      </c>
      <c r="H323">
        <v>2</v>
      </c>
      <c r="I323">
        <f t="shared" ref="I323:I386" si="11">E323*F323*SQRT(G323+H323)</f>
        <v>6054.4040030598799</v>
      </c>
    </row>
    <row r="324" spans="1:9" x14ac:dyDescent="0.35">
      <c r="A324">
        <v>2</v>
      </c>
      <c r="B324" t="s">
        <v>16</v>
      </c>
      <c r="C324">
        <v>14</v>
      </c>
      <c r="D324">
        <v>2</v>
      </c>
      <c r="E324">
        <f t="shared" si="10"/>
        <v>2.0537489106318221</v>
      </c>
      <c r="F324">
        <v>737.34164955212702</v>
      </c>
      <c r="G324">
        <v>14</v>
      </c>
      <c r="H324">
        <v>2</v>
      </c>
      <c r="I324">
        <f t="shared" si="11"/>
        <v>6057.2584381246061</v>
      </c>
    </row>
    <row r="325" spans="1:9" x14ac:dyDescent="0.35">
      <c r="A325">
        <v>2</v>
      </c>
      <c r="B325" t="s">
        <v>17</v>
      </c>
      <c r="C325">
        <v>14</v>
      </c>
      <c r="D325">
        <v>1.42</v>
      </c>
      <c r="E325">
        <f t="shared" si="10"/>
        <v>2.0537489106318221</v>
      </c>
      <c r="F325">
        <v>737.56373386482721</v>
      </c>
      <c r="G325">
        <v>14</v>
      </c>
      <c r="H325">
        <v>2</v>
      </c>
      <c r="I325">
        <f t="shared" si="11"/>
        <v>6059.0828597857117</v>
      </c>
    </row>
    <row r="326" spans="1:9" x14ac:dyDescent="0.35">
      <c r="A326">
        <v>2</v>
      </c>
      <c r="B326" t="s">
        <v>9</v>
      </c>
      <c r="C326">
        <v>14</v>
      </c>
      <c r="D326">
        <v>4.24</v>
      </c>
      <c r="E326">
        <f t="shared" si="10"/>
        <v>2.0537489106318221</v>
      </c>
      <c r="F326">
        <v>738.02144729075849</v>
      </c>
      <c r="G326">
        <v>14</v>
      </c>
      <c r="H326">
        <v>2</v>
      </c>
      <c r="I326">
        <f t="shared" si="11"/>
        <v>6062.8429735852642</v>
      </c>
    </row>
    <row r="327" spans="1:9" x14ac:dyDescent="0.35">
      <c r="A327">
        <v>2</v>
      </c>
      <c r="B327" t="s">
        <v>10</v>
      </c>
      <c r="C327">
        <v>14</v>
      </c>
      <c r="D327">
        <v>1546.21</v>
      </c>
      <c r="E327">
        <f t="shared" si="10"/>
        <v>2.0537489106318221</v>
      </c>
      <c r="F327">
        <v>738.24418006886299</v>
      </c>
      <c r="G327">
        <v>14</v>
      </c>
      <c r="H327">
        <v>2</v>
      </c>
      <c r="I327">
        <f t="shared" si="11"/>
        <v>6064.6727223868402</v>
      </c>
    </row>
    <row r="328" spans="1:9" x14ac:dyDescent="0.35">
      <c r="A328">
        <v>2</v>
      </c>
      <c r="B328" t="s">
        <v>11</v>
      </c>
      <c r="C328">
        <v>14</v>
      </c>
      <c r="D328">
        <v>39.17</v>
      </c>
      <c r="E328">
        <f t="shared" si="10"/>
        <v>2.0537489106318221</v>
      </c>
      <c r="F328">
        <v>737.74376636194074</v>
      </c>
      <c r="G328">
        <v>14</v>
      </c>
      <c r="H328">
        <v>2</v>
      </c>
      <c r="I328">
        <f t="shared" si="11"/>
        <v>6060.5618259650128</v>
      </c>
    </row>
    <row r="329" spans="1:9" x14ac:dyDescent="0.35">
      <c r="A329">
        <v>2</v>
      </c>
      <c r="B329" t="s">
        <v>12</v>
      </c>
      <c r="C329">
        <v>14</v>
      </c>
      <c r="D329">
        <v>1940.45</v>
      </c>
      <c r="E329">
        <f t="shared" si="10"/>
        <v>2.0537489106318221</v>
      </c>
      <c r="F329">
        <v>737.99499214249067</v>
      </c>
      <c r="G329">
        <v>14</v>
      </c>
      <c r="H329">
        <v>2</v>
      </c>
      <c r="I329">
        <f t="shared" si="11"/>
        <v>6062.6256446575217</v>
      </c>
    </row>
    <row r="330" spans="1:9" x14ac:dyDescent="0.35">
      <c r="A330">
        <v>2</v>
      </c>
      <c r="B330" t="s">
        <v>13</v>
      </c>
      <c r="C330">
        <v>14</v>
      </c>
      <c r="D330">
        <v>11.52</v>
      </c>
      <c r="E330">
        <f t="shared" si="10"/>
        <v>2.0537489106318221</v>
      </c>
      <c r="F330">
        <v>736.53464110460652</v>
      </c>
      <c r="G330">
        <v>14</v>
      </c>
      <c r="H330">
        <v>2</v>
      </c>
      <c r="I330">
        <f t="shared" si="11"/>
        <v>6050.6288672447427</v>
      </c>
    </row>
    <row r="331" spans="1:9" x14ac:dyDescent="0.35">
      <c r="A331">
        <v>2</v>
      </c>
      <c r="B331" t="s">
        <v>14</v>
      </c>
      <c r="C331">
        <v>14</v>
      </c>
      <c r="D331">
        <v>11.61</v>
      </c>
      <c r="E331">
        <f t="shared" si="10"/>
        <v>2.0537489106318221</v>
      </c>
      <c r="F331">
        <v>736.76551643471237</v>
      </c>
      <c r="G331">
        <v>14</v>
      </c>
      <c r="H331">
        <v>2</v>
      </c>
      <c r="I331">
        <f t="shared" si="11"/>
        <v>6052.5255070755293</v>
      </c>
    </row>
    <row r="332" spans="1:9" x14ac:dyDescent="0.35">
      <c r="A332">
        <v>2</v>
      </c>
      <c r="B332" t="s">
        <v>15</v>
      </c>
      <c r="C332">
        <v>14</v>
      </c>
      <c r="D332">
        <v>577.70000000000005</v>
      </c>
      <c r="E332">
        <f t="shared" si="10"/>
        <v>2.0537489106318221</v>
      </c>
      <c r="F332">
        <v>736.99418313961314</v>
      </c>
      <c r="G332">
        <v>14</v>
      </c>
      <c r="H332">
        <v>2</v>
      </c>
      <c r="I332">
        <f t="shared" si="11"/>
        <v>6054.4040030598799</v>
      </c>
    </row>
    <row r="333" spans="1:9" x14ac:dyDescent="0.35">
      <c r="A333">
        <v>2</v>
      </c>
      <c r="B333" t="s">
        <v>16</v>
      </c>
      <c r="C333">
        <v>14</v>
      </c>
      <c r="D333">
        <v>2</v>
      </c>
      <c r="E333">
        <f t="shared" si="10"/>
        <v>2.0537489106318221</v>
      </c>
      <c r="F333">
        <v>737.34164955212702</v>
      </c>
      <c r="G333">
        <v>14</v>
      </c>
      <c r="H333">
        <v>2</v>
      </c>
      <c r="I333">
        <f t="shared" si="11"/>
        <v>6057.2584381246061</v>
      </c>
    </row>
    <row r="334" spans="1:9" x14ac:dyDescent="0.35">
      <c r="A334">
        <v>2</v>
      </c>
      <c r="B334" t="s">
        <v>17</v>
      </c>
      <c r="C334">
        <v>14</v>
      </c>
      <c r="D334">
        <v>1.42</v>
      </c>
      <c r="E334">
        <f t="shared" si="10"/>
        <v>2.0537489106318221</v>
      </c>
      <c r="F334">
        <v>737.56373386482721</v>
      </c>
      <c r="G334">
        <v>14</v>
      </c>
      <c r="H334">
        <v>2</v>
      </c>
      <c r="I334">
        <f t="shared" si="11"/>
        <v>6059.0828597857117</v>
      </c>
    </row>
    <row r="335" spans="1:9" x14ac:dyDescent="0.35">
      <c r="A335">
        <v>2</v>
      </c>
      <c r="B335" t="s">
        <v>9</v>
      </c>
      <c r="C335">
        <v>14</v>
      </c>
      <c r="D335">
        <v>4.26</v>
      </c>
      <c r="E335">
        <f t="shared" si="10"/>
        <v>2.0537489106318221</v>
      </c>
      <c r="F335">
        <v>738.02144729075849</v>
      </c>
      <c r="G335">
        <v>14</v>
      </c>
      <c r="H335">
        <v>2</v>
      </c>
      <c r="I335">
        <f t="shared" si="11"/>
        <v>6062.8429735852642</v>
      </c>
    </row>
    <row r="336" spans="1:9" x14ac:dyDescent="0.35">
      <c r="A336">
        <v>2</v>
      </c>
      <c r="B336" t="s">
        <v>10</v>
      </c>
      <c r="C336">
        <v>14</v>
      </c>
      <c r="D336">
        <v>1822.8</v>
      </c>
      <c r="E336">
        <f t="shared" si="10"/>
        <v>2.0537489106318221</v>
      </c>
      <c r="F336">
        <v>738.24418006886299</v>
      </c>
      <c r="G336">
        <v>14</v>
      </c>
      <c r="H336">
        <v>2</v>
      </c>
      <c r="I336">
        <f t="shared" si="11"/>
        <v>6064.6727223868402</v>
      </c>
    </row>
    <row r="337" spans="1:9" x14ac:dyDescent="0.35">
      <c r="A337">
        <v>2</v>
      </c>
      <c r="B337" t="s">
        <v>11</v>
      </c>
      <c r="C337">
        <v>14</v>
      </c>
      <c r="D337">
        <v>32.58</v>
      </c>
      <c r="E337">
        <f t="shared" si="10"/>
        <v>2.0537489106318221</v>
      </c>
      <c r="F337">
        <v>737.74376636194074</v>
      </c>
      <c r="G337">
        <v>14</v>
      </c>
      <c r="H337">
        <v>2</v>
      </c>
      <c r="I337">
        <f t="shared" si="11"/>
        <v>6060.5618259650128</v>
      </c>
    </row>
    <row r="338" spans="1:9" x14ac:dyDescent="0.35">
      <c r="A338">
        <v>2</v>
      </c>
      <c r="B338" t="s">
        <v>12</v>
      </c>
      <c r="C338">
        <v>14</v>
      </c>
      <c r="D338">
        <v>1896.21</v>
      </c>
      <c r="E338">
        <f t="shared" si="10"/>
        <v>2.0537489106318221</v>
      </c>
      <c r="F338">
        <v>737.99499214249067</v>
      </c>
      <c r="G338">
        <v>14</v>
      </c>
      <c r="H338">
        <v>2</v>
      </c>
      <c r="I338">
        <f t="shared" si="11"/>
        <v>6062.6256446575217</v>
      </c>
    </row>
    <row r="339" spans="1:9" x14ac:dyDescent="0.35">
      <c r="A339">
        <v>2</v>
      </c>
      <c r="B339" t="s">
        <v>13</v>
      </c>
      <c r="C339">
        <v>14</v>
      </c>
      <c r="D339">
        <v>11.52</v>
      </c>
      <c r="E339">
        <f t="shared" si="10"/>
        <v>2.0537489106318221</v>
      </c>
      <c r="F339">
        <v>736.53464110460652</v>
      </c>
      <c r="G339">
        <v>14</v>
      </c>
      <c r="H339">
        <v>2</v>
      </c>
      <c r="I339">
        <f t="shared" si="11"/>
        <v>6050.6288672447427</v>
      </c>
    </row>
    <row r="340" spans="1:9" x14ac:dyDescent="0.35">
      <c r="A340">
        <v>2</v>
      </c>
      <c r="B340" t="s">
        <v>14</v>
      </c>
      <c r="C340">
        <v>14</v>
      </c>
      <c r="D340">
        <v>11.52</v>
      </c>
      <c r="E340">
        <f t="shared" si="10"/>
        <v>2.0537489106318221</v>
      </c>
      <c r="F340">
        <v>736.76551643471237</v>
      </c>
      <c r="G340">
        <v>14</v>
      </c>
      <c r="H340">
        <v>2</v>
      </c>
      <c r="I340">
        <f t="shared" si="11"/>
        <v>6052.5255070755293</v>
      </c>
    </row>
    <row r="341" spans="1:9" x14ac:dyDescent="0.35">
      <c r="A341">
        <v>2</v>
      </c>
      <c r="B341" t="s">
        <v>15</v>
      </c>
      <c r="C341">
        <v>14</v>
      </c>
      <c r="D341">
        <v>565.62</v>
      </c>
      <c r="E341">
        <f t="shared" si="10"/>
        <v>2.0537489106318221</v>
      </c>
      <c r="F341">
        <v>736.99418313961314</v>
      </c>
      <c r="G341">
        <v>14</v>
      </c>
      <c r="H341">
        <v>2</v>
      </c>
      <c r="I341">
        <f t="shared" si="11"/>
        <v>6054.4040030598799</v>
      </c>
    </row>
    <row r="342" spans="1:9" x14ac:dyDescent="0.35">
      <c r="A342">
        <v>2</v>
      </c>
      <c r="B342" t="s">
        <v>16</v>
      </c>
      <c r="C342">
        <v>14</v>
      </c>
      <c r="D342">
        <v>2</v>
      </c>
      <c r="E342">
        <f t="shared" si="10"/>
        <v>2.0537489106318221</v>
      </c>
      <c r="F342">
        <v>737.34164955212702</v>
      </c>
      <c r="G342">
        <v>14</v>
      </c>
      <c r="H342">
        <v>2</v>
      </c>
      <c r="I342">
        <f t="shared" si="11"/>
        <v>6057.2584381246061</v>
      </c>
    </row>
    <row r="343" spans="1:9" x14ac:dyDescent="0.35">
      <c r="A343">
        <v>2</v>
      </c>
      <c r="B343" t="s">
        <v>17</v>
      </c>
      <c r="C343">
        <v>14</v>
      </c>
      <c r="D343">
        <v>1.42</v>
      </c>
      <c r="E343">
        <f t="shared" si="10"/>
        <v>2.0537489106318221</v>
      </c>
      <c r="F343">
        <v>737.56373386482721</v>
      </c>
      <c r="G343">
        <v>14</v>
      </c>
      <c r="H343">
        <v>2</v>
      </c>
      <c r="I343">
        <f t="shared" si="11"/>
        <v>6059.0828597857117</v>
      </c>
    </row>
    <row r="344" spans="1:9" x14ac:dyDescent="0.35">
      <c r="A344">
        <v>2</v>
      </c>
      <c r="B344" t="s">
        <v>9</v>
      </c>
      <c r="C344">
        <v>14</v>
      </c>
      <c r="D344">
        <v>4.26</v>
      </c>
      <c r="E344">
        <f t="shared" si="10"/>
        <v>2.0537489106318221</v>
      </c>
      <c r="F344">
        <v>738.02144729075849</v>
      </c>
      <c r="G344">
        <v>14</v>
      </c>
      <c r="H344">
        <v>2</v>
      </c>
      <c r="I344">
        <f t="shared" si="11"/>
        <v>6062.8429735852642</v>
      </c>
    </row>
    <row r="345" spans="1:9" x14ac:dyDescent="0.35">
      <c r="A345">
        <v>2</v>
      </c>
      <c r="B345" t="s">
        <v>10</v>
      </c>
      <c r="C345">
        <v>14</v>
      </c>
      <c r="D345">
        <v>1827.88</v>
      </c>
      <c r="E345">
        <f t="shared" si="10"/>
        <v>2.0537489106318221</v>
      </c>
      <c r="F345">
        <v>738.24418006886299</v>
      </c>
      <c r="G345">
        <v>14</v>
      </c>
      <c r="H345">
        <v>2</v>
      </c>
      <c r="I345">
        <f t="shared" si="11"/>
        <v>6064.6727223868402</v>
      </c>
    </row>
    <row r="346" spans="1:9" x14ac:dyDescent="0.35">
      <c r="A346">
        <v>2</v>
      </c>
      <c r="B346" t="s">
        <v>11</v>
      </c>
      <c r="C346">
        <v>14</v>
      </c>
      <c r="D346">
        <v>34.619999999999997</v>
      </c>
      <c r="E346">
        <f t="shared" si="10"/>
        <v>2.0537489106318221</v>
      </c>
      <c r="F346">
        <v>737.74376636194074</v>
      </c>
      <c r="G346">
        <v>14</v>
      </c>
      <c r="H346">
        <v>2</v>
      </c>
      <c r="I346">
        <f t="shared" si="11"/>
        <v>6060.5618259650128</v>
      </c>
    </row>
    <row r="347" spans="1:9" x14ac:dyDescent="0.35">
      <c r="A347">
        <v>2</v>
      </c>
      <c r="B347" t="s">
        <v>12</v>
      </c>
      <c r="C347">
        <v>14</v>
      </c>
      <c r="D347">
        <v>1918.33</v>
      </c>
      <c r="E347">
        <f t="shared" si="10"/>
        <v>2.0537489106318221</v>
      </c>
      <c r="F347">
        <v>737.99499214249067</v>
      </c>
      <c r="G347">
        <v>14</v>
      </c>
      <c r="H347">
        <v>2</v>
      </c>
      <c r="I347">
        <f t="shared" si="11"/>
        <v>6062.6256446575217</v>
      </c>
    </row>
    <row r="348" spans="1:9" x14ac:dyDescent="0.35">
      <c r="A348">
        <v>2</v>
      </c>
      <c r="B348" t="s">
        <v>13</v>
      </c>
      <c r="C348">
        <v>14</v>
      </c>
      <c r="D348">
        <v>11.59</v>
      </c>
      <c r="E348">
        <f t="shared" si="10"/>
        <v>2.0537489106318221</v>
      </c>
      <c r="F348">
        <v>736.53464110460652</v>
      </c>
      <c r="G348">
        <v>14</v>
      </c>
      <c r="H348">
        <v>2</v>
      </c>
      <c r="I348">
        <f t="shared" si="11"/>
        <v>6050.6288672447427</v>
      </c>
    </row>
    <row r="349" spans="1:9" x14ac:dyDescent="0.35">
      <c r="A349">
        <v>2</v>
      </c>
      <c r="B349" t="s">
        <v>14</v>
      </c>
      <c r="C349">
        <v>14</v>
      </c>
      <c r="D349">
        <v>11.88</v>
      </c>
      <c r="E349">
        <f t="shared" si="10"/>
        <v>2.0537489106318221</v>
      </c>
      <c r="F349">
        <v>736.76551643471237</v>
      </c>
      <c r="G349">
        <v>14</v>
      </c>
      <c r="H349">
        <v>2</v>
      </c>
      <c r="I349">
        <f t="shared" si="11"/>
        <v>6052.5255070755293</v>
      </c>
    </row>
    <row r="350" spans="1:9" x14ac:dyDescent="0.35">
      <c r="A350">
        <v>2</v>
      </c>
      <c r="B350" t="s">
        <v>15</v>
      </c>
      <c r="C350">
        <v>14</v>
      </c>
      <c r="D350">
        <v>571.59</v>
      </c>
      <c r="E350">
        <f t="shared" si="10"/>
        <v>2.0537489106318221</v>
      </c>
      <c r="F350">
        <v>736.99418313961314</v>
      </c>
      <c r="G350">
        <v>14</v>
      </c>
      <c r="H350">
        <v>2</v>
      </c>
      <c r="I350">
        <f t="shared" si="11"/>
        <v>6054.4040030598799</v>
      </c>
    </row>
    <row r="351" spans="1:9" x14ac:dyDescent="0.35">
      <c r="A351">
        <v>2</v>
      </c>
      <c r="B351" t="s">
        <v>16</v>
      </c>
      <c r="C351">
        <v>14</v>
      </c>
      <c r="D351">
        <v>2</v>
      </c>
      <c r="E351">
        <f t="shared" si="10"/>
        <v>2.0537489106318221</v>
      </c>
      <c r="F351">
        <v>737.34164955212702</v>
      </c>
      <c r="G351">
        <v>14</v>
      </c>
      <c r="H351">
        <v>2</v>
      </c>
      <c r="I351">
        <f t="shared" si="11"/>
        <v>6057.2584381246061</v>
      </c>
    </row>
    <row r="352" spans="1:9" x14ac:dyDescent="0.35">
      <c r="A352">
        <v>2</v>
      </c>
      <c r="B352" t="s">
        <v>17</v>
      </c>
      <c r="C352">
        <v>14</v>
      </c>
      <c r="D352">
        <v>1.42</v>
      </c>
      <c r="E352">
        <f t="shared" si="10"/>
        <v>2.0537489106318221</v>
      </c>
      <c r="F352">
        <v>737.56373386482721</v>
      </c>
      <c r="G352">
        <v>14</v>
      </c>
      <c r="H352">
        <v>2</v>
      </c>
      <c r="I352">
        <f t="shared" si="11"/>
        <v>6059.0828597857117</v>
      </c>
    </row>
    <row r="353" spans="1:9" x14ac:dyDescent="0.35">
      <c r="A353">
        <v>2</v>
      </c>
      <c r="B353" t="s">
        <v>9</v>
      </c>
      <c r="C353">
        <v>14</v>
      </c>
      <c r="D353">
        <v>4.2</v>
      </c>
      <c r="E353">
        <f t="shared" si="10"/>
        <v>2.0537489106318221</v>
      </c>
      <c r="F353">
        <v>738.02144729075849</v>
      </c>
      <c r="G353">
        <v>14</v>
      </c>
      <c r="H353">
        <v>2</v>
      </c>
      <c r="I353">
        <f t="shared" si="11"/>
        <v>6062.8429735852642</v>
      </c>
    </row>
    <row r="354" spans="1:9" x14ac:dyDescent="0.35">
      <c r="A354">
        <v>2</v>
      </c>
      <c r="B354" t="s">
        <v>10</v>
      </c>
      <c r="C354">
        <v>14</v>
      </c>
      <c r="D354">
        <v>1828.18</v>
      </c>
      <c r="E354">
        <f t="shared" si="10"/>
        <v>2.0537489106318221</v>
      </c>
      <c r="F354">
        <v>738.24418006886299</v>
      </c>
      <c r="G354">
        <v>14</v>
      </c>
      <c r="H354">
        <v>2</v>
      </c>
      <c r="I354">
        <f t="shared" si="11"/>
        <v>6064.6727223868402</v>
      </c>
    </row>
    <row r="355" spans="1:9" x14ac:dyDescent="0.35">
      <c r="A355">
        <v>2</v>
      </c>
      <c r="B355" t="s">
        <v>11</v>
      </c>
      <c r="C355">
        <v>14</v>
      </c>
      <c r="D355">
        <v>32.200000000000003</v>
      </c>
      <c r="E355">
        <f t="shared" si="10"/>
        <v>2.0537489106318221</v>
      </c>
      <c r="F355">
        <v>737.74376636194074</v>
      </c>
      <c r="G355">
        <v>14</v>
      </c>
      <c r="H355">
        <v>2</v>
      </c>
      <c r="I355">
        <f t="shared" si="11"/>
        <v>6060.5618259650128</v>
      </c>
    </row>
    <row r="356" spans="1:9" x14ac:dyDescent="0.35">
      <c r="A356">
        <v>2</v>
      </c>
      <c r="B356" t="s">
        <v>12</v>
      </c>
      <c r="C356">
        <v>14</v>
      </c>
      <c r="D356">
        <v>1925.68</v>
      </c>
      <c r="E356">
        <f t="shared" si="10"/>
        <v>2.0537489106318221</v>
      </c>
      <c r="F356">
        <v>737.99499214249067</v>
      </c>
      <c r="G356">
        <v>14</v>
      </c>
      <c r="H356">
        <v>2</v>
      </c>
      <c r="I356">
        <f t="shared" si="11"/>
        <v>6062.6256446575217</v>
      </c>
    </row>
    <row r="357" spans="1:9" x14ac:dyDescent="0.35">
      <c r="A357">
        <v>2</v>
      </c>
      <c r="B357" t="s">
        <v>13</v>
      </c>
      <c r="C357">
        <v>14</v>
      </c>
      <c r="D357">
        <v>11.59</v>
      </c>
      <c r="E357">
        <f t="shared" si="10"/>
        <v>2.0537489106318221</v>
      </c>
      <c r="F357">
        <v>736.53464110460652</v>
      </c>
      <c r="G357">
        <v>14</v>
      </c>
      <c r="H357">
        <v>2</v>
      </c>
      <c r="I357">
        <f t="shared" si="11"/>
        <v>6050.6288672447427</v>
      </c>
    </row>
    <row r="358" spans="1:9" x14ac:dyDescent="0.35">
      <c r="A358">
        <v>2</v>
      </c>
      <c r="B358" t="s">
        <v>14</v>
      </c>
      <c r="C358">
        <v>14</v>
      </c>
      <c r="D358">
        <v>11.94</v>
      </c>
      <c r="E358">
        <f t="shared" si="10"/>
        <v>2.0537489106318221</v>
      </c>
      <c r="F358">
        <v>736.76551643471237</v>
      </c>
      <c r="G358">
        <v>14</v>
      </c>
      <c r="H358">
        <v>2</v>
      </c>
      <c r="I358">
        <f t="shared" si="11"/>
        <v>6052.5255070755293</v>
      </c>
    </row>
    <row r="359" spans="1:9" x14ac:dyDescent="0.35">
      <c r="A359">
        <v>2</v>
      </c>
      <c r="B359" t="s">
        <v>15</v>
      </c>
      <c r="C359">
        <v>14</v>
      </c>
      <c r="D359">
        <v>597.29999999999995</v>
      </c>
      <c r="E359">
        <f t="shared" si="10"/>
        <v>2.0537489106318221</v>
      </c>
      <c r="F359">
        <v>736.99418313961314</v>
      </c>
      <c r="G359">
        <v>14</v>
      </c>
      <c r="H359">
        <v>2</v>
      </c>
      <c r="I359">
        <f t="shared" si="11"/>
        <v>6054.4040030598799</v>
      </c>
    </row>
    <row r="360" spans="1:9" x14ac:dyDescent="0.35">
      <c r="A360">
        <v>2</v>
      </c>
      <c r="B360" t="s">
        <v>16</v>
      </c>
      <c r="C360">
        <v>14</v>
      </c>
      <c r="D360">
        <v>2.0299999999999998</v>
      </c>
      <c r="E360">
        <f t="shared" si="10"/>
        <v>2.0537489106318221</v>
      </c>
      <c r="F360">
        <v>737.34164955212702</v>
      </c>
      <c r="G360">
        <v>14</v>
      </c>
      <c r="H360">
        <v>2</v>
      </c>
      <c r="I360">
        <f t="shared" si="11"/>
        <v>6057.2584381246061</v>
      </c>
    </row>
    <row r="361" spans="1:9" x14ac:dyDescent="0.35">
      <c r="A361">
        <v>2</v>
      </c>
      <c r="B361" t="s">
        <v>17</v>
      </c>
      <c r="C361">
        <v>14</v>
      </c>
      <c r="D361">
        <v>1.39</v>
      </c>
      <c r="E361">
        <f t="shared" si="10"/>
        <v>2.0537489106318221</v>
      </c>
      <c r="F361">
        <v>737.56373386482721</v>
      </c>
      <c r="G361">
        <v>14</v>
      </c>
      <c r="H361">
        <v>2</v>
      </c>
      <c r="I361">
        <f t="shared" si="11"/>
        <v>6059.0828597857117</v>
      </c>
    </row>
    <row r="362" spans="1:9" x14ac:dyDescent="0.35">
      <c r="A362">
        <v>2</v>
      </c>
      <c r="B362" t="s">
        <v>9</v>
      </c>
      <c r="C362">
        <v>14</v>
      </c>
      <c r="D362">
        <v>4.21</v>
      </c>
      <c r="E362">
        <f t="shared" si="10"/>
        <v>2.0537489106318221</v>
      </c>
      <c r="F362">
        <v>738.02144729075849</v>
      </c>
      <c r="G362">
        <v>14</v>
      </c>
      <c r="H362">
        <v>2</v>
      </c>
      <c r="I362">
        <f t="shared" si="11"/>
        <v>6062.8429735852642</v>
      </c>
    </row>
    <row r="363" spans="1:9" x14ac:dyDescent="0.35">
      <c r="A363">
        <v>2</v>
      </c>
      <c r="B363" t="s">
        <v>10</v>
      </c>
      <c r="C363">
        <v>14</v>
      </c>
      <c r="D363">
        <v>1838.48</v>
      </c>
      <c r="E363">
        <f t="shared" si="10"/>
        <v>2.0537489106318221</v>
      </c>
      <c r="F363">
        <v>738.24418006886299</v>
      </c>
      <c r="G363">
        <v>14</v>
      </c>
      <c r="H363">
        <v>2</v>
      </c>
      <c r="I363">
        <f t="shared" si="11"/>
        <v>6064.6727223868402</v>
      </c>
    </row>
    <row r="364" spans="1:9" x14ac:dyDescent="0.35">
      <c r="A364">
        <v>2</v>
      </c>
      <c r="B364" t="s">
        <v>11</v>
      </c>
      <c r="C364">
        <v>14</v>
      </c>
      <c r="D364">
        <v>33.71</v>
      </c>
      <c r="E364">
        <f t="shared" si="10"/>
        <v>2.0537489106318221</v>
      </c>
      <c r="F364">
        <v>737.74376636194074</v>
      </c>
      <c r="G364">
        <v>14</v>
      </c>
      <c r="H364">
        <v>2</v>
      </c>
      <c r="I364">
        <f t="shared" si="11"/>
        <v>6060.5618259650128</v>
      </c>
    </row>
    <row r="365" spans="1:9" x14ac:dyDescent="0.35">
      <c r="A365">
        <v>2</v>
      </c>
      <c r="B365" t="s">
        <v>12</v>
      </c>
      <c r="C365">
        <v>14</v>
      </c>
      <c r="D365">
        <v>1899.62</v>
      </c>
      <c r="E365">
        <f t="shared" si="10"/>
        <v>2.0537489106318221</v>
      </c>
      <c r="F365">
        <v>737.99499214249067</v>
      </c>
      <c r="G365">
        <v>14</v>
      </c>
      <c r="H365">
        <v>2</v>
      </c>
      <c r="I365">
        <f t="shared" si="11"/>
        <v>6062.6256446575217</v>
      </c>
    </row>
    <row r="366" spans="1:9" x14ac:dyDescent="0.35">
      <c r="A366">
        <v>2</v>
      </c>
      <c r="B366" t="s">
        <v>13</v>
      </c>
      <c r="C366">
        <v>14</v>
      </c>
      <c r="D366">
        <v>11.36</v>
      </c>
      <c r="E366">
        <f t="shared" si="10"/>
        <v>2.0537489106318221</v>
      </c>
      <c r="F366">
        <v>736.53464110460652</v>
      </c>
      <c r="G366">
        <v>14</v>
      </c>
      <c r="H366">
        <v>2</v>
      </c>
      <c r="I366">
        <f t="shared" si="11"/>
        <v>6050.6288672447427</v>
      </c>
    </row>
    <row r="367" spans="1:9" x14ac:dyDescent="0.35">
      <c r="A367">
        <v>2</v>
      </c>
      <c r="B367" t="s">
        <v>14</v>
      </c>
      <c r="C367">
        <v>14</v>
      </c>
      <c r="D367">
        <v>11.97</v>
      </c>
      <c r="E367">
        <f t="shared" si="10"/>
        <v>2.0537489106318221</v>
      </c>
      <c r="F367">
        <v>736.76551643471237</v>
      </c>
      <c r="G367">
        <v>14</v>
      </c>
      <c r="H367">
        <v>2</v>
      </c>
      <c r="I367">
        <f t="shared" si="11"/>
        <v>6052.5255070755293</v>
      </c>
    </row>
    <row r="368" spans="1:9" x14ac:dyDescent="0.35">
      <c r="A368">
        <v>2</v>
      </c>
      <c r="B368" t="s">
        <v>15</v>
      </c>
      <c r="C368">
        <v>14</v>
      </c>
      <c r="D368">
        <v>605.24</v>
      </c>
      <c r="E368">
        <f t="shared" si="10"/>
        <v>2.0537489106318221</v>
      </c>
      <c r="F368">
        <v>736.99418313961314</v>
      </c>
      <c r="G368">
        <v>14</v>
      </c>
      <c r="H368">
        <v>2</v>
      </c>
      <c r="I368">
        <f t="shared" si="11"/>
        <v>6054.4040030598799</v>
      </c>
    </row>
    <row r="369" spans="1:9" x14ac:dyDescent="0.35">
      <c r="A369">
        <v>2</v>
      </c>
      <c r="B369" t="s">
        <v>16</v>
      </c>
      <c r="C369">
        <v>14</v>
      </c>
      <c r="D369">
        <v>2.0299999999999998</v>
      </c>
      <c r="E369">
        <f t="shared" si="10"/>
        <v>2.0537489106318221</v>
      </c>
      <c r="F369">
        <v>737.34164955212702</v>
      </c>
      <c r="G369">
        <v>14</v>
      </c>
      <c r="H369">
        <v>2</v>
      </c>
      <c r="I369">
        <f t="shared" si="11"/>
        <v>6057.2584381246061</v>
      </c>
    </row>
    <row r="370" spans="1:9" x14ac:dyDescent="0.35">
      <c r="A370">
        <v>2</v>
      </c>
      <c r="B370" t="s">
        <v>17</v>
      </c>
      <c r="C370">
        <v>14</v>
      </c>
      <c r="D370">
        <v>1.33</v>
      </c>
      <c r="E370">
        <f t="shared" si="10"/>
        <v>2.0537489106318221</v>
      </c>
      <c r="F370">
        <v>737.56373386482721</v>
      </c>
      <c r="G370">
        <v>14</v>
      </c>
      <c r="H370">
        <v>2</v>
      </c>
      <c r="I370">
        <f t="shared" si="11"/>
        <v>6059.0828597857117</v>
      </c>
    </row>
    <row r="371" spans="1:9" x14ac:dyDescent="0.35">
      <c r="A371">
        <v>2</v>
      </c>
      <c r="B371" t="s">
        <v>9</v>
      </c>
      <c r="C371">
        <v>14</v>
      </c>
      <c r="D371">
        <v>4.24</v>
      </c>
      <c r="E371">
        <f t="shared" si="10"/>
        <v>2.0537489106318221</v>
      </c>
      <c r="F371">
        <v>738.02144729075849</v>
      </c>
      <c r="G371">
        <v>14</v>
      </c>
      <c r="H371">
        <v>2</v>
      </c>
      <c r="I371">
        <f t="shared" si="11"/>
        <v>6062.8429735852642</v>
      </c>
    </row>
    <row r="372" spans="1:9" x14ac:dyDescent="0.35">
      <c r="A372">
        <v>2</v>
      </c>
      <c r="B372" t="s">
        <v>10</v>
      </c>
      <c r="C372">
        <v>14</v>
      </c>
      <c r="D372">
        <v>1790.15</v>
      </c>
      <c r="E372">
        <f t="shared" si="10"/>
        <v>2.0537489106318221</v>
      </c>
      <c r="F372">
        <v>738.24418006886299</v>
      </c>
      <c r="G372">
        <v>14</v>
      </c>
      <c r="H372">
        <v>2</v>
      </c>
      <c r="I372">
        <f t="shared" si="11"/>
        <v>6064.6727223868402</v>
      </c>
    </row>
    <row r="373" spans="1:9" x14ac:dyDescent="0.35">
      <c r="A373">
        <v>2</v>
      </c>
      <c r="B373" t="s">
        <v>11</v>
      </c>
      <c r="C373">
        <v>14</v>
      </c>
      <c r="D373">
        <v>33.71</v>
      </c>
      <c r="E373">
        <f t="shared" si="10"/>
        <v>2.0537489106318221</v>
      </c>
      <c r="F373">
        <v>737.74376636194074</v>
      </c>
      <c r="G373">
        <v>14</v>
      </c>
      <c r="H373">
        <v>2</v>
      </c>
      <c r="I373">
        <f t="shared" si="11"/>
        <v>6060.5618259650128</v>
      </c>
    </row>
    <row r="374" spans="1:9" x14ac:dyDescent="0.35">
      <c r="A374">
        <v>2</v>
      </c>
      <c r="B374" t="s">
        <v>12</v>
      </c>
      <c r="C374">
        <v>14</v>
      </c>
      <c r="D374">
        <v>1896.36</v>
      </c>
      <c r="E374">
        <f t="shared" si="10"/>
        <v>2.0537489106318221</v>
      </c>
      <c r="F374">
        <v>737.99499214249067</v>
      </c>
      <c r="G374">
        <v>14</v>
      </c>
      <c r="H374">
        <v>2</v>
      </c>
      <c r="I374">
        <f t="shared" si="11"/>
        <v>6062.6256446575217</v>
      </c>
    </row>
    <row r="375" spans="1:9" x14ac:dyDescent="0.35">
      <c r="A375">
        <v>2</v>
      </c>
      <c r="B375" t="s">
        <v>13</v>
      </c>
      <c r="C375">
        <v>14</v>
      </c>
      <c r="D375">
        <v>11.52</v>
      </c>
      <c r="E375">
        <f t="shared" si="10"/>
        <v>2.0537489106318221</v>
      </c>
      <c r="F375">
        <v>736.53464110460652</v>
      </c>
      <c r="G375">
        <v>14</v>
      </c>
      <c r="H375">
        <v>2</v>
      </c>
      <c r="I375">
        <f t="shared" si="11"/>
        <v>6050.6288672447427</v>
      </c>
    </row>
    <row r="376" spans="1:9" x14ac:dyDescent="0.35">
      <c r="A376">
        <v>2</v>
      </c>
      <c r="B376" t="s">
        <v>14</v>
      </c>
      <c r="C376">
        <v>14</v>
      </c>
      <c r="D376">
        <v>12.02</v>
      </c>
      <c r="E376">
        <f t="shared" si="10"/>
        <v>2.0537489106318221</v>
      </c>
      <c r="F376">
        <v>736.76551643471237</v>
      </c>
      <c r="G376">
        <v>14</v>
      </c>
      <c r="H376">
        <v>2</v>
      </c>
      <c r="I376">
        <f t="shared" si="11"/>
        <v>6052.5255070755293</v>
      </c>
    </row>
    <row r="377" spans="1:9" x14ac:dyDescent="0.35">
      <c r="A377">
        <v>2</v>
      </c>
      <c r="B377" t="s">
        <v>15</v>
      </c>
      <c r="C377">
        <v>14</v>
      </c>
      <c r="D377">
        <v>672.74</v>
      </c>
      <c r="E377">
        <f t="shared" si="10"/>
        <v>2.0537489106318221</v>
      </c>
      <c r="F377">
        <v>736.99418313961314</v>
      </c>
      <c r="G377">
        <v>14</v>
      </c>
      <c r="H377">
        <v>2</v>
      </c>
      <c r="I377">
        <f t="shared" si="11"/>
        <v>6054.4040030598799</v>
      </c>
    </row>
    <row r="378" spans="1:9" x14ac:dyDescent="0.35">
      <c r="A378">
        <v>2</v>
      </c>
      <c r="B378" t="s">
        <v>16</v>
      </c>
      <c r="C378">
        <v>14</v>
      </c>
      <c r="D378">
        <v>1.95</v>
      </c>
      <c r="E378">
        <f t="shared" si="10"/>
        <v>2.0537489106318221</v>
      </c>
      <c r="F378">
        <v>737.34164955212702</v>
      </c>
      <c r="G378">
        <v>14</v>
      </c>
      <c r="H378">
        <v>2</v>
      </c>
      <c r="I378">
        <f t="shared" si="11"/>
        <v>6057.2584381246061</v>
      </c>
    </row>
    <row r="379" spans="1:9" x14ac:dyDescent="0.35">
      <c r="A379">
        <v>2</v>
      </c>
      <c r="B379" t="s">
        <v>17</v>
      </c>
      <c r="C379">
        <v>14</v>
      </c>
      <c r="D379">
        <v>1.33</v>
      </c>
      <c r="E379">
        <f t="shared" si="10"/>
        <v>2.0537489106318221</v>
      </c>
      <c r="F379">
        <v>737.56373386482721</v>
      </c>
      <c r="G379">
        <v>14</v>
      </c>
      <c r="H379">
        <v>2</v>
      </c>
      <c r="I379">
        <f t="shared" si="11"/>
        <v>6059.0828597857117</v>
      </c>
    </row>
    <row r="380" spans="1:9" x14ac:dyDescent="0.35">
      <c r="A380">
        <v>2</v>
      </c>
      <c r="B380" t="s">
        <v>9</v>
      </c>
      <c r="C380">
        <v>14</v>
      </c>
      <c r="D380">
        <v>4.32</v>
      </c>
      <c r="E380">
        <f t="shared" si="10"/>
        <v>2.0537489106318221</v>
      </c>
      <c r="F380">
        <v>738.02144729075849</v>
      </c>
      <c r="G380">
        <v>14</v>
      </c>
      <c r="H380">
        <v>2</v>
      </c>
      <c r="I380">
        <f t="shared" si="11"/>
        <v>6062.8429735852642</v>
      </c>
    </row>
    <row r="381" spans="1:9" x14ac:dyDescent="0.35">
      <c r="A381">
        <v>2</v>
      </c>
      <c r="B381" t="s">
        <v>10</v>
      </c>
      <c r="C381">
        <v>14</v>
      </c>
      <c r="D381">
        <v>1782.42</v>
      </c>
      <c r="E381">
        <f t="shared" si="10"/>
        <v>2.0537489106318221</v>
      </c>
      <c r="F381">
        <v>738.24418006886299</v>
      </c>
      <c r="G381">
        <v>14</v>
      </c>
      <c r="H381">
        <v>2</v>
      </c>
      <c r="I381">
        <f t="shared" si="11"/>
        <v>6064.6727223868402</v>
      </c>
    </row>
    <row r="382" spans="1:9" x14ac:dyDescent="0.35">
      <c r="A382">
        <v>2</v>
      </c>
      <c r="B382" t="s">
        <v>11</v>
      </c>
      <c r="C382">
        <v>14</v>
      </c>
      <c r="D382">
        <v>33.64</v>
      </c>
      <c r="E382">
        <f t="shared" si="10"/>
        <v>2.0537489106318221</v>
      </c>
      <c r="F382">
        <v>737.74376636194074</v>
      </c>
      <c r="G382">
        <v>14</v>
      </c>
      <c r="H382">
        <v>2</v>
      </c>
      <c r="I382">
        <f t="shared" si="11"/>
        <v>6060.5618259650128</v>
      </c>
    </row>
    <row r="383" spans="1:9" x14ac:dyDescent="0.35">
      <c r="A383">
        <v>2</v>
      </c>
      <c r="B383" t="s">
        <v>12</v>
      </c>
      <c r="C383">
        <v>14</v>
      </c>
      <c r="D383">
        <v>1903.48</v>
      </c>
      <c r="E383">
        <f t="shared" si="10"/>
        <v>2.0537489106318221</v>
      </c>
      <c r="F383">
        <v>737.99499214249067</v>
      </c>
      <c r="G383">
        <v>14</v>
      </c>
      <c r="H383">
        <v>2</v>
      </c>
      <c r="I383">
        <f t="shared" si="11"/>
        <v>6062.6256446575217</v>
      </c>
    </row>
    <row r="384" spans="1:9" x14ac:dyDescent="0.35">
      <c r="A384">
        <v>2</v>
      </c>
      <c r="B384" t="s">
        <v>13</v>
      </c>
      <c r="C384">
        <v>14</v>
      </c>
      <c r="D384">
        <v>10.3</v>
      </c>
      <c r="E384">
        <f t="shared" si="10"/>
        <v>2.0537489106318221</v>
      </c>
      <c r="F384">
        <v>736.53464110460652</v>
      </c>
      <c r="G384">
        <v>14</v>
      </c>
      <c r="H384">
        <v>2</v>
      </c>
      <c r="I384">
        <f t="shared" si="11"/>
        <v>6050.6288672447427</v>
      </c>
    </row>
    <row r="385" spans="1:9" x14ac:dyDescent="0.35">
      <c r="A385">
        <v>2</v>
      </c>
      <c r="B385" t="s">
        <v>14</v>
      </c>
      <c r="C385">
        <v>14</v>
      </c>
      <c r="D385">
        <v>12.41</v>
      </c>
      <c r="E385">
        <f t="shared" si="10"/>
        <v>2.0537489106318221</v>
      </c>
      <c r="F385">
        <v>736.76551643471237</v>
      </c>
      <c r="G385">
        <v>14</v>
      </c>
      <c r="H385">
        <v>2</v>
      </c>
      <c r="I385">
        <f t="shared" si="11"/>
        <v>6052.5255070755293</v>
      </c>
    </row>
    <row r="386" spans="1:9" x14ac:dyDescent="0.35">
      <c r="A386">
        <v>2</v>
      </c>
      <c r="B386" t="s">
        <v>15</v>
      </c>
      <c r="C386">
        <v>14</v>
      </c>
      <c r="D386">
        <v>699.42</v>
      </c>
      <c r="E386">
        <f t="shared" si="10"/>
        <v>2.0537489106318221</v>
      </c>
      <c r="F386">
        <v>736.99418313961314</v>
      </c>
      <c r="G386">
        <v>14</v>
      </c>
      <c r="H386">
        <v>2</v>
      </c>
      <c r="I386">
        <f t="shared" si="11"/>
        <v>6054.4040030598799</v>
      </c>
    </row>
    <row r="387" spans="1:9" x14ac:dyDescent="0.35">
      <c r="A387">
        <v>2</v>
      </c>
      <c r="B387" t="s">
        <v>16</v>
      </c>
      <c r="C387">
        <v>14</v>
      </c>
      <c r="D387">
        <v>1.95</v>
      </c>
      <c r="E387">
        <f t="shared" ref="E387:E450" si="12">_xlfn.NORM.S.INV(0.98)</f>
        <v>2.0537489106318221</v>
      </c>
      <c r="F387">
        <v>737.34164955212702</v>
      </c>
      <c r="G387">
        <v>14</v>
      </c>
      <c r="H387">
        <v>2</v>
      </c>
      <c r="I387">
        <f t="shared" ref="I387:I450" si="13">E387*F387*SQRT(G387+H387)</f>
        <v>6057.2584381246061</v>
      </c>
    </row>
    <row r="388" spans="1:9" x14ac:dyDescent="0.35">
      <c r="A388">
        <v>2</v>
      </c>
      <c r="B388" t="s">
        <v>17</v>
      </c>
      <c r="C388">
        <v>14</v>
      </c>
      <c r="D388">
        <v>1.56</v>
      </c>
      <c r="E388">
        <f t="shared" si="12"/>
        <v>2.0537489106318221</v>
      </c>
      <c r="F388">
        <v>737.56373386482721</v>
      </c>
      <c r="G388">
        <v>14</v>
      </c>
      <c r="H388">
        <v>2</v>
      </c>
      <c r="I388">
        <f t="shared" si="13"/>
        <v>6059.0828597857117</v>
      </c>
    </row>
    <row r="389" spans="1:9" x14ac:dyDescent="0.35">
      <c r="A389">
        <v>2</v>
      </c>
      <c r="B389" t="s">
        <v>9</v>
      </c>
      <c r="C389">
        <v>14</v>
      </c>
      <c r="D389">
        <v>4.32</v>
      </c>
      <c r="E389">
        <f t="shared" si="12"/>
        <v>2.0537489106318221</v>
      </c>
      <c r="F389">
        <v>738.02144729075849</v>
      </c>
      <c r="G389">
        <v>14</v>
      </c>
      <c r="H389">
        <v>2</v>
      </c>
      <c r="I389">
        <f t="shared" si="13"/>
        <v>6062.8429735852642</v>
      </c>
    </row>
    <row r="390" spans="1:9" x14ac:dyDescent="0.35">
      <c r="A390">
        <v>2</v>
      </c>
      <c r="B390" t="s">
        <v>10</v>
      </c>
      <c r="C390">
        <v>14</v>
      </c>
      <c r="D390">
        <v>1773.86</v>
      </c>
      <c r="E390">
        <f t="shared" si="12"/>
        <v>2.0537489106318221</v>
      </c>
      <c r="F390">
        <v>738.24418006886299</v>
      </c>
      <c r="G390">
        <v>14</v>
      </c>
      <c r="H390">
        <v>2</v>
      </c>
      <c r="I390">
        <f t="shared" si="13"/>
        <v>6064.6727223868402</v>
      </c>
    </row>
    <row r="391" spans="1:9" x14ac:dyDescent="0.35">
      <c r="A391">
        <v>2</v>
      </c>
      <c r="B391" t="s">
        <v>11</v>
      </c>
      <c r="C391">
        <v>14</v>
      </c>
      <c r="D391">
        <v>33.64</v>
      </c>
      <c r="E391">
        <f t="shared" si="12"/>
        <v>2.0537489106318221</v>
      </c>
      <c r="F391">
        <v>737.74376636194074</v>
      </c>
      <c r="G391">
        <v>14</v>
      </c>
      <c r="H391">
        <v>2</v>
      </c>
      <c r="I391">
        <f t="shared" si="13"/>
        <v>6060.5618259650128</v>
      </c>
    </row>
    <row r="392" spans="1:9" x14ac:dyDescent="0.35">
      <c r="A392">
        <v>2</v>
      </c>
      <c r="B392" t="s">
        <v>12</v>
      </c>
      <c r="C392">
        <v>14</v>
      </c>
      <c r="D392">
        <v>1880.3</v>
      </c>
      <c r="E392">
        <f t="shared" si="12"/>
        <v>2.0537489106318221</v>
      </c>
      <c r="F392">
        <v>737.99499214249067</v>
      </c>
      <c r="G392">
        <v>14</v>
      </c>
      <c r="H392">
        <v>2</v>
      </c>
      <c r="I392">
        <f t="shared" si="13"/>
        <v>6062.6256446575217</v>
      </c>
    </row>
    <row r="393" spans="1:9" x14ac:dyDescent="0.35">
      <c r="A393">
        <v>2</v>
      </c>
      <c r="B393" t="s">
        <v>13</v>
      </c>
      <c r="C393">
        <v>14</v>
      </c>
      <c r="D393">
        <v>9.6199999999999992</v>
      </c>
      <c r="E393">
        <f t="shared" si="12"/>
        <v>2.0537489106318221</v>
      </c>
      <c r="F393">
        <v>736.53464110460652</v>
      </c>
      <c r="G393">
        <v>14</v>
      </c>
      <c r="H393">
        <v>2</v>
      </c>
      <c r="I393">
        <f t="shared" si="13"/>
        <v>6050.6288672447427</v>
      </c>
    </row>
    <row r="394" spans="1:9" x14ac:dyDescent="0.35">
      <c r="A394">
        <v>2</v>
      </c>
      <c r="B394" t="s">
        <v>14</v>
      </c>
      <c r="C394">
        <v>14</v>
      </c>
      <c r="D394">
        <v>12.27</v>
      </c>
      <c r="E394">
        <f t="shared" si="12"/>
        <v>2.0537489106318221</v>
      </c>
      <c r="F394">
        <v>736.76551643471237</v>
      </c>
      <c r="G394">
        <v>14</v>
      </c>
      <c r="H394">
        <v>2</v>
      </c>
      <c r="I394">
        <f t="shared" si="13"/>
        <v>6052.5255070755293</v>
      </c>
    </row>
    <row r="395" spans="1:9" x14ac:dyDescent="0.35">
      <c r="A395">
        <v>2</v>
      </c>
      <c r="B395" t="s">
        <v>15</v>
      </c>
      <c r="C395">
        <v>14</v>
      </c>
      <c r="D395">
        <v>696.59</v>
      </c>
      <c r="E395">
        <f t="shared" si="12"/>
        <v>2.0537489106318221</v>
      </c>
      <c r="F395">
        <v>736.99418313961314</v>
      </c>
      <c r="G395">
        <v>14</v>
      </c>
      <c r="H395">
        <v>2</v>
      </c>
      <c r="I395">
        <f t="shared" si="13"/>
        <v>6054.4040030598799</v>
      </c>
    </row>
    <row r="396" spans="1:9" x14ac:dyDescent="0.35">
      <c r="A396">
        <v>2</v>
      </c>
      <c r="B396" t="s">
        <v>16</v>
      </c>
      <c r="C396">
        <v>14</v>
      </c>
      <c r="D396">
        <v>1.95</v>
      </c>
      <c r="E396">
        <f t="shared" si="12"/>
        <v>2.0537489106318221</v>
      </c>
      <c r="F396">
        <v>737.34164955212702</v>
      </c>
      <c r="G396">
        <v>14</v>
      </c>
      <c r="H396">
        <v>2</v>
      </c>
      <c r="I396">
        <f t="shared" si="13"/>
        <v>6057.2584381246061</v>
      </c>
    </row>
    <row r="397" spans="1:9" x14ac:dyDescent="0.35">
      <c r="A397">
        <v>2</v>
      </c>
      <c r="B397" t="s">
        <v>17</v>
      </c>
      <c r="C397">
        <v>14</v>
      </c>
      <c r="D397">
        <v>1.55</v>
      </c>
      <c r="E397">
        <f t="shared" si="12"/>
        <v>2.0537489106318221</v>
      </c>
      <c r="F397">
        <v>737.56373386482721</v>
      </c>
      <c r="G397">
        <v>14</v>
      </c>
      <c r="H397">
        <v>2</v>
      </c>
      <c r="I397">
        <f t="shared" si="13"/>
        <v>6059.0828597857117</v>
      </c>
    </row>
    <row r="398" spans="1:9" x14ac:dyDescent="0.35">
      <c r="A398">
        <v>2</v>
      </c>
      <c r="B398" t="s">
        <v>9</v>
      </c>
      <c r="C398">
        <v>14</v>
      </c>
      <c r="D398">
        <v>4.21</v>
      </c>
      <c r="E398">
        <f t="shared" si="12"/>
        <v>2.0537489106318221</v>
      </c>
      <c r="F398">
        <v>738.02144729075849</v>
      </c>
      <c r="G398">
        <v>14</v>
      </c>
      <c r="H398">
        <v>2</v>
      </c>
      <c r="I398">
        <f t="shared" si="13"/>
        <v>6062.8429735852642</v>
      </c>
    </row>
    <row r="399" spans="1:9" x14ac:dyDescent="0.35">
      <c r="A399">
        <v>2</v>
      </c>
      <c r="B399" t="s">
        <v>10</v>
      </c>
      <c r="C399">
        <v>14</v>
      </c>
      <c r="D399">
        <v>1742.65</v>
      </c>
      <c r="E399">
        <f t="shared" si="12"/>
        <v>2.0537489106318221</v>
      </c>
      <c r="F399">
        <v>738.24418006886299</v>
      </c>
      <c r="G399">
        <v>14</v>
      </c>
      <c r="H399">
        <v>2</v>
      </c>
      <c r="I399">
        <f t="shared" si="13"/>
        <v>6064.6727223868402</v>
      </c>
    </row>
    <row r="400" spans="1:9" x14ac:dyDescent="0.35">
      <c r="A400">
        <v>2</v>
      </c>
      <c r="B400" t="s">
        <v>11</v>
      </c>
      <c r="C400">
        <v>14</v>
      </c>
      <c r="D400">
        <v>38.03</v>
      </c>
      <c r="E400">
        <f t="shared" si="12"/>
        <v>2.0537489106318221</v>
      </c>
      <c r="F400">
        <v>737.74376636194074</v>
      </c>
      <c r="G400">
        <v>14</v>
      </c>
      <c r="H400">
        <v>2</v>
      </c>
      <c r="I400">
        <f t="shared" si="13"/>
        <v>6060.5618259650128</v>
      </c>
    </row>
    <row r="401" spans="1:9" x14ac:dyDescent="0.35">
      <c r="A401">
        <v>2</v>
      </c>
      <c r="B401" t="s">
        <v>12</v>
      </c>
      <c r="C401">
        <v>14</v>
      </c>
      <c r="D401">
        <v>1983.64</v>
      </c>
      <c r="E401">
        <f t="shared" si="12"/>
        <v>2.0537489106318221</v>
      </c>
      <c r="F401">
        <v>737.99499214249067</v>
      </c>
      <c r="G401">
        <v>14</v>
      </c>
      <c r="H401">
        <v>2</v>
      </c>
      <c r="I401">
        <f t="shared" si="13"/>
        <v>6062.6256446575217</v>
      </c>
    </row>
    <row r="402" spans="1:9" x14ac:dyDescent="0.35">
      <c r="A402">
        <v>2</v>
      </c>
      <c r="B402" t="s">
        <v>13</v>
      </c>
      <c r="C402">
        <v>14</v>
      </c>
      <c r="D402">
        <v>10.15</v>
      </c>
      <c r="E402">
        <f t="shared" si="12"/>
        <v>2.0537489106318221</v>
      </c>
      <c r="F402">
        <v>736.53464110460652</v>
      </c>
      <c r="G402">
        <v>14</v>
      </c>
      <c r="H402">
        <v>2</v>
      </c>
      <c r="I402">
        <f t="shared" si="13"/>
        <v>6050.6288672447427</v>
      </c>
    </row>
    <row r="403" spans="1:9" x14ac:dyDescent="0.35">
      <c r="A403">
        <v>2</v>
      </c>
      <c r="B403" t="s">
        <v>14</v>
      </c>
      <c r="C403">
        <v>14</v>
      </c>
      <c r="D403">
        <v>14.17</v>
      </c>
      <c r="E403">
        <f t="shared" si="12"/>
        <v>2.0537489106318221</v>
      </c>
      <c r="F403">
        <v>736.76551643471237</v>
      </c>
      <c r="G403">
        <v>14</v>
      </c>
      <c r="H403">
        <v>2</v>
      </c>
      <c r="I403">
        <f t="shared" si="13"/>
        <v>6052.5255070755293</v>
      </c>
    </row>
    <row r="404" spans="1:9" x14ac:dyDescent="0.35">
      <c r="A404">
        <v>2</v>
      </c>
      <c r="B404" t="s">
        <v>15</v>
      </c>
      <c r="C404">
        <v>14</v>
      </c>
      <c r="D404">
        <v>682.36</v>
      </c>
      <c r="E404">
        <f t="shared" si="12"/>
        <v>2.0537489106318221</v>
      </c>
      <c r="F404">
        <v>736.99418313961314</v>
      </c>
      <c r="G404">
        <v>14</v>
      </c>
      <c r="H404">
        <v>2</v>
      </c>
      <c r="I404">
        <f t="shared" si="13"/>
        <v>6054.4040030598799</v>
      </c>
    </row>
    <row r="405" spans="1:9" x14ac:dyDescent="0.35">
      <c r="A405">
        <v>2</v>
      </c>
      <c r="B405" t="s">
        <v>16</v>
      </c>
      <c r="C405">
        <v>14</v>
      </c>
      <c r="D405">
        <v>2.33</v>
      </c>
      <c r="E405">
        <f t="shared" si="12"/>
        <v>2.0537489106318221</v>
      </c>
      <c r="F405">
        <v>737.34164955212702</v>
      </c>
      <c r="G405">
        <v>14</v>
      </c>
      <c r="H405">
        <v>2</v>
      </c>
      <c r="I405">
        <f t="shared" si="13"/>
        <v>6057.2584381246061</v>
      </c>
    </row>
    <row r="406" spans="1:9" x14ac:dyDescent="0.35">
      <c r="A406">
        <v>2</v>
      </c>
      <c r="B406" t="s">
        <v>17</v>
      </c>
      <c r="C406">
        <v>14</v>
      </c>
      <c r="D406">
        <v>1.58</v>
      </c>
      <c r="E406">
        <f t="shared" si="12"/>
        <v>2.0537489106318221</v>
      </c>
      <c r="F406">
        <v>737.56373386482721</v>
      </c>
      <c r="G406">
        <v>14</v>
      </c>
      <c r="H406">
        <v>2</v>
      </c>
      <c r="I406">
        <f t="shared" si="13"/>
        <v>6059.0828597857117</v>
      </c>
    </row>
    <row r="407" spans="1:9" x14ac:dyDescent="0.35">
      <c r="A407">
        <v>2</v>
      </c>
      <c r="B407" t="s">
        <v>9</v>
      </c>
      <c r="C407">
        <v>14</v>
      </c>
      <c r="D407">
        <v>4.32</v>
      </c>
      <c r="E407">
        <f t="shared" si="12"/>
        <v>2.0537489106318221</v>
      </c>
      <c r="F407">
        <v>738.02144729075849</v>
      </c>
      <c r="G407">
        <v>14</v>
      </c>
      <c r="H407">
        <v>2</v>
      </c>
      <c r="I407">
        <f t="shared" si="13"/>
        <v>6062.8429735852642</v>
      </c>
    </row>
    <row r="408" spans="1:9" x14ac:dyDescent="0.35">
      <c r="A408">
        <v>2</v>
      </c>
      <c r="B408" t="s">
        <v>10</v>
      </c>
      <c r="C408">
        <v>14</v>
      </c>
      <c r="D408">
        <v>1773.86</v>
      </c>
      <c r="E408">
        <f t="shared" si="12"/>
        <v>2.0537489106318221</v>
      </c>
      <c r="F408">
        <v>738.24418006886299</v>
      </c>
      <c r="G408">
        <v>14</v>
      </c>
      <c r="H408">
        <v>2</v>
      </c>
      <c r="I408">
        <f t="shared" si="13"/>
        <v>6064.6727223868402</v>
      </c>
    </row>
    <row r="409" spans="1:9" x14ac:dyDescent="0.35">
      <c r="A409">
        <v>2</v>
      </c>
      <c r="B409" t="s">
        <v>11</v>
      </c>
      <c r="C409">
        <v>14</v>
      </c>
      <c r="D409">
        <v>33.64</v>
      </c>
      <c r="E409">
        <f t="shared" si="12"/>
        <v>2.0537489106318221</v>
      </c>
      <c r="F409">
        <v>737.74376636194074</v>
      </c>
      <c r="G409">
        <v>14</v>
      </c>
      <c r="H409">
        <v>2</v>
      </c>
      <c r="I409">
        <f t="shared" si="13"/>
        <v>6060.5618259650128</v>
      </c>
    </row>
    <row r="410" spans="1:9" x14ac:dyDescent="0.35">
      <c r="A410">
        <v>2</v>
      </c>
      <c r="B410" t="s">
        <v>12</v>
      </c>
      <c r="C410">
        <v>14</v>
      </c>
      <c r="D410">
        <v>1880.3</v>
      </c>
      <c r="E410">
        <f t="shared" si="12"/>
        <v>2.0537489106318221</v>
      </c>
      <c r="F410">
        <v>737.99499214249067</v>
      </c>
      <c r="G410">
        <v>14</v>
      </c>
      <c r="H410">
        <v>2</v>
      </c>
      <c r="I410">
        <f t="shared" si="13"/>
        <v>6062.6256446575217</v>
      </c>
    </row>
    <row r="411" spans="1:9" x14ac:dyDescent="0.35">
      <c r="A411">
        <v>2</v>
      </c>
      <c r="B411" t="s">
        <v>13</v>
      </c>
      <c r="C411">
        <v>14</v>
      </c>
      <c r="D411">
        <v>9.6199999999999992</v>
      </c>
      <c r="E411">
        <f t="shared" si="12"/>
        <v>2.0537489106318221</v>
      </c>
      <c r="F411">
        <v>736.53464110460652</v>
      </c>
      <c r="G411">
        <v>14</v>
      </c>
      <c r="H411">
        <v>2</v>
      </c>
      <c r="I411">
        <f t="shared" si="13"/>
        <v>6050.6288672447427</v>
      </c>
    </row>
    <row r="412" spans="1:9" x14ac:dyDescent="0.35">
      <c r="A412">
        <v>2</v>
      </c>
      <c r="B412" t="s">
        <v>14</v>
      </c>
      <c r="C412">
        <v>14</v>
      </c>
      <c r="D412">
        <v>12.27</v>
      </c>
      <c r="E412">
        <f t="shared" si="12"/>
        <v>2.0537489106318221</v>
      </c>
      <c r="F412">
        <v>736.76551643471237</v>
      </c>
      <c r="G412">
        <v>14</v>
      </c>
      <c r="H412">
        <v>2</v>
      </c>
      <c r="I412">
        <f t="shared" si="13"/>
        <v>6052.5255070755293</v>
      </c>
    </row>
    <row r="413" spans="1:9" x14ac:dyDescent="0.35">
      <c r="A413">
        <v>2</v>
      </c>
      <c r="B413" t="s">
        <v>15</v>
      </c>
      <c r="C413">
        <v>14</v>
      </c>
      <c r="D413">
        <v>696.59</v>
      </c>
      <c r="E413">
        <f t="shared" si="12"/>
        <v>2.0537489106318221</v>
      </c>
      <c r="F413">
        <v>736.99418313961314</v>
      </c>
      <c r="G413">
        <v>14</v>
      </c>
      <c r="H413">
        <v>2</v>
      </c>
      <c r="I413">
        <f t="shared" si="13"/>
        <v>6054.4040030598799</v>
      </c>
    </row>
    <row r="414" spans="1:9" x14ac:dyDescent="0.35">
      <c r="A414">
        <v>2</v>
      </c>
      <c r="B414" t="s">
        <v>16</v>
      </c>
      <c r="C414">
        <v>14</v>
      </c>
      <c r="D414">
        <v>1.95</v>
      </c>
      <c r="E414">
        <f t="shared" si="12"/>
        <v>2.0537489106318221</v>
      </c>
      <c r="F414">
        <v>737.34164955212702</v>
      </c>
      <c r="G414">
        <v>14</v>
      </c>
      <c r="H414">
        <v>2</v>
      </c>
      <c r="I414">
        <f t="shared" si="13"/>
        <v>6057.2584381246061</v>
      </c>
    </row>
    <row r="415" spans="1:9" x14ac:dyDescent="0.35">
      <c r="A415">
        <v>2</v>
      </c>
      <c r="B415" t="s">
        <v>17</v>
      </c>
      <c r="C415">
        <v>14</v>
      </c>
      <c r="D415">
        <v>1.55</v>
      </c>
      <c r="E415">
        <f t="shared" si="12"/>
        <v>2.0537489106318221</v>
      </c>
      <c r="F415">
        <v>737.56373386482721</v>
      </c>
      <c r="G415">
        <v>14</v>
      </c>
      <c r="H415">
        <v>2</v>
      </c>
      <c r="I415">
        <f t="shared" si="13"/>
        <v>6059.0828597857117</v>
      </c>
    </row>
    <row r="416" spans="1:9" x14ac:dyDescent="0.35">
      <c r="A416">
        <v>2</v>
      </c>
      <c r="B416" t="s">
        <v>9</v>
      </c>
      <c r="C416">
        <v>14</v>
      </c>
      <c r="D416">
        <v>4.32</v>
      </c>
      <c r="E416">
        <f t="shared" si="12"/>
        <v>2.0537489106318221</v>
      </c>
      <c r="F416">
        <v>738.02144729075849</v>
      </c>
      <c r="G416">
        <v>14</v>
      </c>
      <c r="H416">
        <v>2</v>
      </c>
      <c r="I416">
        <f t="shared" si="13"/>
        <v>6062.8429735852642</v>
      </c>
    </row>
    <row r="417" spans="1:9" x14ac:dyDescent="0.35">
      <c r="A417">
        <v>2</v>
      </c>
      <c r="B417" t="s">
        <v>10</v>
      </c>
      <c r="C417">
        <v>14</v>
      </c>
      <c r="D417">
        <v>1788.64</v>
      </c>
      <c r="E417">
        <f t="shared" si="12"/>
        <v>2.0537489106318221</v>
      </c>
      <c r="F417">
        <v>738.24418006886299</v>
      </c>
      <c r="G417">
        <v>14</v>
      </c>
      <c r="H417">
        <v>2</v>
      </c>
      <c r="I417">
        <f t="shared" si="13"/>
        <v>6064.6727223868402</v>
      </c>
    </row>
    <row r="418" spans="1:9" x14ac:dyDescent="0.35">
      <c r="A418">
        <v>2</v>
      </c>
      <c r="B418" t="s">
        <v>11</v>
      </c>
      <c r="C418">
        <v>14</v>
      </c>
      <c r="D418">
        <v>33.64</v>
      </c>
      <c r="E418">
        <f t="shared" si="12"/>
        <v>2.0537489106318221</v>
      </c>
      <c r="F418">
        <v>737.74376636194074</v>
      </c>
      <c r="G418">
        <v>14</v>
      </c>
      <c r="H418">
        <v>2</v>
      </c>
      <c r="I418">
        <f t="shared" si="13"/>
        <v>6060.5618259650128</v>
      </c>
    </row>
    <row r="419" spans="1:9" x14ac:dyDescent="0.35">
      <c r="A419">
        <v>2</v>
      </c>
      <c r="B419" t="s">
        <v>12</v>
      </c>
      <c r="C419">
        <v>14</v>
      </c>
      <c r="D419">
        <v>1920.76</v>
      </c>
      <c r="E419">
        <f t="shared" si="12"/>
        <v>2.0537489106318221</v>
      </c>
      <c r="F419">
        <v>737.99499214249067</v>
      </c>
      <c r="G419">
        <v>14</v>
      </c>
      <c r="H419">
        <v>2</v>
      </c>
      <c r="I419">
        <f t="shared" si="13"/>
        <v>6062.6256446575217</v>
      </c>
    </row>
    <row r="420" spans="1:9" x14ac:dyDescent="0.35">
      <c r="A420">
        <v>2</v>
      </c>
      <c r="B420" t="s">
        <v>13</v>
      </c>
      <c r="C420">
        <v>14</v>
      </c>
      <c r="D420">
        <v>9.77</v>
      </c>
      <c r="E420">
        <f t="shared" si="12"/>
        <v>2.0537489106318221</v>
      </c>
      <c r="F420">
        <v>736.53464110460652</v>
      </c>
      <c r="G420">
        <v>14</v>
      </c>
      <c r="H420">
        <v>2</v>
      </c>
      <c r="I420">
        <f t="shared" si="13"/>
        <v>6050.6288672447427</v>
      </c>
    </row>
    <row r="421" spans="1:9" x14ac:dyDescent="0.35">
      <c r="A421">
        <v>2</v>
      </c>
      <c r="B421" t="s">
        <v>14</v>
      </c>
      <c r="C421">
        <v>14</v>
      </c>
      <c r="D421">
        <v>12.73</v>
      </c>
      <c r="E421">
        <f t="shared" si="12"/>
        <v>2.0537489106318221</v>
      </c>
      <c r="F421">
        <v>736.76551643471237</v>
      </c>
      <c r="G421">
        <v>14</v>
      </c>
      <c r="H421">
        <v>2</v>
      </c>
      <c r="I421">
        <f t="shared" si="13"/>
        <v>6052.5255070755293</v>
      </c>
    </row>
    <row r="422" spans="1:9" x14ac:dyDescent="0.35">
      <c r="A422">
        <v>2</v>
      </c>
      <c r="B422" t="s">
        <v>15</v>
      </c>
      <c r="C422">
        <v>14</v>
      </c>
      <c r="D422">
        <v>703.35</v>
      </c>
      <c r="E422">
        <f t="shared" si="12"/>
        <v>2.0537489106318221</v>
      </c>
      <c r="F422">
        <v>736.99418313961314</v>
      </c>
      <c r="G422">
        <v>14</v>
      </c>
      <c r="H422">
        <v>2</v>
      </c>
      <c r="I422">
        <f t="shared" si="13"/>
        <v>6054.4040030598799</v>
      </c>
    </row>
    <row r="423" spans="1:9" x14ac:dyDescent="0.35">
      <c r="A423">
        <v>2</v>
      </c>
      <c r="B423" t="s">
        <v>16</v>
      </c>
      <c r="C423">
        <v>14</v>
      </c>
      <c r="D423">
        <v>1.95</v>
      </c>
      <c r="E423">
        <f t="shared" si="12"/>
        <v>2.0537489106318221</v>
      </c>
      <c r="F423">
        <v>737.34164955212702</v>
      </c>
      <c r="G423">
        <v>14</v>
      </c>
      <c r="H423">
        <v>2</v>
      </c>
      <c r="I423">
        <f t="shared" si="13"/>
        <v>6057.2584381246061</v>
      </c>
    </row>
    <row r="424" spans="1:9" x14ac:dyDescent="0.35">
      <c r="A424">
        <v>2</v>
      </c>
      <c r="B424" t="s">
        <v>17</v>
      </c>
      <c r="C424">
        <v>14</v>
      </c>
      <c r="D424">
        <v>1.55</v>
      </c>
      <c r="E424">
        <f t="shared" si="12"/>
        <v>2.0537489106318221</v>
      </c>
      <c r="F424">
        <v>737.56373386482721</v>
      </c>
      <c r="G424">
        <v>14</v>
      </c>
      <c r="H424">
        <v>2</v>
      </c>
      <c r="I424">
        <f t="shared" si="13"/>
        <v>6059.0828597857117</v>
      </c>
    </row>
    <row r="425" spans="1:9" x14ac:dyDescent="0.35">
      <c r="A425">
        <v>2</v>
      </c>
      <c r="B425" t="s">
        <v>9</v>
      </c>
      <c r="C425">
        <v>14</v>
      </c>
      <c r="D425">
        <v>4.32</v>
      </c>
      <c r="E425">
        <f t="shared" si="12"/>
        <v>2.0537489106318221</v>
      </c>
      <c r="F425">
        <v>738.02144729075849</v>
      </c>
      <c r="G425">
        <v>14</v>
      </c>
      <c r="H425">
        <v>2</v>
      </c>
      <c r="I425">
        <f t="shared" si="13"/>
        <v>6062.8429735852642</v>
      </c>
    </row>
    <row r="426" spans="1:9" x14ac:dyDescent="0.35">
      <c r="A426">
        <v>2</v>
      </c>
      <c r="B426" t="s">
        <v>10</v>
      </c>
      <c r="C426">
        <v>14</v>
      </c>
      <c r="D426">
        <v>1806.59</v>
      </c>
      <c r="E426">
        <f t="shared" si="12"/>
        <v>2.0537489106318221</v>
      </c>
      <c r="F426">
        <v>738.24418006886299</v>
      </c>
      <c r="G426">
        <v>14</v>
      </c>
      <c r="H426">
        <v>2</v>
      </c>
      <c r="I426">
        <f t="shared" si="13"/>
        <v>6064.6727223868402</v>
      </c>
    </row>
    <row r="427" spans="1:9" x14ac:dyDescent="0.35">
      <c r="A427">
        <v>2</v>
      </c>
      <c r="B427" t="s">
        <v>11</v>
      </c>
      <c r="C427">
        <v>14</v>
      </c>
      <c r="D427">
        <v>34.020000000000003</v>
      </c>
      <c r="E427">
        <f t="shared" si="12"/>
        <v>2.0537489106318221</v>
      </c>
      <c r="F427">
        <v>737.74376636194074</v>
      </c>
      <c r="G427">
        <v>14</v>
      </c>
      <c r="H427">
        <v>2</v>
      </c>
      <c r="I427">
        <f t="shared" si="13"/>
        <v>6060.5618259650128</v>
      </c>
    </row>
    <row r="428" spans="1:9" x14ac:dyDescent="0.35">
      <c r="A428">
        <v>2</v>
      </c>
      <c r="B428" t="s">
        <v>12</v>
      </c>
      <c r="C428">
        <v>14</v>
      </c>
      <c r="D428">
        <v>2000.83</v>
      </c>
      <c r="E428">
        <f t="shared" si="12"/>
        <v>2.0537489106318221</v>
      </c>
      <c r="F428">
        <v>737.99499214249067</v>
      </c>
      <c r="G428">
        <v>14</v>
      </c>
      <c r="H428">
        <v>2</v>
      </c>
      <c r="I428">
        <f t="shared" si="13"/>
        <v>6062.6256446575217</v>
      </c>
    </row>
    <row r="429" spans="1:9" x14ac:dyDescent="0.35">
      <c r="A429">
        <v>2</v>
      </c>
      <c r="B429" t="s">
        <v>13</v>
      </c>
      <c r="C429">
        <v>14</v>
      </c>
      <c r="D429">
        <v>9.85</v>
      </c>
      <c r="E429">
        <f t="shared" si="12"/>
        <v>2.0537489106318221</v>
      </c>
      <c r="F429">
        <v>736.53464110460652</v>
      </c>
      <c r="G429">
        <v>14</v>
      </c>
      <c r="H429">
        <v>2</v>
      </c>
      <c r="I429">
        <f t="shared" si="13"/>
        <v>6050.6288672447427</v>
      </c>
    </row>
    <row r="430" spans="1:9" x14ac:dyDescent="0.35">
      <c r="A430">
        <v>2</v>
      </c>
      <c r="B430" t="s">
        <v>14</v>
      </c>
      <c r="C430">
        <v>14</v>
      </c>
      <c r="D430">
        <v>12.73</v>
      </c>
      <c r="E430">
        <f t="shared" si="12"/>
        <v>2.0537489106318221</v>
      </c>
      <c r="F430">
        <v>736.76551643471237</v>
      </c>
      <c r="G430">
        <v>14</v>
      </c>
      <c r="H430">
        <v>2</v>
      </c>
      <c r="I430">
        <f t="shared" si="13"/>
        <v>6052.5255070755293</v>
      </c>
    </row>
    <row r="431" spans="1:9" x14ac:dyDescent="0.35">
      <c r="A431">
        <v>2</v>
      </c>
      <c r="B431" t="s">
        <v>15</v>
      </c>
      <c r="C431">
        <v>14</v>
      </c>
      <c r="D431">
        <v>709.45</v>
      </c>
      <c r="E431">
        <f t="shared" si="12"/>
        <v>2.0537489106318221</v>
      </c>
      <c r="F431">
        <v>736.99418313961314</v>
      </c>
      <c r="G431">
        <v>14</v>
      </c>
      <c r="H431">
        <v>2</v>
      </c>
      <c r="I431">
        <f t="shared" si="13"/>
        <v>6054.4040030598799</v>
      </c>
    </row>
    <row r="432" spans="1:9" x14ac:dyDescent="0.35">
      <c r="A432">
        <v>2</v>
      </c>
      <c r="B432" t="s">
        <v>16</v>
      </c>
      <c r="C432">
        <v>14</v>
      </c>
      <c r="D432">
        <v>2.02</v>
      </c>
      <c r="E432">
        <f t="shared" si="12"/>
        <v>2.0537489106318221</v>
      </c>
      <c r="F432">
        <v>737.34164955212702</v>
      </c>
      <c r="G432">
        <v>14</v>
      </c>
      <c r="H432">
        <v>2</v>
      </c>
      <c r="I432">
        <f t="shared" si="13"/>
        <v>6057.2584381246061</v>
      </c>
    </row>
    <row r="433" spans="1:9" x14ac:dyDescent="0.35">
      <c r="A433">
        <v>2</v>
      </c>
      <c r="B433" t="s">
        <v>17</v>
      </c>
      <c r="C433">
        <v>14</v>
      </c>
      <c r="D433">
        <v>1.55</v>
      </c>
      <c r="E433">
        <f t="shared" si="12"/>
        <v>2.0537489106318221</v>
      </c>
      <c r="F433">
        <v>737.56373386482721</v>
      </c>
      <c r="G433">
        <v>14</v>
      </c>
      <c r="H433">
        <v>2</v>
      </c>
      <c r="I433">
        <f t="shared" si="13"/>
        <v>6059.0828597857117</v>
      </c>
    </row>
    <row r="434" spans="1:9" x14ac:dyDescent="0.35">
      <c r="A434">
        <v>2</v>
      </c>
      <c r="B434" t="s">
        <v>9</v>
      </c>
      <c r="C434">
        <v>14</v>
      </c>
      <c r="D434">
        <v>4.3</v>
      </c>
      <c r="E434">
        <f t="shared" si="12"/>
        <v>2.0537489106318221</v>
      </c>
      <c r="F434">
        <v>738.02144729075849</v>
      </c>
      <c r="G434">
        <v>14</v>
      </c>
      <c r="H434">
        <v>2</v>
      </c>
      <c r="I434">
        <f t="shared" si="13"/>
        <v>6062.8429735852642</v>
      </c>
    </row>
    <row r="435" spans="1:9" x14ac:dyDescent="0.35">
      <c r="A435">
        <v>2</v>
      </c>
      <c r="B435" t="s">
        <v>10</v>
      </c>
      <c r="C435">
        <v>14</v>
      </c>
      <c r="D435">
        <v>1777.42</v>
      </c>
      <c r="E435">
        <f t="shared" si="12"/>
        <v>2.0537489106318221</v>
      </c>
      <c r="F435">
        <v>738.24418006886299</v>
      </c>
      <c r="G435">
        <v>14</v>
      </c>
      <c r="H435">
        <v>2</v>
      </c>
      <c r="I435">
        <f t="shared" si="13"/>
        <v>6064.6727223868402</v>
      </c>
    </row>
    <row r="436" spans="1:9" x14ac:dyDescent="0.35">
      <c r="A436">
        <v>2</v>
      </c>
      <c r="B436" t="s">
        <v>11</v>
      </c>
      <c r="C436">
        <v>14</v>
      </c>
      <c r="D436">
        <v>38.56</v>
      </c>
      <c r="E436">
        <f t="shared" si="12"/>
        <v>2.0537489106318221</v>
      </c>
      <c r="F436">
        <v>737.74376636194074</v>
      </c>
      <c r="G436">
        <v>14</v>
      </c>
      <c r="H436">
        <v>2</v>
      </c>
      <c r="I436">
        <f t="shared" si="13"/>
        <v>6060.5618259650128</v>
      </c>
    </row>
    <row r="437" spans="1:9" x14ac:dyDescent="0.35">
      <c r="A437">
        <v>2</v>
      </c>
      <c r="B437" t="s">
        <v>12</v>
      </c>
      <c r="C437">
        <v>14</v>
      </c>
      <c r="D437">
        <v>1973.18</v>
      </c>
      <c r="E437">
        <f t="shared" si="12"/>
        <v>2.0537489106318221</v>
      </c>
      <c r="F437">
        <v>737.99499214249067</v>
      </c>
      <c r="G437">
        <v>14</v>
      </c>
      <c r="H437">
        <v>2</v>
      </c>
      <c r="I437">
        <f t="shared" si="13"/>
        <v>6062.6256446575217</v>
      </c>
    </row>
    <row r="438" spans="1:9" x14ac:dyDescent="0.35">
      <c r="A438">
        <v>2</v>
      </c>
      <c r="B438" t="s">
        <v>13</v>
      </c>
      <c r="C438">
        <v>14</v>
      </c>
      <c r="D438">
        <v>10.15</v>
      </c>
      <c r="E438">
        <f t="shared" si="12"/>
        <v>2.0537489106318221</v>
      </c>
      <c r="F438">
        <v>736.53464110460652</v>
      </c>
      <c r="G438">
        <v>14</v>
      </c>
      <c r="H438">
        <v>2</v>
      </c>
      <c r="I438">
        <f t="shared" si="13"/>
        <v>6050.6288672447427</v>
      </c>
    </row>
    <row r="439" spans="1:9" x14ac:dyDescent="0.35">
      <c r="A439">
        <v>2</v>
      </c>
      <c r="B439" t="s">
        <v>14</v>
      </c>
      <c r="C439">
        <v>14</v>
      </c>
      <c r="D439">
        <v>12.58</v>
      </c>
      <c r="E439">
        <f t="shared" si="12"/>
        <v>2.0537489106318221</v>
      </c>
      <c r="F439">
        <v>736.76551643471237</v>
      </c>
      <c r="G439">
        <v>14</v>
      </c>
      <c r="H439">
        <v>2</v>
      </c>
      <c r="I439">
        <f t="shared" si="13"/>
        <v>6052.5255070755293</v>
      </c>
    </row>
    <row r="440" spans="1:9" x14ac:dyDescent="0.35">
      <c r="A440">
        <v>2</v>
      </c>
      <c r="B440" t="s">
        <v>15</v>
      </c>
      <c r="C440">
        <v>14</v>
      </c>
      <c r="D440">
        <v>684.14</v>
      </c>
      <c r="E440">
        <f t="shared" si="12"/>
        <v>2.0537489106318221</v>
      </c>
      <c r="F440">
        <v>736.99418313961314</v>
      </c>
      <c r="G440">
        <v>14</v>
      </c>
      <c r="H440">
        <v>2</v>
      </c>
      <c r="I440">
        <f t="shared" si="13"/>
        <v>6054.4040030598799</v>
      </c>
    </row>
    <row r="441" spans="1:9" x14ac:dyDescent="0.35">
      <c r="A441">
        <v>2</v>
      </c>
      <c r="B441" t="s">
        <v>16</v>
      </c>
      <c r="C441">
        <v>14</v>
      </c>
      <c r="D441">
        <v>2.0299999999999998</v>
      </c>
      <c r="E441">
        <f t="shared" si="12"/>
        <v>2.0537489106318221</v>
      </c>
      <c r="F441">
        <v>737.34164955212702</v>
      </c>
      <c r="G441">
        <v>14</v>
      </c>
      <c r="H441">
        <v>2</v>
      </c>
      <c r="I441">
        <f t="shared" si="13"/>
        <v>6057.2584381246061</v>
      </c>
    </row>
    <row r="442" spans="1:9" x14ac:dyDescent="0.35">
      <c r="A442">
        <v>2</v>
      </c>
      <c r="B442" t="s">
        <v>17</v>
      </c>
      <c r="C442">
        <v>14</v>
      </c>
      <c r="D442">
        <v>1.55</v>
      </c>
      <c r="E442">
        <f t="shared" si="12"/>
        <v>2.0537489106318221</v>
      </c>
      <c r="F442">
        <v>737.56373386482721</v>
      </c>
      <c r="G442">
        <v>14</v>
      </c>
      <c r="H442">
        <v>2</v>
      </c>
      <c r="I442">
        <f t="shared" si="13"/>
        <v>6059.0828597857117</v>
      </c>
    </row>
    <row r="443" spans="1:9" x14ac:dyDescent="0.35">
      <c r="A443">
        <v>2</v>
      </c>
      <c r="B443" t="s">
        <v>9</v>
      </c>
      <c r="C443">
        <v>14</v>
      </c>
      <c r="D443">
        <v>4.3600000000000003</v>
      </c>
      <c r="E443">
        <f t="shared" si="12"/>
        <v>2.0537489106318221</v>
      </c>
      <c r="F443">
        <v>738.02144729075849</v>
      </c>
      <c r="G443">
        <v>14</v>
      </c>
      <c r="H443">
        <v>2</v>
      </c>
      <c r="I443">
        <f t="shared" si="13"/>
        <v>6062.8429735852642</v>
      </c>
    </row>
    <row r="444" spans="1:9" x14ac:dyDescent="0.35">
      <c r="A444">
        <v>2</v>
      </c>
      <c r="B444" t="s">
        <v>10</v>
      </c>
      <c r="C444">
        <v>14</v>
      </c>
      <c r="D444">
        <v>1780.38</v>
      </c>
      <c r="E444">
        <f t="shared" si="12"/>
        <v>2.0537489106318221</v>
      </c>
      <c r="F444">
        <v>738.24418006886299</v>
      </c>
      <c r="G444">
        <v>14</v>
      </c>
      <c r="H444">
        <v>2</v>
      </c>
      <c r="I444">
        <f t="shared" si="13"/>
        <v>6064.6727223868402</v>
      </c>
    </row>
    <row r="445" spans="1:9" x14ac:dyDescent="0.35">
      <c r="A445">
        <v>2</v>
      </c>
      <c r="B445" t="s">
        <v>11</v>
      </c>
      <c r="C445">
        <v>14</v>
      </c>
      <c r="D445">
        <v>38.11</v>
      </c>
      <c r="E445">
        <f t="shared" si="12"/>
        <v>2.0537489106318221</v>
      </c>
      <c r="F445">
        <v>737.74376636194074</v>
      </c>
      <c r="G445">
        <v>14</v>
      </c>
      <c r="H445">
        <v>2</v>
      </c>
      <c r="I445">
        <f t="shared" si="13"/>
        <v>6060.5618259650128</v>
      </c>
    </row>
    <row r="446" spans="1:9" x14ac:dyDescent="0.35">
      <c r="A446">
        <v>2</v>
      </c>
      <c r="B446" t="s">
        <v>12</v>
      </c>
      <c r="C446">
        <v>14</v>
      </c>
      <c r="D446">
        <v>1987.95</v>
      </c>
      <c r="E446">
        <f t="shared" si="12"/>
        <v>2.0537489106318221</v>
      </c>
      <c r="F446">
        <v>737.99499214249067</v>
      </c>
      <c r="G446">
        <v>14</v>
      </c>
      <c r="H446">
        <v>2</v>
      </c>
      <c r="I446">
        <f t="shared" si="13"/>
        <v>6062.6256446575217</v>
      </c>
    </row>
    <row r="447" spans="1:9" x14ac:dyDescent="0.35">
      <c r="A447">
        <v>2</v>
      </c>
      <c r="B447" t="s">
        <v>13</v>
      </c>
      <c r="C447">
        <v>14</v>
      </c>
      <c r="D447">
        <v>10.15</v>
      </c>
      <c r="E447">
        <f t="shared" si="12"/>
        <v>2.0537489106318221</v>
      </c>
      <c r="F447">
        <v>736.53464110460652</v>
      </c>
      <c r="G447">
        <v>14</v>
      </c>
      <c r="H447">
        <v>2</v>
      </c>
      <c r="I447">
        <f t="shared" si="13"/>
        <v>6050.6288672447427</v>
      </c>
    </row>
    <row r="448" spans="1:9" x14ac:dyDescent="0.35">
      <c r="A448">
        <v>2</v>
      </c>
      <c r="B448" t="s">
        <v>14</v>
      </c>
      <c r="C448">
        <v>14</v>
      </c>
      <c r="D448">
        <v>14.18</v>
      </c>
      <c r="E448">
        <f t="shared" si="12"/>
        <v>2.0537489106318221</v>
      </c>
      <c r="F448">
        <v>736.76551643471237</v>
      </c>
      <c r="G448">
        <v>14</v>
      </c>
      <c r="H448">
        <v>2</v>
      </c>
      <c r="I448">
        <f t="shared" si="13"/>
        <v>6052.5255070755293</v>
      </c>
    </row>
    <row r="449" spans="1:9" x14ac:dyDescent="0.35">
      <c r="A449">
        <v>2</v>
      </c>
      <c r="B449" t="s">
        <v>15</v>
      </c>
      <c r="C449">
        <v>14</v>
      </c>
      <c r="D449">
        <v>683.36</v>
      </c>
      <c r="E449">
        <f t="shared" si="12"/>
        <v>2.0537489106318221</v>
      </c>
      <c r="F449">
        <v>736.99418313961314</v>
      </c>
      <c r="G449">
        <v>14</v>
      </c>
      <c r="H449">
        <v>2</v>
      </c>
      <c r="I449">
        <f t="shared" si="13"/>
        <v>6054.4040030598799</v>
      </c>
    </row>
    <row r="450" spans="1:9" x14ac:dyDescent="0.35">
      <c r="A450">
        <v>2</v>
      </c>
      <c r="B450" t="s">
        <v>16</v>
      </c>
      <c r="C450">
        <v>14</v>
      </c>
      <c r="D450">
        <v>2.06</v>
      </c>
      <c r="E450">
        <f t="shared" si="12"/>
        <v>2.0537489106318221</v>
      </c>
      <c r="F450">
        <v>737.34164955212702</v>
      </c>
      <c r="G450">
        <v>14</v>
      </c>
      <c r="H450">
        <v>2</v>
      </c>
      <c r="I450">
        <f t="shared" si="13"/>
        <v>6057.2584381246061</v>
      </c>
    </row>
    <row r="451" spans="1:9" x14ac:dyDescent="0.35">
      <c r="A451">
        <v>2</v>
      </c>
      <c r="B451" t="s">
        <v>17</v>
      </c>
      <c r="C451">
        <v>14</v>
      </c>
      <c r="D451">
        <v>1.55</v>
      </c>
      <c r="E451">
        <f t="shared" ref="E451:E514" si="14">_xlfn.NORM.S.INV(0.98)</f>
        <v>2.0537489106318221</v>
      </c>
      <c r="F451">
        <v>737.56373386482721</v>
      </c>
      <c r="G451">
        <v>14</v>
      </c>
      <c r="H451">
        <v>2</v>
      </c>
      <c r="I451">
        <f t="shared" ref="I451:I514" si="15">E451*F451*SQRT(G451+H451)</f>
        <v>6059.0828597857117</v>
      </c>
    </row>
    <row r="452" spans="1:9" x14ac:dyDescent="0.35">
      <c r="A452">
        <v>2</v>
      </c>
      <c r="B452" t="s">
        <v>9</v>
      </c>
      <c r="C452">
        <v>14</v>
      </c>
      <c r="D452">
        <v>4.2</v>
      </c>
      <c r="E452">
        <f t="shared" si="14"/>
        <v>2.0537489106318221</v>
      </c>
      <c r="F452">
        <v>738.02144729075849</v>
      </c>
      <c r="G452">
        <v>14</v>
      </c>
      <c r="H452">
        <v>2</v>
      </c>
      <c r="I452">
        <f t="shared" si="15"/>
        <v>6062.8429735852642</v>
      </c>
    </row>
    <row r="453" spans="1:9" x14ac:dyDescent="0.35">
      <c r="A453">
        <v>2</v>
      </c>
      <c r="B453" t="s">
        <v>10</v>
      </c>
      <c r="C453">
        <v>14</v>
      </c>
      <c r="D453">
        <v>1737.8</v>
      </c>
      <c r="E453">
        <f t="shared" si="14"/>
        <v>2.0537489106318221</v>
      </c>
      <c r="F453">
        <v>738.24418006886299</v>
      </c>
      <c r="G453">
        <v>14</v>
      </c>
      <c r="H453">
        <v>2</v>
      </c>
      <c r="I453">
        <f t="shared" si="15"/>
        <v>6064.6727223868402</v>
      </c>
    </row>
    <row r="454" spans="1:9" x14ac:dyDescent="0.35">
      <c r="A454">
        <v>2</v>
      </c>
      <c r="B454" t="s">
        <v>11</v>
      </c>
      <c r="C454">
        <v>14</v>
      </c>
      <c r="D454">
        <v>37.729999999999997</v>
      </c>
      <c r="E454">
        <f t="shared" si="14"/>
        <v>2.0537489106318221</v>
      </c>
      <c r="F454">
        <v>737.74376636194074</v>
      </c>
      <c r="G454">
        <v>14</v>
      </c>
      <c r="H454">
        <v>2</v>
      </c>
      <c r="I454">
        <f t="shared" si="15"/>
        <v>6060.5618259650128</v>
      </c>
    </row>
    <row r="455" spans="1:9" x14ac:dyDescent="0.35">
      <c r="A455">
        <v>2</v>
      </c>
      <c r="B455" t="s">
        <v>12</v>
      </c>
      <c r="C455">
        <v>14</v>
      </c>
      <c r="D455">
        <v>1955.08</v>
      </c>
      <c r="E455">
        <f t="shared" si="14"/>
        <v>2.0537489106318221</v>
      </c>
      <c r="F455">
        <v>737.99499214249067</v>
      </c>
      <c r="G455">
        <v>14</v>
      </c>
      <c r="H455">
        <v>2</v>
      </c>
      <c r="I455">
        <f t="shared" si="15"/>
        <v>6062.6256446575217</v>
      </c>
    </row>
    <row r="456" spans="1:9" x14ac:dyDescent="0.35">
      <c r="A456">
        <v>2</v>
      </c>
      <c r="B456" t="s">
        <v>13</v>
      </c>
      <c r="C456">
        <v>14</v>
      </c>
      <c r="D456">
        <v>10.15</v>
      </c>
      <c r="E456">
        <f t="shared" si="14"/>
        <v>2.0537489106318221</v>
      </c>
      <c r="F456">
        <v>736.53464110460652</v>
      </c>
      <c r="G456">
        <v>14</v>
      </c>
      <c r="H456">
        <v>2</v>
      </c>
      <c r="I456">
        <f t="shared" si="15"/>
        <v>6050.6288672447427</v>
      </c>
    </row>
    <row r="457" spans="1:9" x14ac:dyDescent="0.35">
      <c r="A457">
        <v>2</v>
      </c>
      <c r="B457" t="s">
        <v>14</v>
      </c>
      <c r="C457">
        <v>14</v>
      </c>
      <c r="D457">
        <v>13.89</v>
      </c>
      <c r="E457">
        <f t="shared" si="14"/>
        <v>2.0537489106318221</v>
      </c>
      <c r="F457">
        <v>736.76551643471237</v>
      </c>
      <c r="G457">
        <v>14</v>
      </c>
      <c r="H457">
        <v>2</v>
      </c>
      <c r="I457">
        <f t="shared" si="15"/>
        <v>6052.5255070755293</v>
      </c>
    </row>
    <row r="458" spans="1:9" x14ac:dyDescent="0.35">
      <c r="A458">
        <v>2</v>
      </c>
      <c r="B458" t="s">
        <v>15</v>
      </c>
      <c r="C458">
        <v>14</v>
      </c>
      <c r="D458">
        <v>677.65</v>
      </c>
      <c r="E458">
        <f t="shared" si="14"/>
        <v>2.0537489106318221</v>
      </c>
      <c r="F458">
        <v>736.99418313961314</v>
      </c>
      <c r="G458">
        <v>14</v>
      </c>
      <c r="H458">
        <v>2</v>
      </c>
      <c r="I458">
        <f t="shared" si="15"/>
        <v>6054.4040030598799</v>
      </c>
    </row>
    <row r="459" spans="1:9" x14ac:dyDescent="0.35">
      <c r="A459">
        <v>2</v>
      </c>
      <c r="B459" t="s">
        <v>16</v>
      </c>
      <c r="C459">
        <v>14</v>
      </c>
      <c r="D459">
        <v>2.06</v>
      </c>
      <c r="E459">
        <f t="shared" si="14"/>
        <v>2.0537489106318221</v>
      </c>
      <c r="F459">
        <v>737.34164955212702</v>
      </c>
      <c r="G459">
        <v>14</v>
      </c>
      <c r="H459">
        <v>2</v>
      </c>
      <c r="I459">
        <f t="shared" si="15"/>
        <v>6057.2584381246061</v>
      </c>
    </row>
    <row r="460" spans="1:9" x14ac:dyDescent="0.35">
      <c r="A460">
        <v>2</v>
      </c>
      <c r="B460" t="s">
        <v>17</v>
      </c>
      <c r="C460">
        <v>14</v>
      </c>
      <c r="D460">
        <v>1.58</v>
      </c>
      <c r="E460">
        <f t="shared" si="14"/>
        <v>2.0537489106318221</v>
      </c>
      <c r="F460">
        <v>737.56373386482721</v>
      </c>
      <c r="G460">
        <v>14</v>
      </c>
      <c r="H460">
        <v>2</v>
      </c>
      <c r="I460">
        <f t="shared" si="15"/>
        <v>6059.0828597857117</v>
      </c>
    </row>
    <row r="461" spans="1:9" x14ac:dyDescent="0.35">
      <c r="A461">
        <v>2</v>
      </c>
      <c r="B461" t="s">
        <v>9</v>
      </c>
      <c r="C461">
        <v>14</v>
      </c>
      <c r="D461">
        <v>4.21</v>
      </c>
      <c r="E461">
        <f t="shared" si="14"/>
        <v>2.0537489106318221</v>
      </c>
      <c r="F461">
        <v>738.02144729075849</v>
      </c>
      <c r="G461">
        <v>14</v>
      </c>
      <c r="H461">
        <v>2</v>
      </c>
      <c r="I461">
        <f t="shared" si="15"/>
        <v>6062.8429735852642</v>
      </c>
    </row>
    <row r="462" spans="1:9" x14ac:dyDescent="0.35">
      <c r="A462">
        <v>2</v>
      </c>
      <c r="B462" t="s">
        <v>10</v>
      </c>
      <c r="C462">
        <v>14</v>
      </c>
      <c r="D462">
        <v>1742.65</v>
      </c>
      <c r="E462">
        <f t="shared" si="14"/>
        <v>2.0537489106318221</v>
      </c>
      <c r="F462">
        <v>738.24418006886299</v>
      </c>
      <c r="G462">
        <v>14</v>
      </c>
      <c r="H462">
        <v>2</v>
      </c>
      <c r="I462">
        <f t="shared" si="15"/>
        <v>6064.6727223868402</v>
      </c>
    </row>
    <row r="463" spans="1:9" x14ac:dyDescent="0.35">
      <c r="A463">
        <v>2</v>
      </c>
      <c r="B463" t="s">
        <v>11</v>
      </c>
      <c r="C463">
        <v>14</v>
      </c>
      <c r="D463">
        <v>38.03</v>
      </c>
      <c r="E463">
        <f t="shared" si="14"/>
        <v>2.0537489106318221</v>
      </c>
      <c r="F463">
        <v>737.74376636194074</v>
      </c>
      <c r="G463">
        <v>14</v>
      </c>
      <c r="H463">
        <v>2</v>
      </c>
      <c r="I463">
        <f t="shared" si="15"/>
        <v>6060.5618259650128</v>
      </c>
    </row>
    <row r="464" spans="1:9" x14ac:dyDescent="0.35">
      <c r="A464">
        <v>2</v>
      </c>
      <c r="B464" t="s">
        <v>12</v>
      </c>
      <c r="C464">
        <v>14</v>
      </c>
      <c r="D464">
        <v>1983.64</v>
      </c>
      <c r="E464">
        <f t="shared" si="14"/>
        <v>2.0537489106318221</v>
      </c>
      <c r="F464">
        <v>737.99499214249067</v>
      </c>
      <c r="G464">
        <v>14</v>
      </c>
      <c r="H464">
        <v>2</v>
      </c>
      <c r="I464">
        <f t="shared" si="15"/>
        <v>6062.6256446575217</v>
      </c>
    </row>
    <row r="465" spans="1:9" x14ac:dyDescent="0.35">
      <c r="A465">
        <v>2</v>
      </c>
      <c r="B465" t="s">
        <v>13</v>
      </c>
      <c r="C465">
        <v>14</v>
      </c>
      <c r="D465">
        <v>10.15</v>
      </c>
      <c r="E465">
        <f t="shared" si="14"/>
        <v>2.0537489106318221</v>
      </c>
      <c r="F465">
        <v>736.53464110460652</v>
      </c>
      <c r="G465">
        <v>14</v>
      </c>
      <c r="H465">
        <v>2</v>
      </c>
      <c r="I465">
        <f t="shared" si="15"/>
        <v>6050.6288672447427</v>
      </c>
    </row>
    <row r="466" spans="1:9" x14ac:dyDescent="0.35">
      <c r="A466">
        <v>2</v>
      </c>
      <c r="B466" t="s">
        <v>14</v>
      </c>
      <c r="C466">
        <v>14</v>
      </c>
      <c r="D466">
        <v>14.17</v>
      </c>
      <c r="E466">
        <f t="shared" si="14"/>
        <v>2.0537489106318221</v>
      </c>
      <c r="F466">
        <v>736.76551643471237</v>
      </c>
      <c r="G466">
        <v>14</v>
      </c>
      <c r="H466">
        <v>2</v>
      </c>
      <c r="I466">
        <f t="shared" si="15"/>
        <v>6052.5255070755293</v>
      </c>
    </row>
    <row r="467" spans="1:9" x14ac:dyDescent="0.35">
      <c r="A467">
        <v>2</v>
      </c>
      <c r="B467" t="s">
        <v>15</v>
      </c>
      <c r="C467">
        <v>14</v>
      </c>
      <c r="D467">
        <v>682.36</v>
      </c>
      <c r="E467">
        <f t="shared" si="14"/>
        <v>2.0537489106318221</v>
      </c>
      <c r="F467">
        <v>736.99418313961314</v>
      </c>
      <c r="G467">
        <v>14</v>
      </c>
      <c r="H467">
        <v>2</v>
      </c>
      <c r="I467">
        <f t="shared" si="15"/>
        <v>6054.4040030598799</v>
      </c>
    </row>
    <row r="468" spans="1:9" x14ac:dyDescent="0.35">
      <c r="A468">
        <v>2</v>
      </c>
      <c r="B468" t="s">
        <v>16</v>
      </c>
      <c r="C468">
        <v>14</v>
      </c>
      <c r="D468">
        <v>2.33</v>
      </c>
      <c r="E468">
        <f t="shared" si="14"/>
        <v>2.0537489106318221</v>
      </c>
      <c r="F468">
        <v>737.34164955212702</v>
      </c>
      <c r="G468">
        <v>14</v>
      </c>
      <c r="H468">
        <v>2</v>
      </c>
      <c r="I468">
        <f t="shared" si="15"/>
        <v>6057.2584381246061</v>
      </c>
    </row>
    <row r="469" spans="1:9" x14ac:dyDescent="0.35">
      <c r="A469">
        <v>2</v>
      </c>
      <c r="B469" t="s">
        <v>17</v>
      </c>
      <c r="C469">
        <v>14</v>
      </c>
      <c r="D469">
        <v>1.58</v>
      </c>
      <c r="E469">
        <f t="shared" si="14"/>
        <v>2.0537489106318221</v>
      </c>
      <c r="F469">
        <v>737.56373386482721</v>
      </c>
      <c r="G469">
        <v>14</v>
      </c>
      <c r="H469">
        <v>2</v>
      </c>
      <c r="I469">
        <f t="shared" si="15"/>
        <v>6059.0828597857117</v>
      </c>
    </row>
    <row r="470" spans="1:9" x14ac:dyDescent="0.35">
      <c r="A470">
        <v>2</v>
      </c>
      <c r="B470" t="s">
        <v>9</v>
      </c>
      <c r="C470">
        <v>14</v>
      </c>
      <c r="D470">
        <v>4.3899999999999997</v>
      </c>
      <c r="E470">
        <f t="shared" si="14"/>
        <v>2.0537489106318221</v>
      </c>
      <c r="F470">
        <v>738.02144729075849</v>
      </c>
      <c r="G470">
        <v>14</v>
      </c>
      <c r="H470">
        <v>2</v>
      </c>
      <c r="I470">
        <f t="shared" si="15"/>
        <v>6062.8429735852642</v>
      </c>
    </row>
    <row r="471" spans="1:9" x14ac:dyDescent="0.35">
      <c r="A471">
        <v>2</v>
      </c>
      <c r="B471" t="s">
        <v>10</v>
      </c>
      <c r="C471">
        <v>14</v>
      </c>
      <c r="D471">
        <v>1728.94</v>
      </c>
      <c r="E471">
        <f t="shared" si="14"/>
        <v>2.0537489106318221</v>
      </c>
      <c r="F471">
        <v>738.24418006886299</v>
      </c>
      <c r="G471">
        <v>14</v>
      </c>
      <c r="H471">
        <v>2</v>
      </c>
      <c r="I471">
        <f t="shared" si="15"/>
        <v>6064.6727223868402</v>
      </c>
    </row>
    <row r="472" spans="1:9" x14ac:dyDescent="0.35">
      <c r="A472">
        <v>2</v>
      </c>
      <c r="B472" t="s">
        <v>11</v>
      </c>
      <c r="C472">
        <v>14</v>
      </c>
      <c r="D472">
        <v>38.11</v>
      </c>
      <c r="E472">
        <f t="shared" si="14"/>
        <v>2.0537489106318221</v>
      </c>
      <c r="F472">
        <v>737.74376636194074</v>
      </c>
      <c r="G472">
        <v>14</v>
      </c>
      <c r="H472">
        <v>2</v>
      </c>
      <c r="I472">
        <f t="shared" si="15"/>
        <v>6060.5618259650128</v>
      </c>
    </row>
    <row r="473" spans="1:9" x14ac:dyDescent="0.35">
      <c r="A473">
        <v>2</v>
      </c>
      <c r="B473" t="s">
        <v>12</v>
      </c>
      <c r="C473">
        <v>14</v>
      </c>
      <c r="D473">
        <v>1952.73</v>
      </c>
      <c r="E473">
        <f t="shared" si="14"/>
        <v>2.0537489106318221</v>
      </c>
      <c r="F473">
        <v>737.99499214249067</v>
      </c>
      <c r="G473">
        <v>14</v>
      </c>
      <c r="H473">
        <v>2</v>
      </c>
      <c r="I473">
        <f t="shared" si="15"/>
        <v>6062.6256446575217</v>
      </c>
    </row>
    <row r="474" spans="1:9" x14ac:dyDescent="0.35">
      <c r="A474">
        <v>2</v>
      </c>
      <c r="B474" t="s">
        <v>13</v>
      </c>
      <c r="C474">
        <v>14</v>
      </c>
      <c r="D474">
        <v>10.23</v>
      </c>
      <c r="E474">
        <f t="shared" si="14"/>
        <v>2.0537489106318221</v>
      </c>
      <c r="F474">
        <v>736.53464110460652</v>
      </c>
      <c r="G474">
        <v>14</v>
      </c>
      <c r="H474">
        <v>2</v>
      </c>
      <c r="I474">
        <f t="shared" si="15"/>
        <v>6050.6288672447427</v>
      </c>
    </row>
    <row r="475" spans="1:9" x14ac:dyDescent="0.35">
      <c r="A475">
        <v>2</v>
      </c>
      <c r="B475" t="s">
        <v>14</v>
      </c>
      <c r="C475">
        <v>14</v>
      </c>
      <c r="D475">
        <v>14.15</v>
      </c>
      <c r="E475">
        <f t="shared" si="14"/>
        <v>2.0537489106318221</v>
      </c>
      <c r="F475">
        <v>736.76551643471237</v>
      </c>
      <c r="G475">
        <v>14</v>
      </c>
      <c r="H475">
        <v>2</v>
      </c>
      <c r="I475">
        <f t="shared" si="15"/>
        <v>6052.5255070755293</v>
      </c>
    </row>
    <row r="476" spans="1:9" x14ac:dyDescent="0.35">
      <c r="A476">
        <v>2</v>
      </c>
      <c r="B476" t="s">
        <v>15</v>
      </c>
      <c r="C476">
        <v>14</v>
      </c>
      <c r="D476">
        <v>661.89</v>
      </c>
      <c r="E476">
        <f t="shared" si="14"/>
        <v>2.0537489106318221</v>
      </c>
      <c r="F476">
        <v>736.99418313961314</v>
      </c>
      <c r="G476">
        <v>14</v>
      </c>
      <c r="H476">
        <v>2</v>
      </c>
      <c r="I476">
        <f t="shared" si="15"/>
        <v>6054.4040030598799</v>
      </c>
    </row>
    <row r="477" spans="1:9" x14ac:dyDescent="0.35">
      <c r="A477">
        <v>2</v>
      </c>
      <c r="B477" t="s">
        <v>16</v>
      </c>
      <c r="C477">
        <v>14</v>
      </c>
      <c r="D477">
        <v>1.94</v>
      </c>
      <c r="E477">
        <f t="shared" si="14"/>
        <v>2.0537489106318221</v>
      </c>
      <c r="F477">
        <v>737.34164955212702</v>
      </c>
      <c r="G477">
        <v>14</v>
      </c>
      <c r="H477">
        <v>2</v>
      </c>
      <c r="I477">
        <f t="shared" si="15"/>
        <v>6057.2584381246061</v>
      </c>
    </row>
    <row r="478" spans="1:9" x14ac:dyDescent="0.35">
      <c r="A478">
        <v>2</v>
      </c>
      <c r="B478" t="s">
        <v>17</v>
      </c>
      <c r="C478">
        <v>14</v>
      </c>
      <c r="D478">
        <v>1.52</v>
      </c>
      <c r="E478">
        <f t="shared" si="14"/>
        <v>2.0537489106318221</v>
      </c>
      <c r="F478">
        <v>737.56373386482721</v>
      </c>
      <c r="G478">
        <v>14</v>
      </c>
      <c r="H478">
        <v>2</v>
      </c>
      <c r="I478">
        <f t="shared" si="15"/>
        <v>6059.0828597857117</v>
      </c>
    </row>
    <row r="479" spans="1:9" x14ac:dyDescent="0.35">
      <c r="A479">
        <v>2</v>
      </c>
      <c r="B479" t="s">
        <v>9</v>
      </c>
      <c r="C479">
        <v>14</v>
      </c>
      <c r="D479">
        <v>4.45</v>
      </c>
      <c r="E479">
        <f t="shared" si="14"/>
        <v>2.0537489106318221</v>
      </c>
      <c r="F479">
        <v>738.02144729075849</v>
      </c>
      <c r="G479">
        <v>14</v>
      </c>
      <c r="H479">
        <v>2</v>
      </c>
      <c r="I479">
        <f t="shared" si="15"/>
        <v>6062.8429735852642</v>
      </c>
    </row>
    <row r="480" spans="1:9" x14ac:dyDescent="0.35">
      <c r="A480">
        <v>2</v>
      </c>
      <c r="B480" t="s">
        <v>10</v>
      </c>
      <c r="C480">
        <v>14</v>
      </c>
      <c r="D480">
        <v>1723.71</v>
      </c>
      <c r="E480">
        <f t="shared" si="14"/>
        <v>2.0537489106318221</v>
      </c>
      <c r="F480">
        <v>738.24418006886299</v>
      </c>
      <c r="G480">
        <v>14</v>
      </c>
      <c r="H480">
        <v>2</v>
      </c>
      <c r="I480">
        <f t="shared" si="15"/>
        <v>6064.6727223868402</v>
      </c>
    </row>
    <row r="481" spans="1:9" x14ac:dyDescent="0.35">
      <c r="A481">
        <v>2</v>
      </c>
      <c r="B481" t="s">
        <v>11</v>
      </c>
      <c r="C481">
        <v>14</v>
      </c>
      <c r="D481">
        <v>37.729999999999997</v>
      </c>
      <c r="E481">
        <f t="shared" si="14"/>
        <v>2.0537489106318221</v>
      </c>
      <c r="F481">
        <v>737.74376636194074</v>
      </c>
      <c r="G481">
        <v>14</v>
      </c>
      <c r="H481">
        <v>2</v>
      </c>
      <c r="I481">
        <f t="shared" si="15"/>
        <v>6060.5618259650128</v>
      </c>
    </row>
    <row r="482" spans="1:9" x14ac:dyDescent="0.35">
      <c r="A482">
        <v>2</v>
      </c>
      <c r="B482" t="s">
        <v>12</v>
      </c>
      <c r="C482">
        <v>14</v>
      </c>
      <c r="D482">
        <v>1962.88</v>
      </c>
      <c r="E482">
        <f t="shared" si="14"/>
        <v>2.0537489106318221</v>
      </c>
      <c r="F482">
        <v>737.99499214249067</v>
      </c>
      <c r="G482">
        <v>14</v>
      </c>
      <c r="H482">
        <v>2</v>
      </c>
      <c r="I482">
        <f t="shared" si="15"/>
        <v>6062.6256446575217</v>
      </c>
    </row>
    <row r="483" spans="1:9" x14ac:dyDescent="0.35">
      <c r="A483">
        <v>2</v>
      </c>
      <c r="B483" t="s">
        <v>13</v>
      </c>
      <c r="C483">
        <v>14</v>
      </c>
      <c r="D483">
        <v>10.53</v>
      </c>
      <c r="E483">
        <f t="shared" si="14"/>
        <v>2.0537489106318221</v>
      </c>
      <c r="F483">
        <v>736.53464110460652</v>
      </c>
      <c r="G483">
        <v>14</v>
      </c>
      <c r="H483">
        <v>2</v>
      </c>
      <c r="I483">
        <f t="shared" si="15"/>
        <v>6050.6288672447427</v>
      </c>
    </row>
    <row r="484" spans="1:9" x14ac:dyDescent="0.35">
      <c r="A484">
        <v>2</v>
      </c>
      <c r="B484" t="s">
        <v>14</v>
      </c>
      <c r="C484">
        <v>14</v>
      </c>
      <c r="D484">
        <v>14.11</v>
      </c>
      <c r="E484">
        <f t="shared" si="14"/>
        <v>2.0537489106318221</v>
      </c>
      <c r="F484">
        <v>736.76551643471237</v>
      </c>
      <c r="G484">
        <v>14</v>
      </c>
      <c r="H484">
        <v>2</v>
      </c>
      <c r="I484">
        <f t="shared" si="15"/>
        <v>6052.5255070755293</v>
      </c>
    </row>
    <row r="485" spans="1:9" x14ac:dyDescent="0.35">
      <c r="A485">
        <v>2</v>
      </c>
      <c r="B485" t="s">
        <v>15</v>
      </c>
      <c r="C485">
        <v>14</v>
      </c>
      <c r="D485">
        <v>646.67999999999995</v>
      </c>
      <c r="E485">
        <f t="shared" si="14"/>
        <v>2.0537489106318221</v>
      </c>
      <c r="F485">
        <v>736.99418313961314</v>
      </c>
      <c r="G485">
        <v>14</v>
      </c>
      <c r="H485">
        <v>2</v>
      </c>
      <c r="I485">
        <f t="shared" si="15"/>
        <v>6054.4040030598799</v>
      </c>
    </row>
    <row r="486" spans="1:9" x14ac:dyDescent="0.35">
      <c r="A486">
        <v>2</v>
      </c>
      <c r="B486" t="s">
        <v>16</v>
      </c>
      <c r="C486">
        <v>14</v>
      </c>
      <c r="D486">
        <v>2</v>
      </c>
      <c r="E486">
        <f t="shared" si="14"/>
        <v>2.0537489106318221</v>
      </c>
      <c r="F486">
        <v>737.34164955212702</v>
      </c>
      <c r="G486">
        <v>14</v>
      </c>
      <c r="H486">
        <v>2</v>
      </c>
      <c r="I486">
        <f t="shared" si="15"/>
        <v>6057.2584381246061</v>
      </c>
    </row>
    <row r="487" spans="1:9" x14ac:dyDescent="0.35">
      <c r="A487">
        <v>2</v>
      </c>
      <c r="B487" t="s">
        <v>17</v>
      </c>
      <c r="C487">
        <v>14</v>
      </c>
      <c r="D487">
        <v>1.52</v>
      </c>
      <c r="E487">
        <f t="shared" si="14"/>
        <v>2.0537489106318221</v>
      </c>
      <c r="F487">
        <v>737.56373386482721</v>
      </c>
      <c r="G487">
        <v>14</v>
      </c>
      <c r="H487">
        <v>2</v>
      </c>
      <c r="I487">
        <f t="shared" si="15"/>
        <v>6059.0828597857117</v>
      </c>
    </row>
    <row r="488" spans="1:9" x14ac:dyDescent="0.35">
      <c r="A488">
        <v>2</v>
      </c>
      <c r="B488" t="s">
        <v>9</v>
      </c>
      <c r="C488">
        <v>14</v>
      </c>
      <c r="D488">
        <v>4.4400000000000004</v>
      </c>
      <c r="E488">
        <f t="shared" si="14"/>
        <v>2.0537489106318221</v>
      </c>
      <c r="F488">
        <v>738.02144729075849</v>
      </c>
      <c r="G488">
        <v>14</v>
      </c>
      <c r="H488">
        <v>2</v>
      </c>
      <c r="I488">
        <f t="shared" si="15"/>
        <v>6062.8429735852642</v>
      </c>
    </row>
    <row r="489" spans="1:9" x14ac:dyDescent="0.35">
      <c r="A489">
        <v>2</v>
      </c>
      <c r="B489" t="s">
        <v>10</v>
      </c>
      <c r="C489">
        <v>14</v>
      </c>
      <c r="D489">
        <v>1755.76</v>
      </c>
      <c r="E489">
        <f t="shared" si="14"/>
        <v>2.0537489106318221</v>
      </c>
      <c r="F489">
        <v>738.24418006886299</v>
      </c>
      <c r="G489">
        <v>14</v>
      </c>
      <c r="H489">
        <v>2</v>
      </c>
      <c r="I489">
        <f t="shared" si="15"/>
        <v>6064.6727223868402</v>
      </c>
    </row>
    <row r="490" spans="1:9" x14ac:dyDescent="0.35">
      <c r="A490">
        <v>2</v>
      </c>
      <c r="B490" t="s">
        <v>11</v>
      </c>
      <c r="C490">
        <v>14</v>
      </c>
      <c r="D490">
        <v>38.479999999999997</v>
      </c>
      <c r="E490">
        <f t="shared" si="14"/>
        <v>2.0537489106318221</v>
      </c>
      <c r="F490">
        <v>737.74376636194074</v>
      </c>
      <c r="G490">
        <v>14</v>
      </c>
      <c r="H490">
        <v>2</v>
      </c>
      <c r="I490">
        <f t="shared" si="15"/>
        <v>6060.5618259650128</v>
      </c>
    </row>
    <row r="491" spans="1:9" x14ac:dyDescent="0.35">
      <c r="A491">
        <v>2</v>
      </c>
      <c r="B491" t="s">
        <v>12</v>
      </c>
      <c r="C491">
        <v>14</v>
      </c>
      <c r="D491">
        <v>1965.53</v>
      </c>
      <c r="E491">
        <f t="shared" si="14"/>
        <v>2.0537489106318221</v>
      </c>
      <c r="F491">
        <v>737.99499214249067</v>
      </c>
      <c r="G491">
        <v>14</v>
      </c>
      <c r="H491">
        <v>2</v>
      </c>
      <c r="I491">
        <f t="shared" si="15"/>
        <v>6062.6256446575217</v>
      </c>
    </row>
    <row r="492" spans="1:9" x14ac:dyDescent="0.35">
      <c r="A492">
        <v>2</v>
      </c>
      <c r="B492" t="s">
        <v>13</v>
      </c>
      <c r="C492">
        <v>14</v>
      </c>
      <c r="D492">
        <v>10.08</v>
      </c>
      <c r="E492">
        <f t="shared" si="14"/>
        <v>2.0537489106318221</v>
      </c>
      <c r="F492">
        <v>736.53464110460652</v>
      </c>
      <c r="G492">
        <v>14</v>
      </c>
      <c r="H492">
        <v>2</v>
      </c>
      <c r="I492">
        <f t="shared" si="15"/>
        <v>6050.6288672447427</v>
      </c>
    </row>
    <row r="493" spans="1:9" x14ac:dyDescent="0.35">
      <c r="A493">
        <v>2</v>
      </c>
      <c r="B493" t="s">
        <v>14</v>
      </c>
      <c r="C493">
        <v>14</v>
      </c>
      <c r="D493">
        <v>13.67</v>
      </c>
      <c r="E493">
        <f t="shared" si="14"/>
        <v>2.0537489106318221</v>
      </c>
      <c r="F493">
        <v>736.76551643471237</v>
      </c>
      <c r="G493">
        <v>14</v>
      </c>
      <c r="H493">
        <v>2</v>
      </c>
      <c r="I493">
        <f t="shared" si="15"/>
        <v>6052.5255070755293</v>
      </c>
    </row>
    <row r="494" spans="1:9" x14ac:dyDescent="0.35">
      <c r="A494">
        <v>2</v>
      </c>
      <c r="B494" t="s">
        <v>15</v>
      </c>
      <c r="C494">
        <v>14</v>
      </c>
      <c r="D494">
        <v>643.66999999999996</v>
      </c>
      <c r="E494">
        <f t="shared" si="14"/>
        <v>2.0537489106318221</v>
      </c>
      <c r="F494">
        <v>736.99418313961314</v>
      </c>
      <c r="G494">
        <v>14</v>
      </c>
      <c r="H494">
        <v>2</v>
      </c>
      <c r="I494">
        <f t="shared" si="15"/>
        <v>6054.4040030598799</v>
      </c>
    </row>
    <row r="495" spans="1:9" x14ac:dyDescent="0.35">
      <c r="A495">
        <v>2</v>
      </c>
      <c r="B495" t="s">
        <v>16</v>
      </c>
      <c r="C495">
        <v>14</v>
      </c>
      <c r="D495">
        <v>2.0299999999999998</v>
      </c>
      <c r="E495">
        <f t="shared" si="14"/>
        <v>2.0537489106318221</v>
      </c>
      <c r="F495">
        <v>737.34164955212702</v>
      </c>
      <c r="G495">
        <v>14</v>
      </c>
      <c r="H495">
        <v>2</v>
      </c>
      <c r="I495">
        <f t="shared" si="15"/>
        <v>6057.2584381246061</v>
      </c>
    </row>
    <row r="496" spans="1:9" x14ac:dyDescent="0.35">
      <c r="A496">
        <v>2</v>
      </c>
      <c r="B496" t="s">
        <v>17</v>
      </c>
      <c r="C496">
        <v>14</v>
      </c>
      <c r="D496">
        <v>1.52</v>
      </c>
      <c r="E496">
        <f t="shared" si="14"/>
        <v>2.0537489106318221</v>
      </c>
      <c r="F496">
        <v>737.56373386482721</v>
      </c>
      <c r="G496">
        <v>14</v>
      </c>
      <c r="H496">
        <v>2</v>
      </c>
      <c r="I496">
        <f t="shared" si="15"/>
        <v>6059.0828597857117</v>
      </c>
    </row>
    <row r="497" spans="1:9" x14ac:dyDescent="0.35">
      <c r="A497">
        <v>2</v>
      </c>
      <c r="B497" t="s">
        <v>9</v>
      </c>
      <c r="C497">
        <v>14</v>
      </c>
      <c r="D497">
        <v>4.3600000000000003</v>
      </c>
      <c r="E497">
        <f t="shared" si="14"/>
        <v>2.0537489106318221</v>
      </c>
      <c r="F497">
        <v>738.02144729075849</v>
      </c>
      <c r="G497">
        <v>14</v>
      </c>
      <c r="H497">
        <v>2</v>
      </c>
      <c r="I497">
        <f t="shared" si="15"/>
        <v>6062.8429735852642</v>
      </c>
    </row>
    <row r="498" spans="1:9" x14ac:dyDescent="0.35">
      <c r="A498">
        <v>2</v>
      </c>
      <c r="B498" t="s">
        <v>10</v>
      </c>
      <c r="C498">
        <v>14</v>
      </c>
      <c r="D498">
        <v>1746.36</v>
      </c>
      <c r="E498">
        <f t="shared" si="14"/>
        <v>2.0537489106318221</v>
      </c>
      <c r="F498">
        <v>738.24418006886299</v>
      </c>
      <c r="G498">
        <v>14</v>
      </c>
      <c r="H498">
        <v>2</v>
      </c>
      <c r="I498">
        <f t="shared" si="15"/>
        <v>6064.6727223868402</v>
      </c>
    </row>
    <row r="499" spans="1:9" x14ac:dyDescent="0.35">
      <c r="A499">
        <v>2</v>
      </c>
      <c r="B499" t="s">
        <v>11</v>
      </c>
      <c r="C499">
        <v>14</v>
      </c>
      <c r="D499">
        <v>38.26</v>
      </c>
      <c r="E499">
        <f t="shared" si="14"/>
        <v>2.0537489106318221</v>
      </c>
      <c r="F499">
        <v>737.74376636194074</v>
      </c>
      <c r="G499">
        <v>14</v>
      </c>
      <c r="H499">
        <v>2</v>
      </c>
      <c r="I499">
        <f t="shared" si="15"/>
        <v>6060.5618259650128</v>
      </c>
    </row>
    <row r="500" spans="1:9" x14ac:dyDescent="0.35">
      <c r="A500">
        <v>2</v>
      </c>
      <c r="B500" t="s">
        <v>12</v>
      </c>
      <c r="C500">
        <v>14</v>
      </c>
      <c r="D500">
        <v>1893.86</v>
      </c>
      <c r="E500">
        <f t="shared" si="14"/>
        <v>2.0537489106318221</v>
      </c>
      <c r="F500">
        <v>737.99499214249067</v>
      </c>
      <c r="G500">
        <v>14</v>
      </c>
      <c r="H500">
        <v>2</v>
      </c>
      <c r="I500">
        <f t="shared" si="15"/>
        <v>6062.6256446575217</v>
      </c>
    </row>
    <row r="501" spans="1:9" x14ac:dyDescent="0.35">
      <c r="A501">
        <v>2</v>
      </c>
      <c r="B501" t="s">
        <v>13</v>
      </c>
      <c r="C501">
        <v>14</v>
      </c>
      <c r="D501">
        <v>9.24</v>
      </c>
      <c r="E501">
        <f t="shared" si="14"/>
        <v>2.0537489106318221</v>
      </c>
      <c r="F501">
        <v>736.53464110460652</v>
      </c>
      <c r="G501">
        <v>14</v>
      </c>
      <c r="H501">
        <v>2</v>
      </c>
      <c r="I501">
        <f t="shared" si="15"/>
        <v>6050.6288672447427</v>
      </c>
    </row>
    <row r="502" spans="1:9" x14ac:dyDescent="0.35">
      <c r="A502">
        <v>2</v>
      </c>
      <c r="B502" t="s">
        <v>14</v>
      </c>
      <c r="C502">
        <v>14</v>
      </c>
      <c r="D502">
        <v>13.38</v>
      </c>
      <c r="E502">
        <f t="shared" si="14"/>
        <v>2.0537489106318221</v>
      </c>
      <c r="F502">
        <v>736.76551643471237</v>
      </c>
      <c r="G502">
        <v>14</v>
      </c>
      <c r="H502">
        <v>2</v>
      </c>
      <c r="I502">
        <f t="shared" si="15"/>
        <v>6052.5255070755293</v>
      </c>
    </row>
    <row r="503" spans="1:9" x14ac:dyDescent="0.35">
      <c r="A503">
        <v>2</v>
      </c>
      <c r="B503" t="s">
        <v>15</v>
      </c>
      <c r="C503">
        <v>14</v>
      </c>
      <c r="D503">
        <v>633.15</v>
      </c>
      <c r="E503">
        <f t="shared" si="14"/>
        <v>2.0537489106318221</v>
      </c>
      <c r="F503">
        <v>736.99418313961314</v>
      </c>
      <c r="G503">
        <v>14</v>
      </c>
      <c r="H503">
        <v>2</v>
      </c>
      <c r="I503">
        <f t="shared" si="15"/>
        <v>6054.4040030598799</v>
      </c>
    </row>
    <row r="504" spans="1:9" x14ac:dyDescent="0.35">
      <c r="A504">
        <v>2</v>
      </c>
      <c r="B504" t="s">
        <v>16</v>
      </c>
      <c r="C504">
        <v>14</v>
      </c>
      <c r="D504">
        <v>2.06</v>
      </c>
      <c r="E504">
        <f t="shared" si="14"/>
        <v>2.0537489106318221</v>
      </c>
      <c r="F504">
        <v>737.34164955212702</v>
      </c>
      <c r="G504">
        <v>14</v>
      </c>
      <c r="H504">
        <v>2</v>
      </c>
      <c r="I504">
        <f t="shared" si="15"/>
        <v>6057.2584381246061</v>
      </c>
    </row>
    <row r="505" spans="1:9" x14ac:dyDescent="0.35">
      <c r="A505">
        <v>2</v>
      </c>
      <c r="B505" t="s">
        <v>17</v>
      </c>
      <c r="C505">
        <v>14</v>
      </c>
      <c r="D505">
        <v>1.61</v>
      </c>
      <c r="E505">
        <f t="shared" si="14"/>
        <v>2.0537489106318221</v>
      </c>
      <c r="F505">
        <v>737.56373386482721</v>
      </c>
      <c r="G505">
        <v>14</v>
      </c>
      <c r="H505">
        <v>2</v>
      </c>
      <c r="I505">
        <f t="shared" si="15"/>
        <v>6059.0828597857117</v>
      </c>
    </row>
    <row r="506" spans="1:9" x14ac:dyDescent="0.35">
      <c r="A506">
        <v>2</v>
      </c>
      <c r="B506" t="s">
        <v>9</v>
      </c>
      <c r="C506">
        <v>14</v>
      </c>
      <c r="D506">
        <v>4.4400000000000004</v>
      </c>
      <c r="E506">
        <f t="shared" si="14"/>
        <v>2.0537489106318221</v>
      </c>
      <c r="F506">
        <v>738.02144729075849</v>
      </c>
      <c r="G506">
        <v>14</v>
      </c>
      <c r="H506">
        <v>2</v>
      </c>
      <c r="I506">
        <f t="shared" si="15"/>
        <v>6062.8429735852642</v>
      </c>
    </row>
    <row r="507" spans="1:9" x14ac:dyDescent="0.35">
      <c r="A507">
        <v>2</v>
      </c>
      <c r="B507" t="s">
        <v>10</v>
      </c>
      <c r="C507">
        <v>14</v>
      </c>
      <c r="D507">
        <v>1782.65</v>
      </c>
      <c r="E507">
        <f t="shared" si="14"/>
        <v>2.0537489106318221</v>
      </c>
      <c r="F507">
        <v>738.24418006886299</v>
      </c>
      <c r="G507">
        <v>14</v>
      </c>
      <c r="H507">
        <v>2</v>
      </c>
      <c r="I507">
        <f t="shared" si="15"/>
        <v>6064.6727223868402</v>
      </c>
    </row>
    <row r="508" spans="1:9" x14ac:dyDescent="0.35">
      <c r="A508">
        <v>2</v>
      </c>
      <c r="B508" t="s">
        <v>11</v>
      </c>
      <c r="C508">
        <v>14</v>
      </c>
      <c r="D508">
        <v>38.479999999999997</v>
      </c>
      <c r="E508">
        <f t="shared" si="14"/>
        <v>2.0537489106318221</v>
      </c>
      <c r="F508">
        <v>737.74376636194074</v>
      </c>
      <c r="G508">
        <v>14</v>
      </c>
      <c r="H508">
        <v>2</v>
      </c>
      <c r="I508">
        <f t="shared" si="15"/>
        <v>6060.5618259650128</v>
      </c>
    </row>
    <row r="509" spans="1:9" x14ac:dyDescent="0.35">
      <c r="A509">
        <v>2</v>
      </c>
      <c r="B509" t="s">
        <v>12</v>
      </c>
      <c r="C509">
        <v>14</v>
      </c>
      <c r="D509">
        <v>1932.65</v>
      </c>
      <c r="E509">
        <f t="shared" si="14"/>
        <v>2.0537489106318221</v>
      </c>
      <c r="F509">
        <v>737.99499214249067</v>
      </c>
      <c r="G509">
        <v>14</v>
      </c>
      <c r="H509">
        <v>2</v>
      </c>
      <c r="I509">
        <f t="shared" si="15"/>
        <v>6062.6256446575217</v>
      </c>
    </row>
    <row r="510" spans="1:9" x14ac:dyDescent="0.35">
      <c r="A510">
        <v>2</v>
      </c>
      <c r="B510" t="s">
        <v>13</v>
      </c>
      <c r="C510">
        <v>14</v>
      </c>
      <c r="D510">
        <v>9.4700000000000006</v>
      </c>
      <c r="E510">
        <f t="shared" si="14"/>
        <v>2.0537489106318221</v>
      </c>
      <c r="F510">
        <v>736.53464110460652</v>
      </c>
      <c r="G510">
        <v>14</v>
      </c>
      <c r="H510">
        <v>2</v>
      </c>
      <c r="I510">
        <f t="shared" si="15"/>
        <v>6050.6288672447427</v>
      </c>
    </row>
    <row r="511" spans="1:9" x14ac:dyDescent="0.35">
      <c r="A511">
        <v>2</v>
      </c>
      <c r="B511" t="s">
        <v>14</v>
      </c>
      <c r="C511">
        <v>14</v>
      </c>
      <c r="D511">
        <v>13.38</v>
      </c>
      <c r="E511">
        <f t="shared" si="14"/>
        <v>2.0537489106318221</v>
      </c>
      <c r="F511">
        <v>736.76551643471237</v>
      </c>
      <c r="G511">
        <v>14</v>
      </c>
      <c r="H511">
        <v>2</v>
      </c>
      <c r="I511">
        <f t="shared" si="15"/>
        <v>6052.5255070755293</v>
      </c>
    </row>
    <row r="512" spans="1:9" x14ac:dyDescent="0.35">
      <c r="A512">
        <v>2</v>
      </c>
      <c r="B512" t="s">
        <v>15</v>
      </c>
      <c r="C512">
        <v>14</v>
      </c>
      <c r="D512">
        <v>645.20000000000005</v>
      </c>
      <c r="E512">
        <f t="shared" si="14"/>
        <v>2.0537489106318221</v>
      </c>
      <c r="F512">
        <v>736.99418313961314</v>
      </c>
      <c r="G512">
        <v>14</v>
      </c>
      <c r="H512">
        <v>2</v>
      </c>
      <c r="I512">
        <f t="shared" si="15"/>
        <v>6054.4040030598799</v>
      </c>
    </row>
    <row r="513" spans="1:9" x14ac:dyDescent="0.35">
      <c r="A513">
        <v>2</v>
      </c>
      <c r="B513" t="s">
        <v>16</v>
      </c>
      <c r="C513">
        <v>14</v>
      </c>
      <c r="D513">
        <v>2.08</v>
      </c>
      <c r="E513">
        <f t="shared" si="14"/>
        <v>2.0537489106318221</v>
      </c>
      <c r="F513">
        <v>737.34164955212702</v>
      </c>
      <c r="G513">
        <v>14</v>
      </c>
      <c r="H513">
        <v>2</v>
      </c>
      <c r="I513">
        <f t="shared" si="15"/>
        <v>6057.2584381246061</v>
      </c>
    </row>
    <row r="514" spans="1:9" x14ac:dyDescent="0.35">
      <c r="A514">
        <v>2</v>
      </c>
      <c r="B514" t="s">
        <v>17</v>
      </c>
      <c r="C514">
        <v>14</v>
      </c>
      <c r="D514">
        <v>1.61</v>
      </c>
      <c r="E514">
        <f t="shared" si="14"/>
        <v>2.0537489106318221</v>
      </c>
      <c r="F514">
        <v>737.56373386482721</v>
      </c>
      <c r="G514">
        <v>14</v>
      </c>
      <c r="H514">
        <v>2</v>
      </c>
      <c r="I514">
        <f t="shared" si="15"/>
        <v>6059.0828597857117</v>
      </c>
    </row>
    <row r="515" spans="1:9" x14ac:dyDescent="0.35">
      <c r="A515">
        <v>2</v>
      </c>
      <c r="B515" t="s">
        <v>9</v>
      </c>
      <c r="C515">
        <v>14</v>
      </c>
      <c r="D515">
        <v>4.45</v>
      </c>
      <c r="E515">
        <f t="shared" ref="E515:E578" si="16">_xlfn.NORM.S.INV(0.98)</f>
        <v>2.0537489106318221</v>
      </c>
      <c r="F515">
        <v>738.02144729075849</v>
      </c>
      <c r="G515">
        <v>14</v>
      </c>
      <c r="H515">
        <v>2</v>
      </c>
      <c r="I515">
        <f t="shared" ref="I515:I578" si="17">E515*F515*SQRT(G515+H515)</f>
        <v>6062.8429735852642</v>
      </c>
    </row>
    <row r="516" spans="1:9" x14ac:dyDescent="0.35">
      <c r="A516">
        <v>2</v>
      </c>
      <c r="B516" t="s">
        <v>10</v>
      </c>
      <c r="C516">
        <v>14</v>
      </c>
      <c r="D516">
        <v>1793.79</v>
      </c>
      <c r="E516">
        <f t="shared" si="16"/>
        <v>2.0537489106318221</v>
      </c>
      <c r="F516">
        <v>738.24418006886299</v>
      </c>
      <c r="G516">
        <v>14</v>
      </c>
      <c r="H516">
        <v>2</v>
      </c>
      <c r="I516">
        <f t="shared" si="17"/>
        <v>6064.6727223868402</v>
      </c>
    </row>
    <row r="517" spans="1:9" x14ac:dyDescent="0.35">
      <c r="A517">
        <v>2</v>
      </c>
      <c r="B517" t="s">
        <v>11</v>
      </c>
      <c r="C517">
        <v>14</v>
      </c>
      <c r="D517">
        <v>38.56</v>
      </c>
      <c r="E517">
        <f t="shared" si="16"/>
        <v>2.0537489106318221</v>
      </c>
      <c r="F517">
        <v>737.74376636194074</v>
      </c>
      <c r="G517">
        <v>14</v>
      </c>
      <c r="H517">
        <v>2</v>
      </c>
      <c r="I517">
        <f t="shared" si="17"/>
        <v>6060.5618259650128</v>
      </c>
    </row>
    <row r="518" spans="1:9" x14ac:dyDescent="0.35">
      <c r="A518">
        <v>2</v>
      </c>
      <c r="B518" t="s">
        <v>12</v>
      </c>
      <c r="C518">
        <v>14</v>
      </c>
      <c r="D518">
        <v>1939.02</v>
      </c>
      <c r="E518">
        <f t="shared" si="16"/>
        <v>2.0537489106318221</v>
      </c>
      <c r="F518">
        <v>737.99499214249067</v>
      </c>
      <c r="G518">
        <v>14</v>
      </c>
      <c r="H518">
        <v>2</v>
      </c>
      <c r="I518">
        <f t="shared" si="17"/>
        <v>6062.6256446575217</v>
      </c>
    </row>
    <row r="519" spans="1:9" x14ac:dyDescent="0.35">
      <c r="A519">
        <v>2</v>
      </c>
      <c r="B519" t="s">
        <v>13</v>
      </c>
      <c r="C519">
        <v>14</v>
      </c>
      <c r="D519">
        <v>9.17</v>
      </c>
      <c r="E519">
        <f t="shared" si="16"/>
        <v>2.0537489106318221</v>
      </c>
      <c r="F519">
        <v>736.53464110460652</v>
      </c>
      <c r="G519">
        <v>14</v>
      </c>
      <c r="H519">
        <v>2</v>
      </c>
      <c r="I519">
        <f t="shared" si="17"/>
        <v>6050.6288672447427</v>
      </c>
    </row>
    <row r="520" spans="1:9" x14ac:dyDescent="0.35">
      <c r="A520">
        <v>2</v>
      </c>
      <c r="B520" t="s">
        <v>14</v>
      </c>
      <c r="C520">
        <v>14</v>
      </c>
      <c r="D520">
        <v>13.56</v>
      </c>
      <c r="E520">
        <f t="shared" si="16"/>
        <v>2.0537489106318221</v>
      </c>
      <c r="F520">
        <v>736.76551643471237</v>
      </c>
      <c r="G520">
        <v>14</v>
      </c>
      <c r="H520">
        <v>2</v>
      </c>
      <c r="I520">
        <f t="shared" si="17"/>
        <v>6052.5255070755293</v>
      </c>
    </row>
    <row r="521" spans="1:9" x14ac:dyDescent="0.35">
      <c r="A521">
        <v>2</v>
      </c>
      <c r="B521" t="s">
        <v>15</v>
      </c>
      <c r="C521">
        <v>14</v>
      </c>
      <c r="D521">
        <v>646.88</v>
      </c>
      <c r="E521">
        <f t="shared" si="16"/>
        <v>2.0537489106318221</v>
      </c>
      <c r="F521">
        <v>736.99418313961314</v>
      </c>
      <c r="G521">
        <v>14</v>
      </c>
      <c r="H521">
        <v>2</v>
      </c>
      <c r="I521">
        <f t="shared" si="17"/>
        <v>6054.4040030598799</v>
      </c>
    </row>
    <row r="522" spans="1:9" x14ac:dyDescent="0.35">
      <c r="A522">
        <v>2</v>
      </c>
      <c r="B522" t="s">
        <v>16</v>
      </c>
      <c r="C522">
        <v>14</v>
      </c>
      <c r="D522">
        <v>2.08</v>
      </c>
      <c r="E522">
        <f t="shared" si="16"/>
        <v>2.0537489106318221</v>
      </c>
      <c r="F522">
        <v>737.34164955212702</v>
      </c>
      <c r="G522">
        <v>14</v>
      </c>
      <c r="H522">
        <v>2</v>
      </c>
      <c r="I522">
        <f t="shared" si="17"/>
        <v>6057.2584381246061</v>
      </c>
    </row>
    <row r="523" spans="1:9" x14ac:dyDescent="0.35">
      <c r="A523">
        <v>2</v>
      </c>
      <c r="B523" t="s">
        <v>17</v>
      </c>
      <c r="C523">
        <v>14</v>
      </c>
      <c r="D523">
        <v>1.53</v>
      </c>
      <c r="E523">
        <f t="shared" si="16"/>
        <v>2.0537489106318221</v>
      </c>
      <c r="F523">
        <v>737.56373386482721</v>
      </c>
      <c r="G523">
        <v>14</v>
      </c>
      <c r="H523">
        <v>2</v>
      </c>
      <c r="I523">
        <f t="shared" si="17"/>
        <v>6059.0828597857117</v>
      </c>
    </row>
    <row r="524" spans="1:9" x14ac:dyDescent="0.35">
      <c r="A524">
        <v>2</v>
      </c>
      <c r="B524" t="s">
        <v>9</v>
      </c>
      <c r="C524">
        <v>14</v>
      </c>
      <c r="D524">
        <v>4.7</v>
      </c>
      <c r="E524">
        <f t="shared" si="16"/>
        <v>2.0537489106318221</v>
      </c>
      <c r="F524">
        <v>738.02144729075849</v>
      </c>
      <c r="G524">
        <v>14</v>
      </c>
      <c r="H524">
        <v>2</v>
      </c>
      <c r="I524">
        <f t="shared" si="17"/>
        <v>6062.8429735852642</v>
      </c>
    </row>
    <row r="525" spans="1:9" x14ac:dyDescent="0.35">
      <c r="A525">
        <v>2</v>
      </c>
      <c r="B525" t="s">
        <v>10</v>
      </c>
      <c r="C525">
        <v>14</v>
      </c>
      <c r="D525">
        <v>1791.21</v>
      </c>
      <c r="E525">
        <f t="shared" si="16"/>
        <v>2.0537489106318221</v>
      </c>
      <c r="F525">
        <v>738.24418006886299</v>
      </c>
      <c r="G525">
        <v>14</v>
      </c>
      <c r="H525">
        <v>2</v>
      </c>
      <c r="I525">
        <f t="shared" si="17"/>
        <v>6064.6727223868402</v>
      </c>
    </row>
    <row r="526" spans="1:9" x14ac:dyDescent="0.35">
      <c r="A526">
        <v>2</v>
      </c>
      <c r="B526" t="s">
        <v>11</v>
      </c>
      <c r="C526">
        <v>14</v>
      </c>
      <c r="D526">
        <v>37.950000000000003</v>
      </c>
      <c r="E526">
        <f t="shared" si="16"/>
        <v>2.0537489106318221</v>
      </c>
      <c r="F526">
        <v>737.74376636194074</v>
      </c>
      <c r="G526">
        <v>14</v>
      </c>
      <c r="H526">
        <v>2</v>
      </c>
      <c r="I526">
        <f t="shared" si="17"/>
        <v>6060.5618259650128</v>
      </c>
    </row>
    <row r="527" spans="1:9" x14ac:dyDescent="0.35">
      <c r="A527">
        <v>2</v>
      </c>
      <c r="B527" t="s">
        <v>12</v>
      </c>
      <c r="C527">
        <v>14</v>
      </c>
      <c r="D527">
        <v>1946.06</v>
      </c>
      <c r="E527">
        <f t="shared" si="16"/>
        <v>2.0537489106318221</v>
      </c>
      <c r="F527">
        <v>737.99499214249067</v>
      </c>
      <c r="G527">
        <v>14</v>
      </c>
      <c r="H527">
        <v>2</v>
      </c>
      <c r="I527">
        <f t="shared" si="17"/>
        <v>6062.6256446575217</v>
      </c>
    </row>
    <row r="528" spans="1:9" x14ac:dyDescent="0.35">
      <c r="A528">
        <v>2</v>
      </c>
      <c r="B528" t="s">
        <v>13</v>
      </c>
      <c r="C528">
        <v>14</v>
      </c>
      <c r="D528">
        <v>9.17</v>
      </c>
      <c r="E528">
        <f t="shared" si="16"/>
        <v>2.0537489106318221</v>
      </c>
      <c r="F528">
        <v>736.53464110460652</v>
      </c>
      <c r="G528">
        <v>14</v>
      </c>
      <c r="H528">
        <v>2</v>
      </c>
      <c r="I528">
        <f t="shared" si="17"/>
        <v>6050.6288672447427</v>
      </c>
    </row>
    <row r="529" spans="1:9" x14ac:dyDescent="0.35">
      <c r="A529">
        <v>2</v>
      </c>
      <c r="B529" t="s">
        <v>14</v>
      </c>
      <c r="C529">
        <v>14</v>
      </c>
      <c r="D529">
        <v>13.56</v>
      </c>
      <c r="E529">
        <f t="shared" si="16"/>
        <v>2.0537489106318221</v>
      </c>
      <c r="F529">
        <v>736.76551643471237</v>
      </c>
      <c r="G529">
        <v>14</v>
      </c>
      <c r="H529">
        <v>2</v>
      </c>
      <c r="I529">
        <f t="shared" si="17"/>
        <v>6052.5255070755293</v>
      </c>
    </row>
    <row r="530" spans="1:9" x14ac:dyDescent="0.35">
      <c r="A530">
        <v>2</v>
      </c>
      <c r="B530" t="s">
        <v>15</v>
      </c>
      <c r="C530">
        <v>14</v>
      </c>
      <c r="D530">
        <v>650.15</v>
      </c>
      <c r="E530">
        <f t="shared" si="16"/>
        <v>2.0537489106318221</v>
      </c>
      <c r="F530">
        <v>736.99418313961314</v>
      </c>
      <c r="G530">
        <v>14</v>
      </c>
      <c r="H530">
        <v>2</v>
      </c>
      <c r="I530">
        <f t="shared" si="17"/>
        <v>6054.4040030598799</v>
      </c>
    </row>
    <row r="531" spans="1:9" x14ac:dyDescent="0.35">
      <c r="A531">
        <v>2</v>
      </c>
      <c r="B531" t="s">
        <v>16</v>
      </c>
      <c r="C531">
        <v>14</v>
      </c>
      <c r="D531">
        <v>2.08</v>
      </c>
      <c r="E531">
        <f t="shared" si="16"/>
        <v>2.0537489106318221</v>
      </c>
      <c r="F531">
        <v>737.34164955212702</v>
      </c>
      <c r="G531">
        <v>14</v>
      </c>
      <c r="H531">
        <v>2</v>
      </c>
      <c r="I531">
        <f t="shared" si="17"/>
        <v>6057.2584381246061</v>
      </c>
    </row>
    <row r="532" spans="1:9" x14ac:dyDescent="0.35">
      <c r="A532">
        <v>2</v>
      </c>
      <c r="B532" t="s">
        <v>17</v>
      </c>
      <c r="C532">
        <v>14</v>
      </c>
      <c r="D532">
        <v>1.53</v>
      </c>
      <c r="E532">
        <f t="shared" si="16"/>
        <v>2.0537489106318221</v>
      </c>
      <c r="F532">
        <v>737.56373386482721</v>
      </c>
      <c r="G532">
        <v>14</v>
      </c>
      <c r="H532">
        <v>2</v>
      </c>
      <c r="I532">
        <f t="shared" si="17"/>
        <v>6059.0828597857117</v>
      </c>
    </row>
    <row r="533" spans="1:9" x14ac:dyDescent="0.35">
      <c r="A533">
        <v>2</v>
      </c>
      <c r="B533" t="s">
        <v>9</v>
      </c>
      <c r="C533">
        <v>14</v>
      </c>
      <c r="D533">
        <v>4.59</v>
      </c>
      <c r="E533">
        <f t="shared" si="16"/>
        <v>2.0537489106318221</v>
      </c>
      <c r="F533">
        <v>738.02144729075849</v>
      </c>
      <c r="G533">
        <v>14</v>
      </c>
      <c r="H533">
        <v>2</v>
      </c>
      <c r="I533">
        <f t="shared" si="17"/>
        <v>6062.8429735852642</v>
      </c>
    </row>
    <row r="534" spans="1:9" x14ac:dyDescent="0.35">
      <c r="A534">
        <v>2</v>
      </c>
      <c r="B534" t="s">
        <v>10</v>
      </c>
      <c r="C534">
        <v>14</v>
      </c>
      <c r="D534">
        <v>1759.62</v>
      </c>
      <c r="E534">
        <f t="shared" si="16"/>
        <v>2.0537489106318221</v>
      </c>
      <c r="F534">
        <v>738.24418006886299</v>
      </c>
      <c r="G534">
        <v>14</v>
      </c>
      <c r="H534">
        <v>2</v>
      </c>
      <c r="I534">
        <f t="shared" si="17"/>
        <v>6064.6727223868402</v>
      </c>
    </row>
    <row r="535" spans="1:9" x14ac:dyDescent="0.35">
      <c r="A535">
        <v>2</v>
      </c>
      <c r="B535" t="s">
        <v>11</v>
      </c>
      <c r="C535">
        <v>14</v>
      </c>
      <c r="D535">
        <v>38.409999999999997</v>
      </c>
      <c r="E535">
        <f t="shared" si="16"/>
        <v>2.0537489106318221</v>
      </c>
      <c r="F535">
        <v>737.74376636194074</v>
      </c>
      <c r="G535">
        <v>14</v>
      </c>
      <c r="H535">
        <v>2</v>
      </c>
      <c r="I535">
        <f t="shared" si="17"/>
        <v>6060.5618259650128</v>
      </c>
    </row>
    <row r="536" spans="1:9" x14ac:dyDescent="0.35">
      <c r="A536">
        <v>2</v>
      </c>
      <c r="B536" t="s">
        <v>12</v>
      </c>
      <c r="C536">
        <v>14</v>
      </c>
      <c r="D536">
        <v>1927.27</v>
      </c>
      <c r="E536">
        <f t="shared" si="16"/>
        <v>2.0537489106318221</v>
      </c>
      <c r="F536">
        <v>737.99499214249067</v>
      </c>
      <c r="G536">
        <v>14</v>
      </c>
      <c r="H536">
        <v>2</v>
      </c>
      <c r="I536">
        <f t="shared" si="17"/>
        <v>6062.6256446575217</v>
      </c>
    </row>
    <row r="537" spans="1:9" x14ac:dyDescent="0.35">
      <c r="A537">
        <v>2</v>
      </c>
      <c r="B537" t="s">
        <v>13</v>
      </c>
      <c r="C537">
        <v>14</v>
      </c>
      <c r="D537">
        <v>9.09</v>
      </c>
      <c r="E537">
        <f t="shared" si="16"/>
        <v>2.0537489106318221</v>
      </c>
      <c r="F537">
        <v>736.53464110460652</v>
      </c>
      <c r="G537">
        <v>14</v>
      </c>
      <c r="H537">
        <v>2</v>
      </c>
      <c r="I537">
        <f t="shared" si="17"/>
        <v>6050.6288672447427</v>
      </c>
    </row>
    <row r="538" spans="1:9" x14ac:dyDescent="0.35">
      <c r="A538">
        <v>2</v>
      </c>
      <c r="B538" t="s">
        <v>14</v>
      </c>
      <c r="C538">
        <v>14</v>
      </c>
      <c r="D538">
        <v>13.36</v>
      </c>
      <c r="E538">
        <f t="shared" si="16"/>
        <v>2.0537489106318221</v>
      </c>
      <c r="F538">
        <v>736.76551643471237</v>
      </c>
      <c r="G538">
        <v>14</v>
      </c>
      <c r="H538">
        <v>2</v>
      </c>
      <c r="I538">
        <f t="shared" si="17"/>
        <v>6052.5255070755293</v>
      </c>
    </row>
    <row r="539" spans="1:9" x14ac:dyDescent="0.35">
      <c r="A539">
        <v>2</v>
      </c>
      <c r="B539" t="s">
        <v>15</v>
      </c>
      <c r="C539">
        <v>14</v>
      </c>
      <c r="D539">
        <v>643.61</v>
      </c>
      <c r="E539">
        <f t="shared" si="16"/>
        <v>2.0537489106318221</v>
      </c>
      <c r="F539">
        <v>736.99418313961314</v>
      </c>
      <c r="G539">
        <v>14</v>
      </c>
      <c r="H539">
        <v>2</v>
      </c>
      <c r="I539">
        <f t="shared" si="17"/>
        <v>6054.4040030598799</v>
      </c>
    </row>
    <row r="540" spans="1:9" x14ac:dyDescent="0.35">
      <c r="A540">
        <v>2</v>
      </c>
      <c r="B540" t="s">
        <v>16</v>
      </c>
      <c r="C540">
        <v>14</v>
      </c>
      <c r="D540">
        <v>2.09</v>
      </c>
      <c r="E540">
        <f t="shared" si="16"/>
        <v>2.0537489106318221</v>
      </c>
      <c r="F540">
        <v>737.34164955212702</v>
      </c>
      <c r="G540">
        <v>14</v>
      </c>
      <c r="H540">
        <v>2</v>
      </c>
      <c r="I540">
        <f t="shared" si="17"/>
        <v>6057.2584381246061</v>
      </c>
    </row>
    <row r="541" spans="1:9" x14ac:dyDescent="0.35">
      <c r="A541">
        <v>2</v>
      </c>
      <c r="B541" t="s">
        <v>17</v>
      </c>
      <c r="C541">
        <v>14</v>
      </c>
      <c r="D541">
        <v>1.59</v>
      </c>
      <c r="E541">
        <f t="shared" si="16"/>
        <v>2.0537489106318221</v>
      </c>
      <c r="F541">
        <v>737.56373386482721</v>
      </c>
      <c r="G541">
        <v>14</v>
      </c>
      <c r="H541">
        <v>2</v>
      </c>
      <c r="I541">
        <f t="shared" si="17"/>
        <v>6059.0828597857117</v>
      </c>
    </row>
    <row r="542" spans="1:9" x14ac:dyDescent="0.35">
      <c r="A542">
        <v>2</v>
      </c>
      <c r="B542" t="s">
        <v>9</v>
      </c>
      <c r="C542">
        <v>14</v>
      </c>
      <c r="D542">
        <v>4.7</v>
      </c>
      <c r="E542">
        <f t="shared" si="16"/>
        <v>2.0537489106318221</v>
      </c>
      <c r="F542">
        <v>738.02144729075849</v>
      </c>
      <c r="G542">
        <v>14</v>
      </c>
      <c r="H542">
        <v>2</v>
      </c>
      <c r="I542">
        <f t="shared" si="17"/>
        <v>6062.8429735852642</v>
      </c>
    </row>
    <row r="543" spans="1:9" x14ac:dyDescent="0.35">
      <c r="A543">
        <v>2</v>
      </c>
      <c r="B543" t="s">
        <v>10</v>
      </c>
      <c r="C543">
        <v>14</v>
      </c>
      <c r="D543">
        <v>1843.64</v>
      </c>
      <c r="E543">
        <f t="shared" si="16"/>
        <v>2.0537489106318221</v>
      </c>
      <c r="F543">
        <v>738.24418006886299</v>
      </c>
      <c r="G543">
        <v>14</v>
      </c>
      <c r="H543">
        <v>2</v>
      </c>
      <c r="I543">
        <f t="shared" si="17"/>
        <v>6064.6727223868402</v>
      </c>
    </row>
    <row r="544" spans="1:9" x14ac:dyDescent="0.35">
      <c r="A544">
        <v>2</v>
      </c>
      <c r="B544" t="s">
        <v>11</v>
      </c>
      <c r="C544">
        <v>14</v>
      </c>
      <c r="D544">
        <v>41.44</v>
      </c>
      <c r="E544">
        <f t="shared" si="16"/>
        <v>2.0537489106318221</v>
      </c>
      <c r="F544">
        <v>737.74376636194074</v>
      </c>
      <c r="G544">
        <v>14</v>
      </c>
      <c r="H544">
        <v>2</v>
      </c>
      <c r="I544">
        <f t="shared" si="17"/>
        <v>6060.5618259650128</v>
      </c>
    </row>
    <row r="545" spans="1:9" x14ac:dyDescent="0.35">
      <c r="A545">
        <v>2</v>
      </c>
      <c r="B545" t="s">
        <v>12</v>
      </c>
      <c r="C545">
        <v>14</v>
      </c>
      <c r="D545">
        <v>1923.71</v>
      </c>
      <c r="E545">
        <f t="shared" si="16"/>
        <v>2.0537489106318221</v>
      </c>
      <c r="F545">
        <v>737.99499214249067</v>
      </c>
      <c r="G545">
        <v>14</v>
      </c>
      <c r="H545">
        <v>2</v>
      </c>
      <c r="I545">
        <f t="shared" si="17"/>
        <v>6062.6256446575217</v>
      </c>
    </row>
    <row r="546" spans="1:9" x14ac:dyDescent="0.35">
      <c r="A546">
        <v>2</v>
      </c>
      <c r="B546" t="s">
        <v>13</v>
      </c>
      <c r="C546">
        <v>14</v>
      </c>
      <c r="D546">
        <v>9.85</v>
      </c>
      <c r="E546">
        <f t="shared" si="16"/>
        <v>2.0537489106318221</v>
      </c>
      <c r="F546">
        <v>736.53464110460652</v>
      </c>
      <c r="G546">
        <v>14</v>
      </c>
      <c r="H546">
        <v>2</v>
      </c>
      <c r="I546">
        <f t="shared" si="17"/>
        <v>6050.6288672447427</v>
      </c>
    </row>
    <row r="547" spans="1:9" x14ac:dyDescent="0.35">
      <c r="A547">
        <v>2</v>
      </c>
      <c r="B547" t="s">
        <v>14</v>
      </c>
      <c r="C547">
        <v>14</v>
      </c>
      <c r="D547">
        <v>13.14</v>
      </c>
      <c r="E547">
        <f t="shared" si="16"/>
        <v>2.0537489106318221</v>
      </c>
      <c r="F547">
        <v>736.76551643471237</v>
      </c>
      <c r="G547">
        <v>14</v>
      </c>
      <c r="H547">
        <v>2</v>
      </c>
      <c r="I547">
        <f t="shared" si="17"/>
        <v>6052.5255070755293</v>
      </c>
    </row>
    <row r="548" spans="1:9" x14ac:dyDescent="0.35">
      <c r="A548">
        <v>2</v>
      </c>
      <c r="B548" t="s">
        <v>15</v>
      </c>
      <c r="C548">
        <v>14</v>
      </c>
      <c r="D548">
        <v>643.70000000000005</v>
      </c>
      <c r="E548">
        <f t="shared" si="16"/>
        <v>2.0537489106318221</v>
      </c>
      <c r="F548">
        <v>736.99418313961314</v>
      </c>
      <c r="G548">
        <v>14</v>
      </c>
      <c r="H548">
        <v>2</v>
      </c>
      <c r="I548">
        <f t="shared" si="17"/>
        <v>6054.4040030598799</v>
      </c>
    </row>
    <row r="549" spans="1:9" x14ac:dyDescent="0.35">
      <c r="A549">
        <v>2</v>
      </c>
      <c r="B549" t="s">
        <v>16</v>
      </c>
      <c r="C549">
        <v>14</v>
      </c>
      <c r="D549">
        <v>2.1800000000000002</v>
      </c>
      <c r="E549">
        <f t="shared" si="16"/>
        <v>2.0537489106318221</v>
      </c>
      <c r="F549">
        <v>737.34164955212702</v>
      </c>
      <c r="G549">
        <v>14</v>
      </c>
      <c r="H549">
        <v>2</v>
      </c>
      <c r="I549">
        <f t="shared" si="17"/>
        <v>6057.2584381246061</v>
      </c>
    </row>
    <row r="550" spans="1:9" x14ac:dyDescent="0.35">
      <c r="A550">
        <v>2</v>
      </c>
      <c r="B550" t="s">
        <v>17</v>
      </c>
      <c r="C550">
        <v>14</v>
      </c>
      <c r="D550">
        <v>1.5</v>
      </c>
      <c r="E550">
        <f t="shared" si="16"/>
        <v>2.0537489106318221</v>
      </c>
      <c r="F550">
        <v>737.56373386482721</v>
      </c>
      <c r="G550">
        <v>14</v>
      </c>
      <c r="H550">
        <v>2</v>
      </c>
      <c r="I550">
        <f t="shared" si="17"/>
        <v>6059.0828597857117</v>
      </c>
    </row>
    <row r="551" spans="1:9" x14ac:dyDescent="0.35">
      <c r="A551">
        <v>2</v>
      </c>
      <c r="B551" t="s">
        <v>9</v>
      </c>
      <c r="C551">
        <v>14</v>
      </c>
      <c r="D551">
        <v>4.92</v>
      </c>
      <c r="E551">
        <f t="shared" si="16"/>
        <v>2.0537489106318221</v>
      </c>
      <c r="F551">
        <v>738.02144729075849</v>
      </c>
      <c r="G551">
        <v>14</v>
      </c>
      <c r="H551">
        <v>2</v>
      </c>
      <c r="I551">
        <f t="shared" si="17"/>
        <v>6062.8429735852642</v>
      </c>
    </row>
    <row r="552" spans="1:9" x14ac:dyDescent="0.35">
      <c r="A552">
        <v>2</v>
      </c>
      <c r="B552" t="s">
        <v>10</v>
      </c>
      <c r="C552">
        <v>14</v>
      </c>
      <c r="D552">
        <v>1839.77</v>
      </c>
      <c r="E552">
        <f t="shared" si="16"/>
        <v>2.0537489106318221</v>
      </c>
      <c r="F552">
        <v>738.24418006886299</v>
      </c>
      <c r="G552">
        <v>14</v>
      </c>
      <c r="H552">
        <v>2</v>
      </c>
      <c r="I552">
        <f t="shared" si="17"/>
        <v>6064.6727223868402</v>
      </c>
    </row>
    <row r="553" spans="1:9" x14ac:dyDescent="0.35">
      <c r="A553">
        <v>2</v>
      </c>
      <c r="B553" t="s">
        <v>11</v>
      </c>
      <c r="C553">
        <v>14</v>
      </c>
      <c r="D553">
        <v>41.36</v>
      </c>
      <c r="E553">
        <f t="shared" si="16"/>
        <v>2.0537489106318221</v>
      </c>
      <c r="F553">
        <v>737.74376636194074</v>
      </c>
      <c r="G553">
        <v>14</v>
      </c>
      <c r="H553">
        <v>2</v>
      </c>
      <c r="I553">
        <f t="shared" si="17"/>
        <v>6060.5618259650128</v>
      </c>
    </row>
    <row r="554" spans="1:9" x14ac:dyDescent="0.35">
      <c r="A554">
        <v>2</v>
      </c>
      <c r="B554" t="s">
        <v>12</v>
      </c>
      <c r="C554">
        <v>14</v>
      </c>
      <c r="D554">
        <v>1910.23</v>
      </c>
      <c r="E554">
        <f t="shared" si="16"/>
        <v>2.0537489106318221</v>
      </c>
      <c r="F554">
        <v>737.99499214249067</v>
      </c>
      <c r="G554">
        <v>14</v>
      </c>
      <c r="H554">
        <v>2</v>
      </c>
      <c r="I554">
        <f t="shared" si="17"/>
        <v>6062.6256446575217</v>
      </c>
    </row>
    <row r="555" spans="1:9" x14ac:dyDescent="0.35">
      <c r="A555">
        <v>2</v>
      </c>
      <c r="B555" t="s">
        <v>13</v>
      </c>
      <c r="C555">
        <v>14</v>
      </c>
      <c r="D555">
        <v>9.6999999999999993</v>
      </c>
      <c r="E555">
        <f t="shared" si="16"/>
        <v>2.0537489106318221</v>
      </c>
      <c r="F555">
        <v>736.53464110460652</v>
      </c>
      <c r="G555">
        <v>14</v>
      </c>
      <c r="H555">
        <v>2</v>
      </c>
      <c r="I555">
        <f t="shared" si="17"/>
        <v>6050.6288672447427</v>
      </c>
    </row>
    <row r="556" spans="1:9" x14ac:dyDescent="0.35">
      <c r="A556">
        <v>2</v>
      </c>
      <c r="B556" t="s">
        <v>14</v>
      </c>
      <c r="C556">
        <v>14</v>
      </c>
      <c r="D556">
        <v>13.03</v>
      </c>
      <c r="E556">
        <f t="shared" si="16"/>
        <v>2.0537489106318221</v>
      </c>
      <c r="F556">
        <v>736.76551643471237</v>
      </c>
      <c r="G556">
        <v>14</v>
      </c>
      <c r="H556">
        <v>2</v>
      </c>
      <c r="I556">
        <f t="shared" si="17"/>
        <v>6052.5255070755293</v>
      </c>
    </row>
    <row r="557" spans="1:9" x14ac:dyDescent="0.35">
      <c r="A557">
        <v>2</v>
      </c>
      <c r="B557" t="s">
        <v>15</v>
      </c>
      <c r="C557">
        <v>14</v>
      </c>
      <c r="D557">
        <v>647.76</v>
      </c>
      <c r="E557">
        <f t="shared" si="16"/>
        <v>2.0537489106318221</v>
      </c>
      <c r="F557">
        <v>736.99418313961314</v>
      </c>
      <c r="G557">
        <v>14</v>
      </c>
      <c r="H557">
        <v>2</v>
      </c>
      <c r="I557">
        <f t="shared" si="17"/>
        <v>6054.4040030598799</v>
      </c>
    </row>
    <row r="558" spans="1:9" x14ac:dyDescent="0.35">
      <c r="A558">
        <v>2</v>
      </c>
      <c r="B558" t="s">
        <v>16</v>
      </c>
      <c r="C558">
        <v>14</v>
      </c>
      <c r="D558">
        <v>2.41</v>
      </c>
      <c r="E558">
        <f t="shared" si="16"/>
        <v>2.0537489106318221</v>
      </c>
      <c r="F558">
        <v>737.34164955212702</v>
      </c>
      <c r="G558">
        <v>14</v>
      </c>
      <c r="H558">
        <v>2</v>
      </c>
      <c r="I558">
        <f t="shared" si="17"/>
        <v>6057.2584381246061</v>
      </c>
    </row>
    <row r="559" spans="1:9" x14ac:dyDescent="0.35">
      <c r="A559">
        <v>2</v>
      </c>
      <c r="B559" t="s">
        <v>17</v>
      </c>
      <c r="C559">
        <v>14</v>
      </c>
      <c r="D559">
        <v>1.5</v>
      </c>
      <c r="E559">
        <f t="shared" si="16"/>
        <v>2.0537489106318221</v>
      </c>
      <c r="F559">
        <v>737.56373386482721</v>
      </c>
      <c r="G559">
        <v>14</v>
      </c>
      <c r="H559">
        <v>2</v>
      </c>
      <c r="I559">
        <f t="shared" si="17"/>
        <v>6059.0828597857117</v>
      </c>
    </row>
    <row r="560" spans="1:9" x14ac:dyDescent="0.35">
      <c r="A560">
        <v>2</v>
      </c>
      <c r="B560" t="s">
        <v>9</v>
      </c>
      <c r="C560">
        <v>14</v>
      </c>
      <c r="D560">
        <v>4.9800000000000004</v>
      </c>
      <c r="E560">
        <f t="shared" si="16"/>
        <v>2.0537489106318221</v>
      </c>
      <c r="F560">
        <v>738.02144729075849</v>
      </c>
      <c r="G560">
        <v>14</v>
      </c>
      <c r="H560">
        <v>2</v>
      </c>
      <c r="I560">
        <f t="shared" si="17"/>
        <v>6062.8429735852642</v>
      </c>
    </row>
    <row r="561" spans="1:9" x14ac:dyDescent="0.35">
      <c r="A561">
        <v>2</v>
      </c>
      <c r="B561" t="s">
        <v>10</v>
      </c>
      <c r="C561">
        <v>14</v>
      </c>
      <c r="D561">
        <v>1823.94</v>
      </c>
      <c r="E561">
        <f t="shared" si="16"/>
        <v>2.0537489106318221</v>
      </c>
      <c r="F561">
        <v>738.24418006886299</v>
      </c>
      <c r="G561">
        <v>14</v>
      </c>
      <c r="H561">
        <v>2</v>
      </c>
      <c r="I561">
        <f t="shared" si="17"/>
        <v>6064.6727223868402</v>
      </c>
    </row>
    <row r="562" spans="1:9" x14ac:dyDescent="0.35">
      <c r="A562">
        <v>2</v>
      </c>
      <c r="B562" t="s">
        <v>11</v>
      </c>
      <c r="C562">
        <v>14</v>
      </c>
      <c r="D562">
        <v>33.71</v>
      </c>
      <c r="E562">
        <f t="shared" si="16"/>
        <v>2.0537489106318221</v>
      </c>
      <c r="F562">
        <v>737.74376636194074</v>
      </c>
      <c r="G562">
        <v>14</v>
      </c>
      <c r="H562">
        <v>2</v>
      </c>
      <c r="I562">
        <f t="shared" si="17"/>
        <v>6060.5618259650128</v>
      </c>
    </row>
    <row r="563" spans="1:9" x14ac:dyDescent="0.35">
      <c r="A563">
        <v>2</v>
      </c>
      <c r="B563" t="s">
        <v>12</v>
      </c>
      <c r="C563">
        <v>14</v>
      </c>
      <c r="D563">
        <v>1899.7</v>
      </c>
      <c r="E563">
        <f t="shared" si="16"/>
        <v>2.0537489106318221</v>
      </c>
      <c r="F563">
        <v>737.99499214249067</v>
      </c>
      <c r="G563">
        <v>14</v>
      </c>
      <c r="H563">
        <v>2</v>
      </c>
      <c r="I563">
        <f t="shared" si="17"/>
        <v>6062.6256446575217</v>
      </c>
    </row>
    <row r="564" spans="1:9" x14ac:dyDescent="0.35">
      <c r="A564">
        <v>2</v>
      </c>
      <c r="B564" t="s">
        <v>13</v>
      </c>
      <c r="C564">
        <v>14</v>
      </c>
      <c r="D564">
        <v>9.77</v>
      </c>
      <c r="E564">
        <f t="shared" si="16"/>
        <v>2.0537489106318221</v>
      </c>
      <c r="F564">
        <v>736.53464110460652</v>
      </c>
      <c r="G564">
        <v>14</v>
      </c>
      <c r="H564">
        <v>2</v>
      </c>
      <c r="I564">
        <f t="shared" si="17"/>
        <v>6050.6288672447427</v>
      </c>
    </row>
    <row r="565" spans="1:9" x14ac:dyDescent="0.35">
      <c r="A565">
        <v>2</v>
      </c>
      <c r="B565" t="s">
        <v>14</v>
      </c>
      <c r="C565">
        <v>14</v>
      </c>
      <c r="D565">
        <v>12.76</v>
      </c>
      <c r="E565">
        <f t="shared" si="16"/>
        <v>2.0537489106318221</v>
      </c>
      <c r="F565">
        <v>736.76551643471237</v>
      </c>
      <c r="G565">
        <v>14</v>
      </c>
      <c r="H565">
        <v>2</v>
      </c>
      <c r="I565">
        <f t="shared" si="17"/>
        <v>6052.5255070755293</v>
      </c>
    </row>
    <row r="566" spans="1:9" x14ac:dyDescent="0.35">
      <c r="A566">
        <v>2</v>
      </c>
      <c r="B566" t="s">
        <v>15</v>
      </c>
      <c r="C566">
        <v>14</v>
      </c>
      <c r="D566">
        <v>644.15</v>
      </c>
      <c r="E566">
        <f t="shared" si="16"/>
        <v>2.0537489106318221</v>
      </c>
      <c r="F566">
        <v>736.99418313961314</v>
      </c>
      <c r="G566">
        <v>14</v>
      </c>
      <c r="H566">
        <v>2</v>
      </c>
      <c r="I566">
        <f t="shared" si="17"/>
        <v>6054.4040030598799</v>
      </c>
    </row>
    <row r="567" spans="1:9" x14ac:dyDescent="0.35">
      <c r="A567">
        <v>2</v>
      </c>
      <c r="B567" t="s">
        <v>16</v>
      </c>
      <c r="C567">
        <v>14</v>
      </c>
      <c r="D567">
        <v>2.41</v>
      </c>
      <c r="E567">
        <f t="shared" si="16"/>
        <v>2.0537489106318221</v>
      </c>
      <c r="F567">
        <v>737.34164955212702</v>
      </c>
      <c r="G567">
        <v>14</v>
      </c>
      <c r="H567">
        <v>2</v>
      </c>
      <c r="I567">
        <f t="shared" si="17"/>
        <v>6057.2584381246061</v>
      </c>
    </row>
    <row r="568" spans="1:9" x14ac:dyDescent="0.35">
      <c r="A568">
        <v>2</v>
      </c>
      <c r="B568" t="s">
        <v>17</v>
      </c>
      <c r="C568">
        <v>14</v>
      </c>
      <c r="D568">
        <v>1.44</v>
      </c>
      <c r="E568">
        <f t="shared" si="16"/>
        <v>2.0537489106318221</v>
      </c>
      <c r="F568">
        <v>737.56373386482721</v>
      </c>
      <c r="G568">
        <v>14</v>
      </c>
      <c r="H568">
        <v>2</v>
      </c>
      <c r="I568">
        <f t="shared" si="17"/>
        <v>6059.0828597857117</v>
      </c>
    </row>
    <row r="569" spans="1:9" x14ac:dyDescent="0.35">
      <c r="A569">
        <v>2</v>
      </c>
      <c r="B569" t="s">
        <v>9</v>
      </c>
      <c r="C569">
        <v>14</v>
      </c>
      <c r="D569">
        <v>4.9800000000000004</v>
      </c>
      <c r="E569">
        <f t="shared" si="16"/>
        <v>2.0537489106318221</v>
      </c>
      <c r="F569">
        <v>738.02144729075849</v>
      </c>
      <c r="G569">
        <v>14</v>
      </c>
      <c r="H569">
        <v>2</v>
      </c>
      <c r="I569">
        <f t="shared" si="17"/>
        <v>6062.8429735852642</v>
      </c>
    </row>
    <row r="570" spans="1:9" x14ac:dyDescent="0.35">
      <c r="A570">
        <v>2</v>
      </c>
      <c r="B570" t="s">
        <v>10</v>
      </c>
      <c r="C570">
        <v>14</v>
      </c>
      <c r="D570">
        <v>1777.58</v>
      </c>
      <c r="E570">
        <f t="shared" si="16"/>
        <v>2.0537489106318221</v>
      </c>
      <c r="F570">
        <v>738.24418006886299</v>
      </c>
      <c r="G570">
        <v>14</v>
      </c>
      <c r="H570">
        <v>2</v>
      </c>
      <c r="I570">
        <f t="shared" si="17"/>
        <v>6064.6727223868402</v>
      </c>
    </row>
    <row r="571" spans="1:9" x14ac:dyDescent="0.35">
      <c r="A571">
        <v>2</v>
      </c>
      <c r="B571" t="s">
        <v>11</v>
      </c>
      <c r="C571">
        <v>14</v>
      </c>
      <c r="D571">
        <v>34.39</v>
      </c>
      <c r="E571">
        <f t="shared" si="16"/>
        <v>2.0537489106318221</v>
      </c>
      <c r="F571">
        <v>737.74376636194074</v>
      </c>
      <c r="G571">
        <v>14</v>
      </c>
      <c r="H571">
        <v>2</v>
      </c>
      <c r="I571">
        <f t="shared" si="17"/>
        <v>6060.5618259650128</v>
      </c>
    </row>
    <row r="572" spans="1:9" x14ac:dyDescent="0.35">
      <c r="A572">
        <v>2</v>
      </c>
      <c r="B572" t="s">
        <v>12</v>
      </c>
      <c r="C572">
        <v>14</v>
      </c>
      <c r="D572">
        <v>1889.09</v>
      </c>
      <c r="E572">
        <f t="shared" si="16"/>
        <v>2.0537489106318221</v>
      </c>
      <c r="F572">
        <v>737.99499214249067</v>
      </c>
      <c r="G572">
        <v>14</v>
      </c>
      <c r="H572">
        <v>2</v>
      </c>
      <c r="I572">
        <f t="shared" si="17"/>
        <v>6062.6256446575217</v>
      </c>
    </row>
    <row r="573" spans="1:9" x14ac:dyDescent="0.35">
      <c r="A573">
        <v>2</v>
      </c>
      <c r="B573" t="s">
        <v>13</v>
      </c>
      <c r="C573">
        <v>14</v>
      </c>
      <c r="D573">
        <v>9.77</v>
      </c>
      <c r="E573">
        <f t="shared" si="16"/>
        <v>2.0537489106318221</v>
      </c>
      <c r="F573">
        <v>736.53464110460652</v>
      </c>
      <c r="G573">
        <v>14</v>
      </c>
      <c r="H573">
        <v>2</v>
      </c>
      <c r="I573">
        <f t="shared" si="17"/>
        <v>6050.6288672447427</v>
      </c>
    </row>
    <row r="574" spans="1:9" x14ac:dyDescent="0.35">
      <c r="A574">
        <v>2</v>
      </c>
      <c r="B574" t="s">
        <v>14</v>
      </c>
      <c r="C574">
        <v>14</v>
      </c>
      <c r="D574">
        <v>12.5</v>
      </c>
      <c r="E574">
        <f t="shared" si="16"/>
        <v>2.0537489106318221</v>
      </c>
      <c r="F574">
        <v>736.76551643471237</v>
      </c>
      <c r="G574">
        <v>14</v>
      </c>
      <c r="H574">
        <v>2</v>
      </c>
      <c r="I574">
        <f t="shared" si="17"/>
        <v>6052.5255070755293</v>
      </c>
    </row>
    <row r="575" spans="1:9" x14ac:dyDescent="0.35">
      <c r="A575">
        <v>2</v>
      </c>
      <c r="B575" t="s">
        <v>15</v>
      </c>
      <c r="C575">
        <v>14</v>
      </c>
      <c r="D575">
        <v>624.79</v>
      </c>
      <c r="E575">
        <f t="shared" si="16"/>
        <v>2.0537489106318221</v>
      </c>
      <c r="F575">
        <v>736.99418313961314</v>
      </c>
      <c r="G575">
        <v>14</v>
      </c>
      <c r="H575">
        <v>2</v>
      </c>
      <c r="I575">
        <f t="shared" si="17"/>
        <v>6054.4040030598799</v>
      </c>
    </row>
    <row r="576" spans="1:9" x14ac:dyDescent="0.35">
      <c r="A576">
        <v>2</v>
      </c>
      <c r="B576" t="s">
        <v>16</v>
      </c>
      <c r="C576">
        <v>14</v>
      </c>
      <c r="D576">
        <v>2.41</v>
      </c>
      <c r="E576">
        <f t="shared" si="16"/>
        <v>2.0537489106318221</v>
      </c>
      <c r="F576">
        <v>737.34164955212702</v>
      </c>
      <c r="G576">
        <v>14</v>
      </c>
      <c r="H576">
        <v>2</v>
      </c>
      <c r="I576">
        <f t="shared" si="17"/>
        <v>6057.2584381246061</v>
      </c>
    </row>
    <row r="577" spans="1:9" x14ac:dyDescent="0.35">
      <c r="A577">
        <v>2</v>
      </c>
      <c r="B577" t="s">
        <v>17</v>
      </c>
      <c r="C577">
        <v>14</v>
      </c>
      <c r="D577">
        <v>1.44</v>
      </c>
      <c r="E577">
        <f t="shared" si="16"/>
        <v>2.0537489106318221</v>
      </c>
      <c r="F577">
        <v>737.56373386482721</v>
      </c>
      <c r="G577">
        <v>14</v>
      </c>
      <c r="H577">
        <v>2</v>
      </c>
      <c r="I577">
        <f t="shared" si="17"/>
        <v>6059.0828597857117</v>
      </c>
    </row>
    <row r="578" spans="1:9" x14ac:dyDescent="0.35">
      <c r="A578">
        <v>2</v>
      </c>
      <c r="B578" t="s">
        <v>9</v>
      </c>
      <c r="C578">
        <v>14</v>
      </c>
      <c r="D578">
        <v>4.91</v>
      </c>
      <c r="E578">
        <f t="shared" si="16"/>
        <v>2.0537489106318221</v>
      </c>
      <c r="F578">
        <v>738.02144729075849</v>
      </c>
      <c r="G578">
        <v>14</v>
      </c>
      <c r="H578">
        <v>2</v>
      </c>
      <c r="I578">
        <f t="shared" si="17"/>
        <v>6062.8429735852642</v>
      </c>
    </row>
    <row r="579" spans="1:9" x14ac:dyDescent="0.35">
      <c r="A579">
        <v>2</v>
      </c>
      <c r="B579" t="s">
        <v>10</v>
      </c>
      <c r="C579">
        <v>14</v>
      </c>
      <c r="D579">
        <v>1750.3</v>
      </c>
      <c r="E579">
        <f t="shared" ref="E579:E642" si="18">_xlfn.NORM.S.INV(0.98)</f>
        <v>2.0537489106318221</v>
      </c>
      <c r="F579">
        <v>738.24418006886299</v>
      </c>
      <c r="G579">
        <v>14</v>
      </c>
      <c r="H579">
        <v>2</v>
      </c>
      <c r="I579">
        <f t="shared" ref="I579:I642" si="19">E579*F579*SQRT(G579+H579)</f>
        <v>6064.6727223868402</v>
      </c>
    </row>
    <row r="580" spans="1:9" x14ac:dyDescent="0.35">
      <c r="A580">
        <v>2</v>
      </c>
      <c r="B580" t="s">
        <v>11</v>
      </c>
      <c r="C580">
        <v>14</v>
      </c>
      <c r="D580">
        <v>34.619999999999997</v>
      </c>
      <c r="E580">
        <f t="shared" si="18"/>
        <v>2.0537489106318221</v>
      </c>
      <c r="F580">
        <v>737.74376636194074</v>
      </c>
      <c r="G580">
        <v>14</v>
      </c>
      <c r="H580">
        <v>2</v>
      </c>
      <c r="I580">
        <f t="shared" si="19"/>
        <v>6060.5618259650128</v>
      </c>
    </row>
    <row r="581" spans="1:9" x14ac:dyDescent="0.35">
      <c r="A581">
        <v>2</v>
      </c>
      <c r="B581" t="s">
        <v>12</v>
      </c>
      <c r="C581">
        <v>14</v>
      </c>
      <c r="D581">
        <v>1872.88</v>
      </c>
      <c r="E581">
        <f t="shared" si="18"/>
        <v>2.0537489106318221</v>
      </c>
      <c r="F581">
        <v>737.99499214249067</v>
      </c>
      <c r="G581">
        <v>14</v>
      </c>
      <c r="H581">
        <v>2</v>
      </c>
      <c r="I581">
        <f t="shared" si="19"/>
        <v>6062.6256446575217</v>
      </c>
    </row>
    <row r="582" spans="1:9" x14ac:dyDescent="0.35">
      <c r="A582">
        <v>2</v>
      </c>
      <c r="B582" t="s">
        <v>13</v>
      </c>
      <c r="C582">
        <v>14</v>
      </c>
      <c r="D582">
        <v>9.4700000000000006</v>
      </c>
      <c r="E582">
        <f t="shared" si="18"/>
        <v>2.0537489106318221</v>
      </c>
      <c r="F582">
        <v>736.53464110460652</v>
      </c>
      <c r="G582">
        <v>14</v>
      </c>
      <c r="H582">
        <v>2</v>
      </c>
      <c r="I582">
        <f t="shared" si="19"/>
        <v>6050.6288672447427</v>
      </c>
    </row>
    <row r="583" spans="1:9" x14ac:dyDescent="0.35">
      <c r="A583">
        <v>2</v>
      </c>
      <c r="B583" t="s">
        <v>14</v>
      </c>
      <c r="C583">
        <v>14</v>
      </c>
      <c r="D583">
        <v>12.67</v>
      </c>
      <c r="E583">
        <f t="shared" si="18"/>
        <v>2.0537489106318221</v>
      </c>
      <c r="F583">
        <v>736.76551643471237</v>
      </c>
      <c r="G583">
        <v>14</v>
      </c>
      <c r="H583">
        <v>2</v>
      </c>
      <c r="I583">
        <f t="shared" si="19"/>
        <v>6052.5255070755293</v>
      </c>
    </row>
    <row r="584" spans="1:9" x14ac:dyDescent="0.35">
      <c r="A584">
        <v>2</v>
      </c>
      <c r="B584" t="s">
        <v>15</v>
      </c>
      <c r="C584">
        <v>14</v>
      </c>
      <c r="D584">
        <v>559.61</v>
      </c>
      <c r="E584">
        <f t="shared" si="18"/>
        <v>2.0537489106318221</v>
      </c>
      <c r="F584">
        <v>736.99418313961314</v>
      </c>
      <c r="G584">
        <v>14</v>
      </c>
      <c r="H584">
        <v>2</v>
      </c>
      <c r="I584">
        <f t="shared" si="19"/>
        <v>6054.4040030598799</v>
      </c>
    </row>
    <row r="585" spans="1:9" x14ac:dyDescent="0.35">
      <c r="A585">
        <v>2</v>
      </c>
      <c r="B585" t="s">
        <v>16</v>
      </c>
      <c r="C585">
        <v>14</v>
      </c>
      <c r="D585">
        <v>2.42</v>
      </c>
      <c r="E585">
        <f t="shared" si="18"/>
        <v>2.0537489106318221</v>
      </c>
      <c r="F585">
        <v>737.34164955212702</v>
      </c>
      <c r="G585">
        <v>14</v>
      </c>
      <c r="H585">
        <v>2</v>
      </c>
      <c r="I585">
        <f t="shared" si="19"/>
        <v>6057.2584381246061</v>
      </c>
    </row>
    <row r="586" spans="1:9" x14ac:dyDescent="0.35">
      <c r="A586">
        <v>2</v>
      </c>
      <c r="B586" t="s">
        <v>17</v>
      </c>
      <c r="C586">
        <v>14</v>
      </c>
      <c r="D586">
        <v>1.44</v>
      </c>
      <c r="E586">
        <f t="shared" si="18"/>
        <v>2.0537489106318221</v>
      </c>
      <c r="F586">
        <v>737.56373386482721</v>
      </c>
      <c r="G586">
        <v>14</v>
      </c>
      <c r="H586">
        <v>2</v>
      </c>
      <c r="I586">
        <f t="shared" si="19"/>
        <v>6059.0828597857117</v>
      </c>
    </row>
    <row r="587" spans="1:9" x14ac:dyDescent="0.35">
      <c r="A587">
        <v>2</v>
      </c>
      <c r="B587" t="s">
        <v>9</v>
      </c>
      <c r="C587">
        <v>14</v>
      </c>
      <c r="D587">
        <v>4.97</v>
      </c>
      <c r="E587">
        <f t="shared" si="18"/>
        <v>2.0537489106318221</v>
      </c>
      <c r="F587">
        <v>738.02144729075849</v>
      </c>
      <c r="G587">
        <v>14</v>
      </c>
      <c r="H587">
        <v>2</v>
      </c>
      <c r="I587">
        <f t="shared" si="19"/>
        <v>6062.8429735852642</v>
      </c>
    </row>
    <row r="588" spans="1:9" x14ac:dyDescent="0.35">
      <c r="A588">
        <v>2</v>
      </c>
      <c r="B588" t="s">
        <v>10</v>
      </c>
      <c r="C588">
        <v>14</v>
      </c>
      <c r="D588">
        <v>1764.7</v>
      </c>
      <c r="E588">
        <f t="shared" si="18"/>
        <v>2.0537489106318221</v>
      </c>
      <c r="F588">
        <v>738.24418006886299</v>
      </c>
      <c r="G588">
        <v>14</v>
      </c>
      <c r="H588">
        <v>2</v>
      </c>
      <c r="I588">
        <f t="shared" si="19"/>
        <v>6064.6727223868402</v>
      </c>
    </row>
    <row r="589" spans="1:9" x14ac:dyDescent="0.35">
      <c r="A589">
        <v>2</v>
      </c>
      <c r="B589" t="s">
        <v>11</v>
      </c>
      <c r="C589">
        <v>14</v>
      </c>
      <c r="D589">
        <v>35.299999999999997</v>
      </c>
      <c r="E589">
        <f t="shared" si="18"/>
        <v>2.0537489106318221</v>
      </c>
      <c r="F589">
        <v>737.74376636194074</v>
      </c>
      <c r="G589">
        <v>14</v>
      </c>
      <c r="H589">
        <v>2</v>
      </c>
      <c r="I589">
        <f t="shared" si="19"/>
        <v>6060.5618259650128</v>
      </c>
    </row>
    <row r="590" spans="1:9" x14ac:dyDescent="0.35">
      <c r="A590">
        <v>2</v>
      </c>
      <c r="B590" t="s">
        <v>12</v>
      </c>
      <c r="C590">
        <v>14</v>
      </c>
      <c r="D590">
        <v>1893.94</v>
      </c>
      <c r="E590">
        <f t="shared" si="18"/>
        <v>2.0537489106318221</v>
      </c>
      <c r="F590">
        <v>737.99499214249067</v>
      </c>
      <c r="G590">
        <v>14</v>
      </c>
      <c r="H590">
        <v>2</v>
      </c>
      <c r="I590">
        <f t="shared" si="19"/>
        <v>6062.6256446575217</v>
      </c>
    </row>
    <row r="591" spans="1:9" x14ac:dyDescent="0.35">
      <c r="A591">
        <v>2</v>
      </c>
      <c r="B591" t="s">
        <v>13</v>
      </c>
      <c r="C591">
        <v>14</v>
      </c>
      <c r="D591">
        <v>9.77</v>
      </c>
      <c r="E591">
        <f t="shared" si="18"/>
        <v>2.0537489106318221</v>
      </c>
      <c r="F591">
        <v>736.53464110460652</v>
      </c>
      <c r="G591">
        <v>14</v>
      </c>
      <c r="H591">
        <v>2</v>
      </c>
      <c r="I591">
        <f t="shared" si="19"/>
        <v>6050.6288672447427</v>
      </c>
    </row>
    <row r="592" spans="1:9" x14ac:dyDescent="0.35">
      <c r="A592">
        <v>2</v>
      </c>
      <c r="B592" t="s">
        <v>14</v>
      </c>
      <c r="C592">
        <v>14</v>
      </c>
      <c r="D592">
        <v>12.67</v>
      </c>
      <c r="E592">
        <f t="shared" si="18"/>
        <v>2.0537489106318221</v>
      </c>
      <c r="F592">
        <v>736.76551643471237</v>
      </c>
      <c r="G592">
        <v>14</v>
      </c>
      <c r="H592">
        <v>2</v>
      </c>
      <c r="I592">
        <f t="shared" si="19"/>
        <v>6052.5255070755293</v>
      </c>
    </row>
    <row r="593" spans="1:9" x14ac:dyDescent="0.35">
      <c r="A593">
        <v>2</v>
      </c>
      <c r="B593" t="s">
        <v>15</v>
      </c>
      <c r="C593">
        <v>14</v>
      </c>
      <c r="D593">
        <v>565.71</v>
      </c>
      <c r="E593">
        <f t="shared" si="18"/>
        <v>2.0537489106318221</v>
      </c>
      <c r="F593">
        <v>736.99418313961314</v>
      </c>
      <c r="G593">
        <v>14</v>
      </c>
      <c r="H593">
        <v>2</v>
      </c>
      <c r="I593">
        <f t="shared" si="19"/>
        <v>6054.4040030598799</v>
      </c>
    </row>
    <row r="594" spans="1:9" x14ac:dyDescent="0.35">
      <c r="A594">
        <v>2</v>
      </c>
      <c r="B594" t="s">
        <v>16</v>
      </c>
      <c r="C594">
        <v>14</v>
      </c>
      <c r="D594">
        <v>2.42</v>
      </c>
      <c r="E594">
        <f t="shared" si="18"/>
        <v>2.0537489106318221</v>
      </c>
      <c r="F594">
        <v>737.34164955212702</v>
      </c>
      <c r="G594">
        <v>14</v>
      </c>
      <c r="H594">
        <v>2</v>
      </c>
      <c r="I594">
        <f t="shared" si="19"/>
        <v>6057.2584381246061</v>
      </c>
    </row>
    <row r="595" spans="1:9" x14ac:dyDescent="0.35">
      <c r="A595">
        <v>2</v>
      </c>
      <c r="B595" t="s">
        <v>17</v>
      </c>
      <c r="C595">
        <v>14</v>
      </c>
      <c r="D595">
        <v>1.44</v>
      </c>
      <c r="E595">
        <f t="shared" si="18"/>
        <v>2.0537489106318221</v>
      </c>
      <c r="F595">
        <v>737.56373386482721</v>
      </c>
      <c r="G595">
        <v>14</v>
      </c>
      <c r="H595">
        <v>2</v>
      </c>
      <c r="I595">
        <f t="shared" si="19"/>
        <v>6059.0828597857117</v>
      </c>
    </row>
    <row r="596" spans="1:9" x14ac:dyDescent="0.35">
      <c r="A596">
        <v>2</v>
      </c>
      <c r="B596" t="s">
        <v>9</v>
      </c>
      <c r="C596">
        <v>14</v>
      </c>
      <c r="D596">
        <v>5.15</v>
      </c>
      <c r="E596">
        <f t="shared" si="18"/>
        <v>2.0537489106318221</v>
      </c>
      <c r="F596">
        <v>738.02144729075849</v>
      </c>
      <c r="G596">
        <v>14</v>
      </c>
      <c r="H596">
        <v>2</v>
      </c>
      <c r="I596">
        <f t="shared" si="19"/>
        <v>6062.8429735852642</v>
      </c>
    </row>
    <row r="597" spans="1:9" x14ac:dyDescent="0.35">
      <c r="A597">
        <v>2</v>
      </c>
      <c r="B597" t="s">
        <v>10</v>
      </c>
      <c r="C597">
        <v>14</v>
      </c>
      <c r="D597">
        <v>1861.06</v>
      </c>
      <c r="E597">
        <f t="shared" si="18"/>
        <v>2.0537489106318221</v>
      </c>
      <c r="F597">
        <v>738.24418006886299</v>
      </c>
      <c r="G597">
        <v>14</v>
      </c>
      <c r="H597">
        <v>2</v>
      </c>
      <c r="I597">
        <f t="shared" si="19"/>
        <v>6064.6727223868402</v>
      </c>
    </row>
    <row r="598" spans="1:9" x14ac:dyDescent="0.35">
      <c r="A598">
        <v>2</v>
      </c>
      <c r="B598" t="s">
        <v>11</v>
      </c>
      <c r="C598">
        <v>14</v>
      </c>
      <c r="D598">
        <v>38.18</v>
      </c>
      <c r="E598">
        <f t="shared" si="18"/>
        <v>2.0537489106318221</v>
      </c>
      <c r="F598">
        <v>737.74376636194074</v>
      </c>
      <c r="G598">
        <v>14</v>
      </c>
      <c r="H598">
        <v>2</v>
      </c>
      <c r="I598">
        <f t="shared" si="19"/>
        <v>6060.5618259650128</v>
      </c>
    </row>
    <row r="599" spans="1:9" x14ac:dyDescent="0.35">
      <c r="A599">
        <v>2</v>
      </c>
      <c r="B599" t="s">
        <v>12</v>
      </c>
      <c r="C599">
        <v>14</v>
      </c>
      <c r="D599">
        <v>1862.73</v>
      </c>
      <c r="E599">
        <f t="shared" si="18"/>
        <v>2.0537489106318221</v>
      </c>
      <c r="F599">
        <v>737.99499214249067</v>
      </c>
      <c r="G599">
        <v>14</v>
      </c>
      <c r="H599">
        <v>2</v>
      </c>
      <c r="I599">
        <f t="shared" si="19"/>
        <v>6062.6256446575217</v>
      </c>
    </row>
    <row r="600" spans="1:9" x14ac:dyDescent="0.35">
      <c r="A600">
        <v>2</v>
      </c>
      <c r="B600" t="s">
        <v>13</v>
      </c>
      <c r="C600">
        <v>14</v>
      </c>
      <c r="D600">
        <v>9.6199999999999992</v>
      </c>
      <c r="E600">
        <f t="shared" si="18"/>
        <v>2.0537489106318221</v>
      </c>
      <c r="F600">
        <v>736.53464110460652</v>
      </c>
      <c r="G600">
        <v>14</v>
      </c>
      <c r="H600">
        <v>2</v>
      </c>
      <c r="I600">
        <f t="shared" si="19"/>
        <v>6050.6288672447427</v>
      </c>
    </row>
    <row r="601" spans="1:9" x14ac:dyDescent="0.35">
      <c r="A601">
        <v>2</v>
      </c>
      <c r="B601" t="s">
        <v>14</v>
      </c>
      <c r="C601">
        <v>14</v>
      </c>
      <c r="D601">
        <v>12.64</v>
      </c>
      <c r="E601">
        <f t="shared" si="18"/>
        <v>2.0537489106318221</v>
      </c>
      <c r="F601">
        <v>736.76551643471237</v>
      </c>
      <c r="G601">
        <v>14</v>
      </c>
      <c r="H601">
        <v>2</v>
      </c>
      <c r="I601">
        <f t="shared" si="19"/>
        <v>6052.5255070755293</v>
      </c>
    </row>
    <row r="602" spans="1:9" x14ac:dyDescent="0.35">
      <c r="A602">
        <v>2</v>
      </c>
      <c r="B602" t="s">
        <v>15</v>
      </c>
      <c r="C602">
        <v>14</v>
      </c>
      <c r="D602">
        <v>575</v>
      </c>
      <c r="E602">
        <f t="shared" si="18"/>
        <v>2.0537489106318221</v>
      </c>
      <c r="F602">
        <v>736.99418313961314</v>
      </c>
      <c r="G602">
        <v>14</v>
      </c>
      <c r="H602">
        <v>2</v>
      </c>
      <c r="I602">
        <f t="shared" si="19"/>
        <v>6054.4040030598799</v>
      </c>
    </row>
    <row r="603" spans="1:9" x14ac:dyDescent="0.35">
      <c r="A603">
        <v>2</v>
      </c>
      <c r="B603" t="s">
        <v>16</v>
      </c>
      <c r="C603">
        <v>14</v>
      </c>
      <c r="D603">
        <v>2.42</v>
      </c>
      <c r="E603">
        <f t="shared" si="18"/>
        <v>2.0537489106318221</v>
      </c>
      <c r="F603">
        <v>737.34164955212702</v>
      </c>
      <c r="G603">
        <v>14</v>
      </c>
      <c r="H603">
        <v>2</v>
      </c>
      <c r="I603">
        <f t="shared" si="19"/>
        <v>6057.2584381246061</v>
      </c>
    </row>
    <row r="604" spans="1:9" x14ac:dyDescent="0.35">
      <c r="A604">
        <v>2</v>
      </c>
      <c r="B604" t="s">
        <v>17</v>
      </c>
      <c r="C604">
        <v>14</v>
      </c>
      <c r="D604">
        <v>1.53</v>
      </c>
      <c r="E604">
        <f t="shared" si="18"/>
        <v>2.0537489106318221</v>
      </c>
      <c r="F604">
        <v>737.56373386482721</v>
      </c>
      <c r="G604">
        <v>14</v>
      </c>
      <c r="H604">
        <v>2</v>
      </c>
      <c r="I604">
        <f t="shared" si="19"/>
        <v>6059.0828597857117</v>
      </c>
    </row>
    <row r="605" spans="1:9" x14ac:dyDescent="0.35">
      <c r="A605">
        <v>2</v>
      </c>
      <c r="B605" t="s">
        <v>9</v>
      </c>
      <c r="C605">
        <v>14</v>
      </c>
      <c r="D605">
        <v>4.8899999999999997</v>
      </c>
      <c r="E605">
        <f t="shared" si="18"/>
        <v>2.0537489106318221</v>
      </c>
      <c r="F605">
        <v>738.02144729075849</v>
      </c>
      <c r="G605">
        <v>14</v>
      </c>
      <c r="H605">
        <v>2</v>
      </c>
      <c r="I605">
        <f t="shared" si="19"/>
        <v>6062.8429735852642</v>
      </c>
    </row>
    <row r="606" spans="1:9" x14ac:dyDescent="0.35">
      <c r="A606">
        <v>2</v>
      </c>
      <c r="B606" t="s">
        <v>10</v>
      </c>
      <c r="C606">
        <v>14</v>
      </c>
      <c r="D606">
        <v>1741.06</v>
      </c>
      <c r="E606">
        <f t="shared" si="18"/>
        <v>2.0537489106318221</v>
      </c>
      <c r="F606">
        <v>738.24418006886299</v>
      </c>
      <c r="G606">
        <v>14</v>
      </c>
      <c r="H606">
        <v>2</v>
      </c>
      <c r="I606">
        <f t="shared" si="19"/>
        <v>6064.6727223868402</v>
      </c>
    </row>
    <row r="607" spans="1:9" x14ac:dyDescent="0.35">
      <c r="A607">
        <v>2</v>
      </c>
      <c r="B607" t="s">
        <v>11</v>
      </c>
      <c r="C607">
        <v>14</v>
      </c>
      <c r="D607">
        <v>38.56</v>
      </c>
      <c r="E607">
        <f t="shared" si="18"/>
        <v>2.0537489106318221</v>
      </c>
      <c r="F607">
        <v>737.74376636194074</v>
      </c>
      <c r="G607">
        <v>14</v>
      </c>
      <c r="H607">
        <v>2</v>
      </c>
      <c r="I607">
        <f t="shared" si="19"/>
        <v>6060.5618259650128</v>
      </c>
    </row>
    <row r="608" spans="1:9" x14ac:dyDescent="0.35">
      <c r="A608">
        <v>2</v>
      </c>
      <c r="B608" t="s">
        <v>12</v>
      </c>
      <c r="C608">
        <v>14</v>
      </c>
      <c r="D608">
        <v>1827.95</v>
      </c>
      <c r="E608">
        <f t="shared" si="18"/>
        <v>2.0537489106318221</v>
      </c>
      <c r="F608">
        <v>737.99499214249067</v>
      </c>
      <c r="G608">
        <v>14</v>
      </c>
      <c r="H608">
        <v>2</v>
      </c>
      <c r="I608">
        <f t="shared" si="19"/>
        <v>6062.6256446575217</v>
      </c>
    </row>
    <row r="609" spans="1:9" x14ac:dyDescent="0.35">
      <c r="A609">
        <v>2</v>
      </c>
      <c r="B609" t="s">
        <v>13</v>
      </c>
      <c r="C609">
        <v>14</v>
      </c>
      <c r="D609">
        <v>8.64</v>
      </c>
      <c r="E609">
        <f t="shared" si="18"/>
        <v>2.0537489106318221</v>
      </c>
      <c r="F609">
        <v>736.53464110460652</v>
      </c>
      <c r="G609">
        <v>14</v>
      </c>
      <c r="H609">
        <v>2</v>
      </c>
      <c r="I609">
        <f t="shared" si="19"/>
        <v>6050.6288672447427</v>
      </c>
    </row>
    <row r="610" spans="1:9" x14ac:dyDescent="0.35">
      <c r="A610">
        <v>2</v>
      </c>
      <c r="B610" t="s">
        <v>14</v>
      </c>
      <c r="C610">
        <v>14</v>
      </c>
      <c r="D610">
        <v>15.44</v>
      </c>
      <c r="E610">
        <f t="shared" si="18"/>
        <v>2.0537489106318221</v>
      </c>
      <c r="F610">
        <v>736.76551643471237</v>
      </c>
      <c r="G610">
        <v>14</v>
      </c>
      <c r="H610">
        <v>2</v>
      </c>
      <c r="I610">
        <f t="shared" si="19"/>
        <v>6052.5255070755293</v>
      </c>
    </row>
    <row r="611" spans="1:9" x14ac:dyDescent="0.35">
      <c r="A611">
        <v>2</v>
      </c>
      <c r="B611" t="s">
        <v>15</v>
      </c>
      <c r="C611">
        <v>14</v>
      </c>
      <c r="D611">
        <v>527.27</v>
      </c>
      <c r="E611">
        <f t="shared" si="18"/>
        <v>2.0537489106318221</v>
      </c>
      <c r="F611">
        <v>736.99418313961314</v>
      </c>
      <c r="G611">
        <v>14</v>
      </c>
      <c r="H611">
        <v>2</v>
      </c>
      <c r="I611">
        <f t="shared" si="19"/>
        <v>6054.4040030598799</v>
      </c>
    </row>
    <row r="612" spans="1:9" x14ac:dyDescent="0.35">
      <c r="A612">
        <v>2</v>
      </c>
      <c r="B612" t="s">
        <v>16</v>
      </c>
      <c r="C612">
        <v>14</v>
      </c>
      <c r="D612">
        <v>2.08</v>
      </c>
      <c r="E612">
        <f t="shared" si="18"/>
        <v>2.0537489106318221</v>
      </c>
      <c r="F612">
        <v>737.34164955212702</v>
      </c>
      <c r="G612">
        <v>14</v>
      </c>
      <c r="H612">
        <v>2</v>
      </c>
      <c r="I612">
        <f t="shared" si="19"/>
        <v>6057.2584381246061</v>
      </c>
    </row>
    <row r="613" spans="1:9" x14ac:dyDescent="0.35">
      <c r="A613">
        <v>2</v>
      </c>
      <c r="B613" t="s">
        <v>17</v>
      </c>
      <c r="C613">
        <v>14</v>
      </c>
      <c r="D613">
        <v>1.3</v>
      </c>
      <c r="E613">
        <f t="shared" si="18"/>
        <v>2.0537489106318221</v>
      </c>
      <c r="F613">
        <v>737.56373386482721</v>
      </c>
      <c r="G613">
        <v>14</v>
      </c>
      <c r="H613">
        <v>2</v>
      </c>
      <c r="I613">
        <f t="shared" si="19"/>
        <v>6059.0828597857117</v>
      </c>
    </row>
    <row r="614" spans="1:9" x14ac:dyDescent="0.35">
      <c r="A614">
        <v>2</v>
      </c>
      <c r="B614" t="s">
        <v>9</v>
      </c>
      <c r="C614">
        <v>14</v>
      </c>
      <c r="D614">
        <v>5.1100000000000003</v>
      </c>
      <c r="E614">
        <f t="shared" si="18"/>
        <v>2.0537489106318221</v>
      </c>
      <c r="F614">
        <v>738.02144729075849</v>
      </c>
      <c r="G614">
        <v>14</v>
      </c>
      <c r="H614">
        <v>2</v>
      </c>
      <c r="I614">
        <f t="shared" si="19"/>
        <v>6062.8429735852642</v>
      </c>
    </row>
    <row r="615" spans="1:9" x14ac:dyDescent="0.35">
      <c r="A615">
        <v>2</v>
      </c>
      <c r="B615" t="s">
        <v>10</v>
      </c>
      <c r="C615">
        <v>14</v>
      </c>
      <c r="D615">
        <v>1853.41</v>
      </c>
      <c r="E615">
        <f t="shared" si="18"/>
        <v>2.0537489106318221</v>
      </c>
      <c r="F615">
        <v>738.24418006886299</v>
      </c>
      <c r="G615">
        <v>14</v>
      </c>
      <c r="H615">
        <v>2</v>
      </c>
      <c r="I615">
        <f t="shared" si="19"/>
        <v>6064.6727223868402</v>
      </c>
    </row>
    <row r="616" spans="1:9" x14ac:dyDescent="0.35">
      <c r="A616">
        <v>2</v>
      </c>
      <c r="B616" t="s">
        <v>11</v>
      </c>
      <c r="C616">
        <v>14</v>
      </c>
      <c r="D616">
        <v>37.880000000000003</v>
      </c>
      <c r="E616">
        <f t="shared" si="18"/>
        <v>2.0537489106318221</v>
      </c>
      <c r="F616">
        <v>737.74376636194074</v>
      </c>
      <c r="G616">
        <v>14</v>
      </c>
      <c r="H616">
        <v>2</v>
      </c>
      <c r="I616">
        <f t="shared" si="19"/>
        <v>6060.5618259650128</v>
      </c>
    </row>
    <row r="617" spans="1:9" x14ac:dyDescent="0.35">
      <c r="A617">
        <v>2</v>
      </c>
      <c r="B617" t="s">
        <v>12</v>
      </c>
      <c r="C617">
        <v>14</v>
      </c>
      <c r="D617">
        <v>1838.48</v>
      </c>
      <c r="E617">
        <f t="shared" si="18"/>
        <v>2.0537489106318221</v>
      </c>
      <c r="F617">
        <v>737.99499214249067</v>
      </c>
      <c r="G617">
        <v>14</v>
      </c>
      <c r="H617">
        <v>2</v>
      </c>
      <c r="I617">
        <f t="shared" si="19"/>
        <v>6062.6256446575217</v>
      </c>
    </row>
    <row r="618" spans="1:9" x14ac:dyDescent="0.35">
      <c r="A618">
        <v>2</v>
      </c>
      <c r="B618" t="s">
        <v>13</v>
      </c>
      <c r="C618">
        <v>14</v>
      </c>
      <c r="D618">
        <v>9.6999999999999993</v>
      </c>
      <c r="E618">
        <f t="shared" si="18"/>
        <v>2.0537489106318221</v>
      </c>
      <c r="F618">
        <v>736.53464110460652</v>
      </c>
      <c r="G618">
        <v>14</v>
      </c>
      <c r="H618">
        <v>2</v>
      </c>
      <c r="I618">
        <f t="shared" si="19"/>
        <v>6050.6288672447427</v>
      </c>
    </row>
    <row r="619" spans="1:9" x14ac:dyDescent="0.35">
      <c r="A619">
        <v>2</v>
      </c>
      <c r="B619" t="s">
        <v>14</v>
      </c>
      <c r="C619">
        <v>14</v>
      </c>
      <c r="D619">
        <v>12.41</v>
      </c>
      <c r="E619">
        <f t="shared" si="18"/>
        <v>2.0537489106318221</v>
      </c>
      <c r="F619">
        <v>736.76551643471237</v>
      </c>
      <c r="G619">
        <v>14</v>
      </c>
      <c r="H619">
        <v>2</v>
      </c>
      <c r="I619">
        <f t="shared" si="19"/>
        <v>6052.5255070755293</v>
      </c>
    </row>
    <row r="620" spans="1:9" x14ac:dyDescent="0.35">
      <c r="A620">
        <v>2</v>
      </c>
      <c r="B620" t="s">
        <v>15</v>
      </c>
      <c r="C620">
        <v>14</v>
      </c>
      <c r="D620">
        <v>548.5</v>
      </c>
      <c r="E620">
        <f t="shared" si="18"/>
        <v>2.0537489106318221</v>
      </c>
      <c r="F620">
        <v>736.99418313961314</v>
      </c>
      <c r="G620">
        <v>14</v>
      </c>
      <c r="H620">
        <v>2</v>
      </c>
      <c r="I620">
        <f t="shared" si="19"/>
        <v>6054.4040030598799</v>
      </c>
    </row>
    <row r="621" spans="1:9" x14ac:dyDescent="0.35">
      <c r="A621">
        <v>2</v>
      </c>
      <c r="B621" t="s">
        <v>16</v>
      </c>
      <c r="C621">
        <v>14</v>
      </c>
      <c r="D621">
        <v>2.42</v>
      </c>
      <c r="E621">
        <f t="shared" si="18"/>
        <v>2.0537489106318221</v>
      </c>
      <c r="F621">
        <v>737.34164955212702</v>
      </c>
      <c r="G621">
        <v>14</v>
      </c>
      <c r="H621">
        <v>2</v>
      </c>
      <c r="I621">
        <f t="shared" si="19"/>
        <v>6057.2584381246061</v>
      </c>
    </row>
    <row r="622" spans="1:9" x14ac:dyDescent="0.35">
      <c r="A622">
        <v>2</v>
      </c>
      <c r="B622" t="s">
        <v>17</v>
      </c>
      <c r="C622">
        <v>14</v>
      </c>
      <c r="D622">
        <v>1.42</v>
      </c>
      <c r="E622">
        <f t="shared" si="18"/>
        <v>2.0537489106318221</v>
      </c>
      <c r="F622">
        <v>737.56373386482721</v>
      </c>
      <c r="G622">
        <v>14</v>
      </c>
      <c r="H622">
        <v>2</v>
      </c>
      <c r="I622">
        <f t="shared" si="19"/>
        <v>6059.0828597857117</v>
      </c>
    </row>
    <row r="623" spans="1:9" x14ac:dyDescent="0.35">
      <c r="A623">
        <v>2</v>
      </c>
      <c r="B623" t="s">
        <v>9</v>
      </c>
      <c r="C623">
        <v>14</v>
      </c>
      <c r="D623">
        <v>4.8899999999999997</v>
      </c>
      <c r="E623">
        <f t="shared" si="18"/>
        <v>2.0537489106318221</v>
      </c>
      <c r="F623">
        <v>738.02144729075849</v>
      </c>
      <c r="G623">
        <v>14</v>
      </c>
      <c r="H623">
        <v>2</v>
      </c>
      <c r="I623">
        <f t="shared" si="19"/>
        <v>6062.8429735852642</v>
      </c>
    </row>
    <row r="624" spans="1:9" x14ac:dyDescent="0.35">
      <c r="A624">
        <v>2</v>
      </c>
      <c r="B624" t="s">
        <v>10</v>
      </c>
      <c r="C624">
        <v>14</v>
      </c>
      <c r="D624">
        <v>1863.11</v>
      </c>
      <c r="E624">
        <f t="shared" si="18"/>
        <v>2.0537489106318221</v>
      </c>
      <c r="F624">
        <v>738.24418006886299</v>
      </c>
      <c r="G624">
        <v>14</v>
      </c>
      <c r="H624">
        <v>2</v>
      </c>
      <c r="I624">
        <f t="shared" si="19"/>
        <v>6064.6727223868402</v>
      </c>
    </row>
    <row r="625" spans="1:9" x14ac:dyDescent="0.35">
      <c r="A625">
        <v>2</v>
      </c>
      <c r="B625" t="s">
        <v>11</v>
      </c>
      <c r="C625">
        <v>14</v>
      </c>
      <c r="D625">
        <v>37.880000000000003</v>
      </c>
      <c r="E625">
        <f t="shared" si="18"/>
        <v>2.0537489106318221</v>
      </c>
      <c r="F625">
        <v>737.74376636194074</v>
      </c>
      <c r="G625">
        <v>14</v>
      </c>
      <c r="H625">
        <v>2</v>
      </c>
      <c r="I625">
        <f t="shared" si="19"/>
        <v>6060.5618259650128</v>
      </c>
    </row>
    <row r="626" spans="1:9" x14ac:dyDescent="0.35">
      <c r="A626">
        <v>2</v>
      </c>
      <c r="B626" t="s">
        <v>12</v>
      </c>
      <c r="C626">
        <v>14</v>
      </c>
      <c r="D626">
        <v>1838.18</v>
      </c>
      <c r="E626">
        <f t="shared" si="18"/>
        <v>2.0537489106318221</v>
      </c>
      <c r="F626">
        <v>737.99499214249067</v>
      </c>
      <c r="G626">
        <v>14</v>
      </c>
      <c r="H626">
        <v>2</v>
      </c>
      <c r="I626">
        <f t="shared" si="19"/>
        <v>6062.6256446575217</v>
      </c>
    </row>
    <row r="627" spans="1:9" x14ac:dyDescent="0.35">
      <c r="A627">
        <v>2</v>
      </c>
      <c r="B627" t="s">
        <v>13</v>
      </c>
      <c r="C627">
        <v>14</v>
      </c>
      <c r="D627">
        <v>9.6199999999999992</v>
      </c>
      <c r="E627">
        <f t="shared" si="18"/>
        <v>2.0537489106318221</v>
      </c>
      <c r="F627">
        <v>736.53464110460652</v>
      </c>
      <c r="G627">
        <v>14</v>
      </c>
      <c r="H627">
        <v>2</v>
      </c>
      <c r="I627">
        <f t="shared" si="19"/>
        <v>6050.6288672447427</v>
      </c>
    </row>
    <row r="628" spans="1:9" x14ac:dyDescent="0.35">
      <c r="A628">
        <v>2</v>
      </c>
      <c r="B628" t="s">
        <v>14</v>
      </c>
      <c r="C628">
        <v>14</v>
      </c>
      <c r="D628">
        <v>12.82</v>
      </c>
      <c r="E628">
        <f t="shared" si="18"/>
        <v>2.0537489106318221</v>
      </c>
      <c r="F628">
        <v>736.76551643471237</v>
      </c>
      <c r="G628">
        <v>14</v>
      </c>
      <c r="H628">
        <v>2</v>
      </c>
      <c r="I628">
        <f t="shared" si="19"/>
        <v>6052.5255070755293</v>
      </c>
    </row>
    <row r="629" spans="1:9" x14ac:dyDescent="0.35">
      <c r="A629">
        <v>2</v>
      </c>
      <c r="B629" t="s">
        <v>15</v>
      </c>
      <c r="C629">
        <v>14</v>
      </c>
      <c r="D629">
        <v>549.67999999999995</v>
      </c>
      <c r="E629">
        <f t="shared" si="18"/>
        <v>2.0537489106318221</v>
      </c>
      <c r="F629">
        <v>736.99418313961314</v>
      </c>
      <c r="G629">
        <v>14</v>
      </c>
      <c r="H629">
        <v>2</v>
      </c>
      <c r="I629">
        <f t="shared" si="19"/>
        <v>6054.4040030598799</v>
      </c>
    </row>
    <row r="630" spans="1:9" x14ac:dyDescent="0.35">
      <c r="A630">
        <v>2</v>
      </c>
      <c r="B630" t="s">
        <v>16</v>
      </c>
      <c r="C630">
        <v>14</v>
      </c>
      <c r="D630">
        <v>2.5</v>
      </c>
      <c r="E630">
        <f t="shared" si="18"/>
        <v>2.0537489106318221</v>
      </c>
      <c r="F630">
        <v>737.34164955212702</v>
      </c>
      <c r="G630">
        <v>14</v>
      </c>
      <c r="H630">
        <v>2</v>
      </c>
      <c r="I630">
        <f t="shared" si="19"/>
        <v>6057.2584381246061</v>
      </c>
    </row>
    <row r="631" spans="1:9" x14ac:dyDescent="0.35">
      <c r="A631">
        <v>2</v>
      </c>
      <c r="B631" t="s">
        <v>17</v>
      </c>
      <c r="C631">
        <v>14</v>
      </c>
      <c r="D631">
        <v>1.42</v>
      </c>
      <c r="E631">
        <f t="shared" si="18"/>
        <v>2.0537489106318221</v>
      </c>
      <c r="F631">
        <v>737.56373386482721</v>
      </c>
      <c r="G631">
        <v>14</v>
      </c>
      <c r="H631">
        <v>2</v>
      </c>
      <c r="I631">
        <f t="shared" si="19"/>
        <v>6059.0828597857117</v>
      </c>
    </row>
    <row r="632" spans="1:9" x14ac:dyDescent="0.35">
      <c r="A632">
        <v>2</v>
      </c>
      <c r="B632" t="s">
        <v>9</v>
      </c>
      <c r="C632">
        <v>14</v>
      </c>
      <c r="D632">
        <v>4.88</v>
      </c>
      <c r="E632">
        <f t="shared" si="18"/>
        <v>2.0537489106318221</v>
      </c>
      <c r="F632">
        <v>738.02144729075849</v>
      </c>
      <c r="G632">
        <v>14</v>
      </c>
      <c r="H632">
        <v>2</v>
      </c>
      <c r="I632">
        <f t="shared" si="19"/>
        <v>6062.8429735852642</v>
      </c>
    </row>
    <row r="633" spans="1:9" x14ac:dyDescent="0.35">
      <c r="A633">
        <v>2</v>
      </c>
      <c r="B633" t="s">
        <v>10</v>
      </c>
      <c r="C633">
        <v>14</v>
      </c>
      <c r="D633">
        <v>1767.58</v>
      </c>
      <c r="E633">
        <f t="shared" si="18"/>
        <v>2.0537489106318221</v>
      </c>
      <c r="F633">
        <v>738.24418006886299</v>
      </c>
      <c r="G633">
        <v>14</v>
      </c>
      <c r="H633">
        <v>2</v>
      </c>
      <c r="I633">
        <f t="shared" si="19"/>
        <v>6064.6727223868402</v>
      </c>
    </row>
    <row r="634" spans="1:9" x14ac:dyDescent="0.35">
      <c r="A634">
        <v>2</v>
      </c>
      <c r="B634" t="s">
        <v>11</v>
      </c>
      <c r="C634">
        <v>14</v>
      </c>
      <c r="D634">
        <v>38.03</v>
      </c>
      <c r="E634">
        <f t="shared" si="18"/>
        <v>2.0537489106318221</v>
      </c>
      <c r="F634">
        <v>737.74376636194074</v>
      </c>
      <c r="G634">
        <v>14</v>
      </c>
      <c r="H634">
        <v>2</v>
      </c>
      <c r="I634">
        <f t="shared" si="19"/>
        <v>6060.5618259650128</v>
      </c>
    </row>
    <row r="635" spans="1:9" x14ac:dyDescent="0.35">
      <c r="A635">
        <v>2</v>
      </c>
      <c r="B635" t="s">
        <v>12</v>
      </c>
      <c r="C635">
        <v>14</v>
      </c>
      <c r="D635">
        <v>1796.36</v>
      </c>
      <c r="E635">
        <f t="shared" si="18"/>
        <v>2.0537489106318221</v>
      </c>
      <c r="F635">
        <v>737.99499214249067</v>
      </c>
      <c r="G635">
        <v>14</v>
      </c>
      <c r="H635">
        <v>2</v>
      </c>
      <c r="I635">
        <f t="shared" si="19"/>
        <v>6062.6256446575217</v>
      </c>
    </row>
    <row r="636" spans="1:9" x14ac:dyDescent="0.35">
      <c r="A636">
        <v>2</v>
      </c>
      <c r="B636" t="s">
        <v>13</v>
      </c>
      <c r="C636">
        <v>14</v>
      </c>
      <c r="D636">
        <v>9.24</v>
      </c>
      <c r="E636">
        <f t="shared" si="18"/>
        <v>2.0537489106318221</v>
      </c>
      <c r="F636">
        <v>736.53464110460652</v>
      </c>
      <c r="G636">
        <v>14</v>
      </c>
      <c r="H636">
        <v>2</v>
      </c>
      <c r="I636">
        <f t="shared" si="19"/>
        <v>6050.6288672447427</v>
      </c>
    </row>
    <row r="637" spans="1:9" x14ac:dyDescent="0.35">
      <c r="A637">
        <v>2</v>
      </c>
      <c r="B637" t="s">
        <v>14</v>
      </c>
      <c r="C637">
        <v>14</v>
      </c>
      <c r="D637">
        <v>12.83</v>
      </c>
      <c r="E637">
        <f t="shared" si="18"/>
        <v>2.0537489106318221</v>
      </c>
      <c r="F637">
        <v>736.76551643471237</v>
      </c>
      <c r="G637">
        <v>14</v>
      </c>
      <c r="H637">
        <v>2</v>
      </c>
      <c r="I637">
        <f t="shared" si="19"/>
        <v>6052.5255070755293</v>
      </c>
    </row>
    <row r="638" spans="1:9" x14ac:dyDescent="0.35">
      <c r="A638">
        <v>2</v>
      </c>
      <c r="B638" t="s">
        <v>15</v>
      </c>
      <c r="C638">
        <v>14</v>
      </c>
      <c r="D638">
        <v>543.61</v>
      </c>
      <c r="E638">
        <f t="shared" si="18"/>
        <v>2.0537489106318221</v>
      </c>
      <c r="F638">
        <v>736.99418313961314</v>
      </c>
      <c r="G638">
        <v>14</v>
      </c>
      <c r="H638">
        <v>2</v>
      </c>
      <c r="I638">
        <f t="shared" si="19"/>
        <v>6054.4040030598799</v>
      </c>
    </row>
    <row r="639" spans="1:9" x14ac:dyDescent="0.35">
      <c r="A639">
        <v>2</v>
      </c>
      <c r="B639" t="s">
        <v>16</v>
      </c>
      <c r="C639">
        <v>14</v>
      </c>
      <c r="D639">
        <v>2.2000000000000002</v>
      </c>
      <c r="E639">
        <f t="shared" si="18"/>
        <v>2.0537489106318221</v>
      </c>
      <c r="F639">
        <v>737.34164955212702</v>
      </c>
      <c r="G639">
        <v>14</v>
      </c>
      <c r="H639">
        <v>2</v>
      </c>
      <c r="I639">
        <f t="shared" si="19"/>
        <v>6057.2584381246061</v>
      </c>
    </row>
    <row r="640" spans="1:9" x14ac:dyDescent="0.35">
      <c r="A640">
        <v>2</v>
      </c>
      <c r="B640" t="s">
        <v>17</v>
      </c>
      <c r="C640">
        <v>14</v>
      </c>
      <c r="D640">
        <v>1.36</v>
      </c>
      <c r="E640">
        <f t="shared" si="18"/>
        <v>2.0537489106318221</v>
      </c>
      <c r="F640">
        <v>737.56373386482721</v>
      </c>
      <c r="G640">
        <v>14</v>
      </c>
      <c r="H640">
        <v>2</v>
      </c>
      <c r="I640">
        <f t="shared" si="19"/>
        <v>6059.0828597857117</v>
      </c>
    </row>
    <row r="641" spans="1:9" x14ac:dyDescent="0.35">
      <c r="A641">
        <v>2</v>
      </c>
      <c r="B641" t="s">
        <v>9</v>
      </c>
      <c r="C641">
        <v>14</v>
      </c>
      <c r="D641">
        <v>4.8899999999999997</v>
      </c>
      <c r="E641">
        <f t="shared" si="18"/>
        <v>2.0537489106318221</v>
      </c>
      <c r="F641">
        <v>738.02144729075849</v>
      </c>
      <c r="G641">
        <v>14</v>
      </c>
      <c r="H641">
        <v>2</v>
      </c>
      <c r="I641">
        <f t="shared" si="19"/>
        <v>6062.8429735852642</v>
      </c>
    </row>
    <row r="642" spans="1:9" x14ac:dyDescent="0.35">
      <c r="A642">
        <v>2</v>
      </c>
      <c r="B642" t="s">
        <v>10</v>
      </c>
      <c r="C642">
        <v>14</v>
      </c>
      <c r="D642">
        <v>1782.42</v>
      </c>
      <c r="E642">
        <f t="shared" si="18"/>
        <v>2.0537489106318221</v>
      </c>
      <c r="F642">
        <v>738.24418006886299</v>
      </c>
      <c r="G642">
        <v>14</v>
      </c>
      <c r="H642">
        <v>2</v>
      </c>
      <c r="I642">
        <f t="shared" si="19"/>
        <v>6064.6727223868402</v>
      </c>
    </row>
    <row r="643" spans="1:9" x14ac:dyDescent="0.35">
      <c r="A643">
        <v>2</v>
      </c>
      <c r="B643" t="s">
        <v>11</v>
      </c>
      <c r="C643">
        <v>14</v>
      </c>
      <c r="D643">
        <v>41.52</v>
      </c>
      <c r="E643">
        <f t="shared" ref="E643:E706" si="20">_xlfn.NORM.S.INV(0.98)</f>
        <v>2.0537489106318221</v>
      </c>
      <c r="F643">
        <v>737.74376636194074</v>
      </c>
      <c r="G643">
        <v>14</v>
      </c>
      <c r="H643">
        <v>2</v>
      </c>
      <c r="I643">
        <f t="shared" ref="I643:I706" si="21">E643*F643*SQRT(G643+H643)</f>
        <v>6060.5618259650128</v>
      </c>
    </row>
    <row r="644" spans="1:9" x14ac:dyDescent="0.35">
      <c r="A644">
        <v>2</v>
      </c>
      <c r="B644" t="s">
        <v>12</v>
      </c>
      <c r="C644">
        <v>14</v>
      </c>
      <c r="D644">
        <v>1826.67</v>
      </c>
      <c r="E644">
        <f t="shared" si="20"/>
        <v>2.0537489106318221</v>
      </c>
      <c r="F644">
        <v>737.99499214249067</v>
      </c>
      <c r="G644">
        <v>14</v>
      </c>
      <c r="H644">
        <v>2</v>
      </c>
      <c r="I644">
        <f t="shared" si="21"/>
        <v>6062.6256446575217</v>
      </c>
    </row>
    <row r="645" spans="1:9" x14ac:dyDescent="0.35">
      <c r="A645">
        <v>2</v>
      </c>
      <c r="B645" t="s">
        <v>13</v>
      </c>
      <c r="C645">
        <v>14</v>
      </c>
      <c r="D645">
        <v>9.24</v>
      </c>
      <c r="E645">
        <f t="shared" si="20"/>
        <v>2.0537489106318221</v>
      </c>
      <c r="F645">
        <v>736.53464110460652</v>
      </c>
      <c r="G645">
        <v>14</v>
      </c>
      <c r="H645">
        <v>2</v>
      </c>
      <c r="I645">
        <f t="shared" si="21"/>
        <v>6050.6288672447427</v>
      </c>
    </row>
    <row r="646" spans="1:9" x14ac:dyDescent="0.35">
      <c r="A646">
        <v>2</v>
      </c>
      <c r="B646" t="s">
        <v>14</v>
      </c>
      <c r="C646">
        <v>14</v>
      </c>
      <c r="D646">
        <v>12.88</v>
      </c>
      <c r="E646">
        <f t="shared" si="20"/>
        <v>2.0537489106318221</v>
      </c>
      <c r="F646">
        <v>736.76551643471237</v>
      </c>
      <c r="G646">
        <v>14</v>
      </c>
      <c r="H646">
        <v>2</v>
      </c>
      <c r="I646">
        <f t="shared" si="21"/>
        <v>6052.5255070755293</v>
      </c>
    </row>
    <row r="647" spans="1:9" x14ac:dyDescent="0.35">
      <c r="A647">
        <v>2</v>
      </c>
      <c r="B647" t="s">
        <v>15</v>
      </c>
      <c r="C647">
        <v>14</v>
      </c>
      <c r="D647">
        <v>551.91999999999996</v>
      </c>
      <c r="E647">
        <f t="shared" si="20"/>
        <v>2.0537489106318221</v>
      </c>
      <c r="F647">
        <v>736.99418313961314</v>
      </c>
      <c r="G647">
        <v>14</v>
      </c>
      <c r="H647">
        <v>2</v>
      </c>
      <c r="I647">
        <f t="shared" si="21"/>
        <v>6054.4040030598799</v>
      </c>
    </row>
    <row r="648" spans="1:9" x14ac:dyDescent="0.35">
      <c r="A648">
        <v>2</v>
      </c>
      <c r="B648" t="s">
        <v>16</v>
      </c>
      <c r="C648">
        <v>14</v>
      </c>
      <c r="D648">
        <v>2.2000000000000002</v>
      </c>
      <c r="E648">
        <f t="shared" si="20"/>
        <v>2.0537489106318221</v>
      </c>
      <c r="F648">
        <v>737.34164955212702</v>
      </c>
      <c r="G648">
        <v>14</v>
      </c>
      <c r="H648">
        <v>2</v>
      </c>
      <c r="I648">
        <f t="shared" si="21"/>
        <v>6057.2584381246061</v>
      </c>
    </row>
    <row r="649" spans="1:9" x14ac:dyDescent="0.35">
      <c r="A649">
        <v>2</v>
      </c>
      <c r="B649" t="s">
        <v>17</v>
      </c>
      <c r="C649">
        <v>14</v>
      </c>
      <c r="D649">
        <v>1.36</v>
      </c>
      <c r="E649">
        <f t="shared" si="20"/>
        <v>2.0537489106318221</v>
      </c>
      <c r="F649">
        <v>737.56373386482721</v>
      </c>
      <c r="G649">
        <v>14</v>
      </c>
      <c r="H649">
        <v>2</v>
      </c>
      <c r="I649">
        <f t="shared" si="21"/>
        <v>6059.0828597857117</v>
      </c>
    </row>
    <row r="650" spans="1:9" x14ac:dyDescent="0.35">
      <c r="A650">
        <v>2</v>
      </c>
      <c r="B650" t="s">
        <v>9</v>
      </c>
      <c r="C650">
        <v>14</v>
      </c>
      <c r="D650">
        <v>4.8899999999999997</v>
      </c>
      <c r="E650">
        <f t="shared" si="20"/>
        <v>2.0537489106318221</v>
      </c>
      <c r="F650">
        <v>738.02144729075849</v>
      </c>
      <c r="G650">
        <v>14</v>
      </c>
      <c r="H650">
        <v>2</v>
      </c>
      <c r="I650">
        <f t="shared" si="21"/>
        <v>6062.8429735852642</v>
      </c>
    </row>
    <row r="651" spans="1:9" x14ac:dyDescent="0.35">
      <c r="A651">
        <v>2</v>
      </c>
      <c r="B651" t="s">
        <v>10</v>
      </c>
      <c r="C651">
        <v>14</v>
      </c>
      <c r="D651">
        <v>1776.29</v>
      </c>
      <c r="E651">
        <f t="shared" si="20"/>
        <v>2.0537489106318221</v>
      </c>
      <c r="F651">
        <v>738.24418006886299</v>
      </c>
      <c r="G651">
        <v>14</v>
      </c>
      <c r="H651">
        <v>2</v>
      </c>
      <c r="I651">
        <f t="shared" si="21"/>
        <v>6064.6727223868402</v>
      </c>
    </row>
    <row r="652" spans="1:9" x14ac:dyDescent="0.35">
      <c r="A652">
        <v>2</v>
      </c>
      <c r="B652" t="s">
        <v>11</v>
      </c>
      <c r="C652">
        <v>14</v>
      </c>
      <c r="D652">
        <v>39.92</v>
      </c>
      <c r="E652">
        <f t="shared" si="20"/>
        <v>2.0537489106318221</v>
      </c>
      <c r="F652">
        <v>737.74376636194074</v>
      </c>
      <c r="G652">
        <v>14</v>
      </c>
      <c r="H652">
        <v>2</v>
      </c>
      <c r="I652">
        <f t="shared" si="21"/>
        <v>6060.5618259650128</v>
      </c>
    </row>
    <row r="653" spans="1:9" x14ac:dyDescent="0.35">
      <c r="A653">
        <v>2</v>
      </c>
      <c r="B653" t="s">
        <v>12</v>
      </c>
      <c r="C653">
        <v>14</v>
      </c>
      <c r="D653">
        <v>1827.05</v>
      </c>
      <c r="E653">
        <f t="shared" si="20"/>
        <v>2.0537489106318221</v>
      </c>
      <c r="F653">
        <v>737.99499214249067</v>
      </c>
      <c r="G653">
        <v>14</v>
      </c>
      <c r="H653">
        <v>2</v>
      </c>
      <c r="I653">
        <f t="shared" si="21"/>
        <v>6062.6256446575217</v>
      </c>
    </row>
    <row r="654" spans="1:9" x14ac:dyDescent="0.35">
      <c r="A654">
        <v>2</v>
      </c>
      <c r="B654" t="s">
        <v>13</v>
      </c>
      <c r="C654">
        <v>14</v>
      </c>
      <c r="D654">
        <v>9.17</v>
      </c>
      <c r="E654">
        <f t="shared" si="20"/>
        <v>2.0537489106318221</v>
      </c>
      <c r="F654">
        <v>736.53464110460652</v>
      </c>
      <c r="G654">
        <v>14</v>
      </c>
      <c r="H654">
        <v>2</v>
      </c>
      <c r="I654">
        <f t="shared" si="21"/>
        <v>6050.6288672447427</v>
      </c>
    </row>
    <row r="655" spans="1:9" x14ac:dyDescent="0.35">
      <c r="A655">
        <v>2</v>
      </c>
      <c r="B655" t="s">
        <v>14</v>
      </c>
      <c r="C655">
        <v>14</v>
      </c>
      <c r="D655">
        <v>14.95</v>
      </c>
      <c r="E655">
        <f t="shared" si="20"/>
        <v>2.0537489106318221</v>
      </c>
      <c r="F655">
        <v>736.76551643471237</v>
      </c>
      <c r="G655">
        <v>14</v>
      </c>
      <c r="H655">
        <v>2</v>
      </c>
      <c r="I655">
        <f t="shared" si="21"/>
        <v>6052.5255070755293</v>
      </c>
    </row>
    <row r="656" spans="1:9" x14ac:dyDescent="0.35">
      <c r="A656">
        <v>2</v>
      </c>
      <c r="B656" t="s">
        <v>15</v>
      </c>
      <c r="C656">
        <v>14</v>
      </c>
      <c r="D656">
        <v>551.64</v>
      </c>
      <c r="E656">
        <f t="shared" si="20"/>
        <v>2.0537489106318221</v>
      </c>
      <c r="F656">
        <v>736.99418313961314</v>
      </c>
      <c r="G656">
        <v>14</v>
      </c>
      <c r="H656">
        <v>2</v>
      </c>
      <c r="I656">
        <f t="shared" si="21"/>
        <v>6054.4040030598799</v>
      </c>
    </row>
    <row r="657" spans="1:9" x14ac:dyDescent="0.35">
      <c r="A657">
        <v>2</v>
      </c>
      <c r="B657" t="s">
        <v>16</v>
      </c>
      <c r="C657">
        <v>14</v>
      </c>
      <c r="D657">
        <v>2.2000000000000002</v>
      </c>
      <c r="E657">
        <f t="shared" si="20"/>
        <v>2.0537489106318221</v>
      </c>
      <c r="F657">
        <v>737.34164955212702</v>
      </c>
      <c r="G657">
        <v>14</v>
      </c>
      <c r="H657">
        <v>2</v>
      </c>
      <c r="I657">
        <f t="shared" si="21"/>
        <v>6057.2584381246061</v>
      </c>
    </row>
    <row r="658" spans="1:9" x14ac:dyDescent="0.35">
      <c r="A658">
        <v>2</v>
      </c>
      <c r="B658" t="s">
        <v>17</v>
      </c>
      <c r="C658">
        <v>14</v>
      </c>
      <c r="D658">
        <v>1.36</v>
      </c>
      <c r="E658">
        <f t="shared" si="20"/>
        <v>2.0537489106318221</v>
      </c>
      <c r="F658">
        <v>737.56373386482721</v>
      </c>
      <c r="G658">
        <v>14</v>
      </c>
      <c r="H658">
        <v>2</v>
      </c>
      <c r="I658">
        <f t="shared" si="21"/>
        <v>6059.0828597857117</v>
      </c>
    </row>
    <row r="659" spans="1:9" x14ac:dyDescent="0.35">
      <c r="A659">
        <v>2</v>
      </c>
      <c r="B659" t="s">
        <v>9</v>
      </c>
      <c r="C659">
        <v>14</v>
      </c>
      <c r="D659">
        <v>4.9800000000000004</v>
      </c>
      <c r="E659">
        <f t="shared" si="20"/>
        <v>2.0537489106318221</v>
      </c>
      <c r="F659">
        <v>738.02144729075849</v>
      </c>
      <c r="G659">
        <v>14</v>
      </c>
      <c r="H659">
        <v>2</v>
      </c>
      <c r="I659">
        <f t="shared" si="21"/>
        <v>6062.8429735852642</v>
      </c>
    </row>
    <row r="660" spans="1:9" x14ac:dyDescent="0.35">
      <c r="A660">
        <v>2</v>
      </c>
      <c r="B660" t="s">
        <v>10</v>
      </c>
      <c r="C660">
        <v>14</v>
      </c>
      <c r="D660">
        <v>1770.15</v>
      </c>
      <c r="E660">
        <f t="shared" si="20"/>
        <v>2.0537489106318221</v>
      </c>
      <c r="F660">
        <v>738.24418006886299</v>
      </c>
      <c r="G660">
        <v>14</v>
      </c>
      <c r="H660">
        <v>2</v>
      </c>
      <c r="I660">
        <f t="shared" si="21"/>
        <v>6064.6727223868402</v>
      </c>
    </row>
    <row r="661" spans="1:9" x14ac:dyDescent="0.35">
      <c r="A661">
        <v>2</v>
      </c>
      <c r="B661" t="s">
        <v>11</v>
      </c>
      <c r="C661">
        <v>14</v>
      </c>
      <c r="D661">
        <v>38.64</v>
      </c>
      <c r="E661">
        <f t="shared" si="20"/>
        <v>2.0537489106318221</v>
      </c>
      <c r="F661">
        <v>737.74376636194074</v>
      </c>
      <c r="G661">
        <v>14</v>
      </c>
      <c r="H661">
        <v>2</v>
      </c>
      <c r="I661">
        <f t="shared" si="21"/>
        <v>6060.5618259650128</v>
      </c>
    </row>
    <row r="662" spans="1:9" x14ac:dyDescent="0.35">
      <c r="A662">
        <v>2</v>
      </c>
      <c r="B662" t="s">
        <v>12</v>
      </c>
      <c r="C662">
        <v>14</v>
      </c>
      <c r="D662">
        <v>1829.85</v>
      </c>
      <c r="E662">
        <f t="shared" si="20"/>
        <v>2.0537489106318221</v>
      </c>
      <c r="F662">
        <v>737.99499214249067</v>
      </c>
      <c r="G662">
        <v>14</v>
      </c>
      <c r="H662">
        <v>2</v>
      </c>
      <c r="I662">
        <f t="shared" si="21"/>
        <v>6062.6256446575217</v>
      </c>
    </row>
    <row r="663" spans="1:9" x14ac:dyDescent="0.35">
      <c r="A663">
        <v>2</v>
      </c>
      <c r="B663" t="s">
        <v>13</v>
      </c>
      <c r="C663">
        <v>14</v>
      </c>
      <c r="D663">
        <v>8.7899999999999991</v>
      </c>
      <c r="E663">
        <f t="shared" si="20"/>
        <v>2.0537489106318221</v>
      </c>
      <c r="F663">
        <v>736.53464110460652</v>
      </c>
      <c r="G663">
        <v>14</v>
      </c>
      <c r="H663">
        <v>2</v>
      </c>
      <c r="I663">
        <f t="shared" si="21"/>
        <v>6050.6288672447427</v>
      </c>
    </row>
    <row r="664" spans="1:9" x14ac:dyDescent="0.35">
      <c r="A664">
        <v>2</v>
      </c>
      <c r="B664" t="s">
        <v>14</v>
      </c>
      <c r="C664">
        <v>14</v>
      </c>
      <c r="D664">
        <v>15.11</v>
      </c>
      <c r="E664">
        <f t="shared" si="20"/>
        <v>2.0537489106318221</v>
      </c>
      <c r="F664">
        <v>736.76551643471237</v>
      </c>
      <c r="G664">
        <v>14</v>
      </c>
      <c r="H664">
        <v>2</v>
      </c>
      <c r="I664">
        <f t="shared" si="21"/>
        <v>6052.5255070755293</v>
      </c>
    </row>
    <row r="665" spans="1:9" x14ac:dyDescent="0.35">
      <c r="A665">
        <v>2</v>
      </c>
      <c r="B665" t="s">
        <v>15</v>
      </c>
      <c r="C665">
        <v>14</v>
      </c>
      <c r="D665">
        <v>547.38</v>
      </c>
      <c r="E665">
        <f t="shared" si="20"/>
        <v>2.0537489106318221</v>
      </c>
      <c r="F665">
        <v>736.99418313961314</v>
      </c>
      <c r="G665">
        <v>14</v>
      </c>
      <c r="H665">
        <v>2</v>
      </c>
      <c r="I665">
        <f t="shared" si="21"/>
        <v>6054.4040030598799</v>
      </c>
    </row>
    <row r="666" spans="1:9" x14ac:dyDescent="0.35">
      <c r="A666">
        <v>2</v>
      </c>
      <c r="B666" t="s">
        <v>16</v>
      </c>
      <c r="C666">
        <v>14</v>
      </c>
      <c r="D666">
        <v>2.09</v>
      </c>
      <c r="E666">
        <f t="shared" si="20"/>
        <v>2.0537489106318221</v>
      </c>
      <c r="F666">
        <v>737.34164955212702</v>
      </c>
      <c r="G666">
        <v>14</v>
      </c>
      <c r="H666">
        <v>2</v>
      </c>
      <c r="I666">
        <f t="shared" si="21"/>
        <v>6057.2584381246061</v>
      </c>
    </row>
    <row r="667" spans="1:9" x14ac:dyDescent="0.35">
      <c r="A667">
        <v>2</v>
      </c>
      <c r="B667" t="s">
        <v>17</v>
      </c>
      <c r="C667">
        <v>14</v>
      </c>
      <c r="D667">
        <v>1.42</v>
      </c>
      <c r="E667">
        <f t="shared" si="20"/>
        <v>2.0537489106318221</v>
      </c>
      <c r="F667">
        <v>737.56373386482721</v>
      </c>
      <c r="G667">
        <v>14</v>
      </c>
      <c r="H667">
        <v>2</v>
      </c>
      <c r="I667">
        <f t="shared" si="21"/>
        <v>6059.0828597857117</v>
      </c>
    </row>
    <row r="668" spans="1:9" x14ac:dyDescent="0.35">
      <c r="A668">
        <v>2</v>
      </c>
      <c r="B668" t="s">
        <v>9</v>
      </c>
      <c r="C668">
        <v>14</v>
      </c>
      <c r="D668">
        <v>4.76</v>
      </c>
      <c r="E668">
        <f t="shared" si="20"/>
        <v>2.0537489106318221</v>
      </c>
      <c r="F668">
        <v>738.02144729075849</v>
      </c>
      <c r="G668">
        <v>14</v>
      </c>
      <c r="H668">
        <v>2</v>
      </c>
      <c r="I668">
        <f t="shared" si="21"/>
        <v>6062.8429735852642</v>
      </c>
    </row>
    <row r="669" spans="1:9" x14ac:dyDescent="0.35">
      <c r="A669">
        <v>2</v>
      </c>
      <c r="B669" t="s">
        <v>10</v>
      </c>
      <c r="C669">
        <v>14</v>
      </c>
      <c r="D669">
        <v>1719.62</v>
      </c>
      <c r="E669">
        <f t="shared" si="20"/>
        <v>2.0537489106318221</v>
      </c>
      <c r="F669">
        <v>738.24418006886299</v>
      </c>
      <c r="G669">
        <v>14</v>
      </c>
      <c r="H669">
        <v>2</v>
      </c>
      <c r="I669">
        <f t="shared" si="21"/>
        <v>6064.6727223868402</v>
      </c>
    </row>
    <row r="670" spans="1:9" x14ac:dyDescent="0.35">
      <c r="A670">
        <v>2</v>
      </c>
      <c r="B670" t="s">
        <v>11</v>
      </c>
      <c r="C670">
        <v>14</v>
      </c>
      <c r="D670">
        <v>38.479999999999997</v>
      </c>
      <c r="E670">
        <f t="shared" si="20"/>
        <v>2.0537489106318221</v>
      </c>
      <c r="F670">
        <v>737.74376636194074</v>
      </c>
      <c r="G670">
        <v>14</v>
      </c>
      <c r="H670">
        <v>2</v>
      </c>
      <c r="I670">
        <f t="shared" si="21"/>
        <v>6060.5618259650128</v>
      </c>
    </row>
    <row r="671" spans="1:9" x14ac:dyDescent="0.35">
      <c r="A671">
        <v>2</v>
      </c>
      <c r="B671" t="s">
        <v>12</v>
      </c>
      <c r="C671">
        <v>14</v>
      </c>
      <c r="D671">
        <v>1808.33</v>
      </c>
      <c r="E671">
        <f t="shared" si="20"/>
        <v>2.0537489106318221</v>
      </c>
      <c r="F671">
        <v>737.99499214249067</v>
      </c>
      <c r="G671">
        <v>14</v>
      </c>
      <c r="H671">
        <v>2</v>
      </c>
      <c r="I671">
        <f t="shared" si="21"/>
        <v>6062.6256446575217</v>
      </c>
    </row>
    <row r="672" spans="1:9" x14ac:dyDescent="0.35">
      <c r="A672">
        <v>2</v>
      </c>
      <c r="B672" t="s">
        <v>13</v>
      </c>
      <c r="C672">
        <v>14</v>
      </c>
      <c r="D672">
        <v>8.7899999999999991</v>
      </c>
      <c r="E672">
        <f t="shared" si="20"/>
        <v>2.0537489106318221</v>
      </c>
      <c r="F672">
        <v>736.53464110460652</v>
      </c>
      <c r="G672">
        <v>14</v>
      </c>
      <c r="H672">
        <v>2</v>
      </c>
      <c r="I672">
        <f t="shared" si="21"/>
        <v>6050.6288672447427</v>
      </c>
    </row>
    <row r="673" spans="1:9" x14ac:dyDescent="0.35">
      <c r="A673">
        <v>2</v>
      </c>
      <c r="B673" t="s">
        <v>14</v>
      </c>
      <c r="C673">
        <v>14</v>
      </c>
      <c r="D673">
        <v>14.09</v>
      </c>
      <c r="E673">
        <f t="shared" si="20"/>
        <v>2.0537489106318221</v>
      </c>
      <c r="F673">
        <v>736.76551643471237</v>
      </c>
      <c r="G673">
        <v>14</v>
      </c>
      <c r="H673">
        <v>2</v>
      </c>
      <c r="I673">
        <f t="shared" si="21"/>
        <v>6052.5255070755293</v>
      </c>
    </row>
    <row r="674" spans="1:9" x14ac:dyDescent="0.35">
      <c r="A674">
        <v>2</v>
      </c>
      <c r="B674" t="s">
        <v>15</v>
      </c>
      <c r="C674">
        <v>14</v>
      </c>
      <c r="D674">
        <v>532.29999999999995</v>
      </c>
      <c r="E674">
        <f t="shared" si="20"/>
        <v>2.0537489106318221</v>
      </c>
      <c r="F674">
        <v>736.99418313961314</v>
      </c>
      <c r="G674">
        <v>14</v>
      </c>
      <c r="H674">
        <v>2</v>
      </c>
      <c r="I674">
        <f t="shared" si="21"/>
        <v>6054.4040030598799</v>
      </c>
    </row>
    <row r="675" spans="1:9" x14ac:dyDescent="0.35">
      <c r="A675">
        <v>2</v>
      </c>
      <c r="B675" t="s">
        <v>16</v>
      </c>
      <c r="C675">
        <v>14</v>
      </c>
      <c r="D675">
        <v>2.08</v>
      </c>
      <c r="E675">
        <f t="shared" si="20"/>
        <v>2.0537489106318221</v>
      </c>
      <c r="F675">
        <v>737.34164955212702</v>
      </c>
      <c r="G675">
        <v>14</v>
      </c>
      <c r="H675">
        <v>2</v>
      </c>
      <c r="I675">
        <f t="shared" si="21"/>
        <v>6057.2584381246061</v>
      </c>
    </row>
    <row r="676" spans="1:9" x14ac:dyDescent="0.35">
      <c r="A676">
        <v>2</v>
      </c>
      <c r="B676" t="s">
        <v>17</v>
      </c>
      <c r="C676">
        <v>14</v>
      </c>
      <c r="D676">
        <v>1.39</v>
      </c>
      <c r="E676">
        <f t="shared" si="20"/>
        <v>2.0537489106318221</v>
      </c>
      <c r="F676">
        <v>737.56373386482721</v>
      </c>
      <c r="G676">
        <v>14</v>
      </c>
      <c r="H676">
        <v>2</v>
      </c>
      <c r="I676">
        <f t="shared" si="21"/>
        <v>6059.0828597857117</v>
      </c>
    </row>
    <row r="677" spans="1:9" x14ac:dyDescent="0.35">
      <c r="A677">
        <v>2</v>
      </c>
      <c r="B677" t="s">
        <v>9</v>
      </c>
      <c r="C677">
        <v>14</v>
      </c>
      <c r="D677">
        <v>4.79</v>
      </c>
      <c r="E677">
        <f t="shared" si="20"/>
        <v>2.0537489106318221</v>
      </c>
      <c r="F677">
        <v>738.02144729075849</v>
      </c>
      <c r="G677">
        <v>14</v>
      </c>
      <c r="H677">
        <v>2</v>
      </c>
      <c r="I677">
        <f t="shared" si="21"/>
        <v>6062.8429735852642</v>
      </c>
    </row>
    <row r="678" spans="1:9" x14ac:dyDescent="0.35">
      <c r="A678">
        <v>2</v>
      </c>
      <c r="B678" t="s">
        <v>10</v>
      </c>
      <c r="C678">
        <v>14</v>
      </c>
      <c r="D678">
        <v>1732.5</v>
      </c>
      <c r="E678">
        <f t="shared" si="20"/>
        <v>2.0537489106318221</v>
      </c>
      <c r="F678">
        <v>738.24418006886299</v>
      </c>
      <c r="G678">
        <v>14</v>
      </c>
      <c r="H678">
        <v>2</v>
      </c>
      <c r="I678">
        <f t="shared" si="21"/>
        <v>6064.6727223868402</v>
      </c>
    </row>
    <row r="679" spans="1:9" x14ac:dyDescent="0.35">
      <c r="A679">
        <v>2</v>
      </c>
      <c r="B679" t="s">
        <v>11</v>
      </c>
      <c r="C679">
        <v>14</v>
      </c>
      <c r="D679">
        <v>38.56</v>
      </c>
      <c r="E679">
        <f t="shared" si="20"/>
        <v>2.0537489106318221</v>
      </c>
      <c r="F679">
        <v>737.74376636194074</v>
      </c>
      <c r="G679">
        <v>14</v>
      </c>
      <c r="H679">
        <v>2</v>
      </c>
      <c r="I679">
        <f t="shared" si="21"/>
        <v>6060.5618259650128</v>
      </c>
    </row>
    <row r="680" spans="1:9" x14ac:dyDescent="0.35">
      <c r="A680">
        <v>2</v>
      </c>
      <c r="B680" t="s">
        <v>12</v>
      </c>
      <c r="C680">
        <v>14</v>
      </c>
      <c r="D680">
        <v>1825.38</v>
      </c>
      <c r="E680">
        <f t="shared" si="20"/>
        <v>2.0537489106318221</v>
      </c>
      <c r="F680">
        <v>737.99499214249067</v>
      </c>
      <c r="G680">
        <v>14</v>
      </c>
      <c r="H680">
        <v>2</v>
      </c>
      <c r="I680">
        <f t="shared" si="21"/>
        <v>6062.6256446575217</v>
      </c>
    </row>
    <row r="681" spans="1:9" x14ac:dyDescent="0.35">
      <c r="A681">
        <v>2</v>
      </c>
      <c r="B681" t="s">
        <v>13</v>
      </c>
      <c r="C681">
        <v>14</v>
      </c>
      <c r="D681">
        <v>8.7899999999999991</v>
      </c>
      <c r="E681">
        <f t="shared" si="20"/>
        <v>2.0537489106318221</v>
      </c>
      <c r="F681">
        <v>736.53464110460652</v>
      </c>
      <c r="G681">
        <v>14</v>
      </c>
      <c r="H681">
        <v>2</v>
      </c>
      <c r="I681">
        <f t="shared" si="21"/>
        <v>6050.6288672447427</v>
      </c>
    </row>
    <row r="682" spans="1:9" x14ac:dyDescent="0.35">
      <c r="A682">
        <v>2</v>
      </c>
      <c r="B682" t="s">
        <v>14</v>
      </c>
      <c r="C682">
        <v>14</v>
      </c>
      <c r="D682">
        <v>15.64</v>
      </c>
      <c r="E682">
        <f t="shared" si="20"/>
        <v>2.0537489106318221</v>
      </c>
      <c r="F682">
        <v>736.76551643471237</v>
      </c>
      <c r="G682">
        <v>14</v>
      </c>
      <c r="H682">
        <v>2</v>
      </c>
      <c r="I682">
        <f t="shared" si="21"/>
        <v>6052.5255070755293</v>
      </c>
    </row>
    <row r="683" spans="1:9" x14ac:dyDescent="0.35">
      <c r="A683">
        <v>2</v>
      </c>
      <c r="B683" t="s">
        <v>15</v>
      </c>
      <c r="C683">
        <v>14</v>
      </c>
      <c r="D683">
        <v>536.76</v>
      </c>
      <c r="E683">
        <f t="shared" si="20"/>
        <v>2.0537489106318221</v>
      </c>
      <c r="F683">
        <v>736.99418313961314</v>
      </c>
      <c r="G683">
        <v>14</v>
      </c>
      <c r="H683">
        <v>2</v>
      </c>
      <c r="I683">
        <f t="shared" si="21"/>
        <v>6054.4040030598799</v>
      </c>
    </row>
    <row r="684" spans="1:9" x14ac:dyDescent="0.35">
      <c r="A684">
        <v>2</v>
      </c>
      <c r="B684" t="s">
        <v>16</v>
      </c>
      <c r="C684">
        <v>14</v>
      </c>
      <c r="D684">
        <v>2.08</v>
      </c>
      <c r="E684">
        <f t="shared" si="20"/>
        <v>2.0537489106318221</v>
      </c>
      <c r="F684">
        <v>737.34164955212702</v>
      </c>
      <c r="G684">
        <v>14</v>
      </c>
      <c r="H684">
        <v>2</v>
      </c>
      <c r="I684">
        <f t="shared" si="21"/>
        <v>6057.2584381246061</v>
      </c>
    </row>
    <row r="685" spans="1:9" x14ac:dyDescent="0.35">
      <c r="A685">
        <v>2</v>
      </c>
      <c r="B685" t="s">
        <v>17</v>
      </c>
      <c r="C685">
        <v>14</v>
      </c>
      <c r="D685">
        <v>1.39</v>
      </c>
      <c r="E685">
        <f t="shared" si="20"/>
        <v>2.0537489106318221</v>
      </c>
      <c r="F685">
        <v>737.56373386482721</v>
      </c>
      <c r="G685">
        <v>14</v>
      </c>
      <c r="H685">
        <v>2</v>
      </c>
      <c r="I685">
        <f t="shared" si="21"/>
        <v>6059.0828597857117</v>
      </c>
    </row>
    <row r="686" spans="1:9" x14ac:dyDescent="0.35">
      <c r="A686">
        <v>2</v>
      </c>
      <c r="B686" t="s">
        <v>9</v>
      </c>
      <c r="C686">
        <v>14</v>
      </c>
      <c r="D686">
        <v>4.92</v>
      </c>
      <c r="E686">
        <f t="shared" si="20"/>
        <v>2.0537489106318221</v>
      </c>
      <c r="F686">
        <v>738.02144729075849</v>
      </c>
      <c r="G686">
        <v>14</v>
      </c>
      <c r="H686">
        <v>2</v>
      </c>
      <c r="I686">
        <f t="shared" si="21"/>
        <v>6062.8429735852642</v>
      </c>
    </row>
    <row r="687" spans="1:9" x14ac:dyDescent="0.35">
      <c r="A687">
        <v>2</v>
      </c>
      <c r="B687" t="s">
        <v>10</v>
      </c>
      <c r="C687">
        <v>14</v>
      </c>
      <c r="D687">
        <v>1742.88</v>
      </c>
      <c r="E687">
        <f t="shared" si="20"/>
        <v>2.0537489106318221</v>
      </c>
      <c r="F687">
        <v>738.24418006886299</v>
      </c>
      <c r="G687">
        <v>14</v>
      </c>
      <c r="H687">
        <v>2</v>
      </c>
      <c r="I687">
        <f t="shared" si="21"/>
        <v>6064.6727223868402</v>
      </c>
    </row>
    <row r="688" spans="1:9" x14ac:dyDescent="0.35">
      <c r="A688">
        <v>2</v>
      </c>
      <c r="B688" t="s">
        <v>11</v>
      </c>
      <c r="C688">
        <v>14</v>
      </c>
      <c r="D688">
        <v>38.64</v>
      </c>
      <c r="E688">
        <f t="shared" si="20"/>
        <v>2.0537489106318221</v>
      </c>
      <c r="F688">
        <v>737.74376636194074</v>
      </c>
      <c r="G688">
        <v>14</v>
      </c>
      <c r="H688">
        <v>2</v>
      </c>
      <c r="I688">
        <f t="shared" si="21"/>
        <v>6060.5618259650128</v>
      </c>
    </row>
    <row r="689" spans="1:9" x14ac:dyDescent="0.35">
      <c r="A689">
        <v>2</v>
      </c>
      <c r="B689" t="s">
        <v>12</v>
      </c>
      <c r="C689">
        <v>14</v>
      </c>
      <c r="D689">
        <v>1824.39</v>
      </c>
      <c r="E689">
        <f t="shared" si="20"/>
        <v>2.0537489106318221</v>
      </c>
      <c r="F689">
        <v>737.99499214249067</v>
      </c>
      <c r="G689">
        <v>14</v>
      </c>
      <c r="H689">
        <v>2</v>
      </c>
      <c r="I689">
        <f t="shared" si="21"/>
        <v>6062.6256446575217</v>
      </c>
    </row>
    <row r="690" spans="1:9" x14ac:dyDescent="0.35">
      <c r="A690">
        <v>2</v>
      </c>
      <c r="B690" t="s">
        <v>13</v>
      </c>
      <c r="C690">
        <v>14</v>
      </c>
      <c r="D690">
        <v>8.56</v>
      </c>
      <c r="E690">
        <f t="shared" si="20"/>
        <v>2.0537489106318221</v>
      </c>
      <c r="F690">
        <v>736.53464110460652</v>
      </c>
      <c r="G690">
        <v>14</v>
      </c>
      <c r="H690">
        <v>2</v>
      </c>
      <c r="I690">
        <f t="shared" si="21"/>
        <v>6050.6288672447427</v>
      </c>
    </row>
    <row r="691" spans="1:9" x14ac:dyDescent="0.35">
      <c r="A691">
        <v>2</v>
      </c>
      <c r="B691" t="s">
        <v>14</v>
      </c>
      <c r="C691">
        <v>14</v>
      </c>
      <c r="D691">
        <v>15.67</v>
      </c>
      <c r="E691">
        <f t="shared" si="20"/>
        <v>2.0537489106318221</v>
      </c>
      <c r="F691">
        <v>736.76551643471237</v>
      </c>
      <c r="G691">
        <v>14</v>
      </c>
      <c r="H691">
        <v>2</v>
      </c>
      <c r="I691">
        <f t="shared" si="21"/>
        <v>6052.5255070755293</v>
      </c>
    </row>
    <row r="692" spans="1:9" x14ac:dyDescent="0.35">
      <c r="A692">
        <v>2</v>
      </c>
      <c r="B692" t="s">
        <v>15</v>
      </c>
      <c r="C692">
        <v>14</v>
      </c>
      <c r="D692">
        <v>530.71</v>
      </c>
      <c r="E692">
        <f t="shared" si="20"/>
        <v>2.0537489106318221</v>
      </c>
      <c r="F692">
        <v>736.99418313961314</v>
      </c>
      <c r="G692">
        <v>14</v>
      </c>
      <c r="H692">
        <v>2</v>
      </c>
      <c r="I692">
        <f t="shared" si="21"/>
        <v>6054.4040030598799</v>
      </c>
    </row>
    <row r="693" spans="1:9" x14ac:dyDescent="0.35">
      <c r="A693">
        <v>2</v>
      </c>
      <c r="B693" t="s">
        <v>16</v>
      </c>
      <c r="C693">
        <v>14</v>
      </c>
      <c r="D693">
        <v>2.08</v>
      </c>
      <c r="E693">
        <f t="shared" si="20"/>
        <v>2.0537489106318221</v>
      </c>
      <c r="F693">
        <v>737.34164955212702</v>
      </c>
      <c r="G693">
        <v>14</v>
      </c>
      <c r="H693">
        <v>2</v>
      </c>
      <c r="I693">
        <f t="shared" si="21"/>
        <v>6057.2584381246061</v>
      </c>
    </row>
    <row r="694" spans="1:9" x14ac:dyDescent="0.35">
      <c r="A694">
        <v>2</v>
      </c>
      <c r="B694" t="s">
        <v>17</v>
      </c>
      <c r="C694">
        <v>14</v>
      </c>
      <c r="D694">
        <v>1.39</v>
      </c>
      <c r="E694">
        <f t="shared" si="20"/>
        <v>2.0537489106318221</v>
      </c>
      <c r="F694">
        <v>737.56373386482721</v>
      </c>
      <c r="G694">
        <v>14</v>
      </c>
      <c r="H694">
        <v>2</v>
      </c>
      <c r="I694">
        <f t="shared" si="21"/>
        <v>6059.0828597857117</v>
      </c>
    </row>
    <row r="695" spans="1:9" x14ac:dyDescent="0.35">
      <c r="A695">
        <v>2</v>
      </c>
      <c r="B695" t="s">
        <v>9</v>
      </c>
      <c r="C695">
        <v>14</v>
      </c>
      <c r="D695">
        <v>4.8899999999999997</v>
      </c>
      <c r="E695">
        <f t="shared" si="20"/>
        <v>2.0537489106318221</v>
      </c>
      <c r="F695">
        <v>738.02144729075849</v>
      </c>
      <c r="G695">
        <v>14</v>
      </c>
      <c r="H695">
        <v>2</v>
      </c>
      <c r="I695">
        <f t="shared" si="21"/>
        <v>6062.8429735852642</v>
      </c>
    </row>
    <row r="696" spans="1:9" x14ac:dyDescent="0.35">
      <c r="A696">
        <v>2</v>
      </c>
      <c r="B696" t="s">
        <v>10</v>
      </c>
      <c r="C696">
        <v>14</v>
      </c>
      <c r="D696">
        <v>1741.06</v>
      </c>
      <c r="E696">
        <f t="shared" si="20"/>
        <v>2.0537489106318221</v>
      </c>
      <c r="F696">
        <v>738.24418006886299</v>
      </c>
      <c r="G696">
        <v>14</v>
      </c>
      <c r="H696">
        <v>2</v>
      </c>
      <c r="I696">
        <f t="shared" si="21"/>
        <v>6064.6727223868402</v>
      </c>
    </row>
    <row r="697" spans="1:9" x14ac:dyDescent="0.35">
      <c r="A697">
        <v>2</v>
      </c>
      <c r="B697" t="s">
        <v>11</v>
      </c>
      <c r="C697">
        <v>14</v>
      </c>
      <c r="D697">
        <v>38.56</v>
      </c>
      <c r="E697">
        <f t="shared" si="20"/>
        <v>2.0537489106318221</v>
      </c>
      <c r="F697">
        <v>737.74376636194074</v>
      </c>
      <c r="G697">
        <v>14</v>
      </c>
      <c r="H697">
        <v>2</v>
      </c>
      <c r="I697">
        <f t="shared" si="21"/>
        <v>6060.5618259650128</v>
      </c>
    </row>
    <row r="698" spans="1:9" x14ac:dyDescent="0.35">
      <c r="A698">
        <v>2</v>
      </c>
      <c r="B698" t="s">
        <v>12</v>
      </c>
      <c r="C698">
        <v>14</v>
      </c>
      <c r="D698">
        <v>1827.95</v>
      </c>
      <c r="E698">
        <f t="shared" si="20"/>
        <v>2.0537489106318221</v>
      </c>
      <c r="F698">
        <v>737.99499214249067</v>
      </c>
      <c r="G698">
        <v>14</v>
      </c>
      <c r="H698">
        <v>2</v>
      </c>
      <c r="I698">
        <f t="shared" si="21"/>
        <v>6062.6256446575217</v>
      </c>
    </row>
    <row r="699" spans="1:9" x14ac:dyDescent="0.35">
      <c r="A699">
        <v>2</v>
      </c>
      <c r="B699" t="s">
        <v>13</v>
      </c>
      <c r="C699">
        <v>14</v>
      </c>
      <c r="D699">
        <v>8.64</v>
      </c>
      <c r="E699">
        <f t="shared" si="20"/>
        <v>2.0537489106318221</v>
      </c>
      <c r="F699">
        <v>736.53464110460652</v>
      </c>
      <c r="G699">
        <v>14</v>
      </c>
      <c r="H699">
        <v>2</v>
      </c>
      <c r="I699">
        <f t="shared" si="21"/>
        <v>6050.6288672447427</v>
      </c>
    </row>
    <row r="700" spans="1:9" x14ac:dyDescent="0.35">
      <c r="A700">
        <v>2</v>
      </c>
      <c r="B700" t="s">
        <v>14</v>
      </c>
      <c r="C700">
        <v>14</v>
      </c>
      <c r="D700">
        <v>15.44</v>
      </c>
      <c r="E700">
        <f t="shared" si="20"/>
        <v>2.0537489106318221</v>
      </c>
      <c r="F700">
        <v>736.76551643471237</v>
      </c>
      <c r="G700">
        <v>14</v>
      </c>
      <c r="H700">
        <v>2</v>
      </c>
      <c r="I700">
        <f t="shared" si="21"/>
        <v>6052.5255070755293</v>
      </c>
    </row>
    <row r="701" spans="1:9" x14ac:dyDescent="0.35">
      <c r="A701">
        <v>2</v>
      </c>
      <c r="B701" t="s">
        <v>15</v>
      </c>
      <c r="C701">
        <v>14</v>
      </c>
      <c r="D701">
        <v>527.27</v>
      </c>
      <c r="E701">
        <f t="shared" si="20"/>
        <v>2.0537489106318221</v>
      </c>
      <c r="F701">
        <v>736.99418313961314</v>
      </c>
      <c r="G701">
        <v>14</v>
      </c>
      <c r="H701">
        <v>2</v>
      </c>
      <c r="I701">
        <f t="shared" si="21"/>
        <v>6054.4040030598799</v>
      </c>
    </row>
    <row r="702" spans="1:9" x14ac:dyDescent="0.35">
      <c r="A702">
        <v>2</v>
      </c>
      <c r="B702" t="s">
        <v>16</v>
      </c>
      <c r="C702">
        <v>14</v>
      </c>
      <c r="D702">
        <v>2.08</v>
      </c>
      <c r="E702">
        <f t="shared" si="20"/>
        <v>2.0537489106318221</v>
      </c>
      <c r="F702">
        <v>737.34164955212702</v>
      </c>
      <c r="G702">
        <v>14</v>
      </c>
      <c r="H702">
        <v>2</v>
      </c>
      <c r="I702">
        <f t="shared" si="21"/>
        <v>6057.2584381246061</v>
      </c>
    </row>
    <row r="703" spans="1:9" x14ac:dyDescent="0.35">
      <c r="A703">
        <v>2</v>
      </c>
      <c r="B703" t="s">
        <v>17</v>
      </c>
      <c r="C703">
        <v>14</v>
      </c>
      <c r="D703">
        <v>1.3</v>
      </c>
      <c r="E703">
        <f t="shared" si="20"/>
        <v>2.0537489106318221</v>
      </c>
      <c r="F703">
        <v>737.56373386482721</v>
      </c>
      <c r="G703">
        <v>14</v>
      </c>
      <c r="H703">
        <v>2</v>
      </c>
      <c r="I703">
        <f t="shared" si="21"/>
        <v>6059.0828597857117</v>
      </c>
    </row>
    <row r="704" spans="1:9" x14ac:dyDescent="0.35">
      <c r="A704">
        <v>2</v>
      </c>
      <c r="B704" t="s">
        <v>9</v>
      </c>
      <c r="C704">
        <v>14</v>
      </c>
      <c r="D704">
        <v>5</v>
      </c>
      <c r="E704">
        <f t="shared" si="20"/>
        <v>2.0537489106318221</v>
      </c>
      <c r="F704">
        <v>738.02144729075849</v>
      </c>
      <c r="G704">
        <v>14</v>
      </c>
      <c r="H704">
        <v>2</v>
      </c>
      <c r="I704">
        <f t="shared" si="21"/>
        <v>6062.8429735852642</v>
      </c>
    </row>
    <row r="705" spans="1:9" x14ac:dyDescent="0.35">
      <c r="A705">
        <v>2</v>
      </c>
      <c r="B705" t="s">
        <v>10</v>
      </c>
      <c r="C705">
        <v>14</v>
      </c>
      <c r="D705">
        <v>1740.83</v>
      </c>
      <c r="E705">
        <f t="shared" si="20"/>
        <v>2.0537489106318221</v>
      </c>
      <c r="F705">
        <v>738.24418006886299</v>
      </c>
      <c r="G705">
        <v>14</v>
      </c>
      <c r="H705">
        <v>2</v>
      </c>
      <c r="I705">
        <f t="shared" si="21"/>
        <v>6064.6727223868402</v>
      </c>
    </row>
    <row r="706" spans="1:9" x14ac:dyDescent="0.35">
      <c r="A706">
        <v>2</v>
      </c>
      <c r="B706" t="s">
        <v>11</v>
      </c>
      <c r="C706">
        <v>14</v>
      </c>
      <c r="D706">
        <v>37.729999999999997</v>
      </c>
      <c r="E706">
        <f t="shared" si="20"/>
        <v>2.0537489106318221</v>
      </c>
      <c r="F706">
        <v>737.74376636194074</v>
      </c>
      <c r="G706">
        <v>14</v>
      </c>
      <c r="H706">
        <v>2</v>
      </c>
      <c r="I706">
        <f t="shared" si="21"/>
        <v>6060.5618259650128</v>
      </c>
    </row>
    <row r="707" spans="1:9" x14ac:dyDescent="0.35">
      <c r="A707">
        <v>2</v>
      </c>
      <c r="B707" t="s">
        <v>12</v>
      </c>
      <c r="C707">
        <v>14</v>
      </c>
      <c r="D707">
        <v>1800.98</v>
      </c>
      <c r="E707">
        <f t="shared" ref="E707:E770" si="22">_xlfn.NORM.S.INV(0.98)</f>
        <v>2.0537489106318221</v>
      </c>
      <c r="F707">
        <v>737.99499214249067</v>
      </c>
      <c r="G707">
        <v>14</v>
      </c>
      <c r="H707">
        <v>2</v>
      </c>
      <c r="I707">
        <f t="shared" ref="I707:I770" si="23">E707*F707*SQRT(G707+H707)</f>
        <v>6062.6256446575217</v>
      </c>
    </row>
    <row r="708" spans="1:9" x14ac:dyDescent="0.35">
      <c r="A708">
        <v>2</v>
      </c>
      <c r="B708" t="s">
        <v>13</v>
      </c>
      <c r="C708">
        <v>14</v>
      </c>
      <c r="D708">
        <v>8.94</v>
      </c>
      <c r="E708">
        <f t="shared" si="22"/>
        <v>2.0537489106318221</v>
      </c>
      <c r="F708">
        <v>736.53464110460652</v>
      </c>
      <c r="G708">
        <v>14</v>
      </c>
      <c r="H708">
        <v>2</v>
      </c>
      <c r="I708">
        <f t="shared" si="23"/>
        <v>6050.6288672447427</v>
      </c>
    </row>
    <row r="709" spans="1:9" x14ac:dyDescent="0.35">
      <c r="A709">
        <v>2</v>
      </c>
      <c r="B709" t="s">
        <v>14</v>
      </c>
      <c r="C709">
        <v>14</v>
      </c>
      <c r="D709">
        <v>15.71</v>
      </c>
      <c r="E709">
        <f t="shared" si="22"/>
        <v>2.0537489106318221</v>
      </c>
      <c r="F709">
        <v>736.76551643471237</v>
      </c>
      <c r="G709">
        <v>14</v>
      </c>
      <c r="H709">
        <v>2</v>
      </c>
      <c r="I709">
        <f t="shared" si="23"/>
        <v>6052.5255070755293</v>
      </c>
    </row>
    <row r="710" spans="1:9" x14ac:dyDescent="0.35">
      <c r="A710">
        <v>2</v>
      </c>
      <c r="B710" t="s">
        <v>15</v>
      </c>
      <c r="C710">
        <v>14</v>
      </c>
      <c r="D710">
        <v>532.27</v>
      </c>
      <c r="E710">
        <f t="shared" si="22"/>
        <v>2.0537489106318221</v>
      </c>
      <c r="F710">
        <v>736.99418313961314</v>
      </c>
      <c r="G710">
        <v>14</v>
      </c>
      <c r="H710">
        <v>2</v>
      </c>
      <c r="I710">
        <f t="shared" si="23"/>
        <v>6054.4040030598799</v>
      </c>
    </row>
    <row r="711" spans="1:9" x14ac:dyDescent="0.35">
      <c r="A711">
        <v>2</v>
      </c>
      <c r="B711" t="s">
        <v>16</v>
      </c>
      <c r="C711">
        <v>14</v>
      </c>
      <c r="D711">
        <v>2.02</v>
      </c>
      <c r="E711">
        <f t="shared" si="22"/>
        <v>2.0537489106318221</v>
      </c>
      <c r="F711">
        <v>737.34164955212702</v>
      </c>
      <c r="G711">
        <v>14</v>
      </c>
      <c r="H711">
        <v>2</v>
      </c>
      <c r="I711">
        <f t="shared" si="23"/>
        <v>6057.2584381246061</v>
      </c>
    </row>
    <row r="712" spans="1:9" x14ac:dyDescent="0.35">
      <c r="A712">
        <v>2</v>
      </c>
      <c r="B712" t="s">
        <v>17</v>
      </c>
      <c r="C712">
        <v>14</v>
      </c>
      <c r="D712">
        <v>1.3</v>
      </c>
      <c r="E712">
        <f t="shared" si="22"/>
        <v>2.0537489106318221</v>
      </c>
      <c r="F712">
        <v>737.56373386482721</v>
      </c>
      <c r="G712">
        <v>14</v>
      </c>
      <c r="H712">
        <v>2</v>
      </c>
      <c r="I712">
        <f t="shared" si="23"/>
        <v>6059.0828597857117</v>
      </c>
    </row>
    <row r="713" spans="1:9" x14ac:dyDescent="0.35">
      <c r="A713">
        <v>2</v>
      </c>
      <c r="B713" t="s">
        <v>9</v>
      </c>
      <c r="C713">
        <v>14</v>
      </c>
      <c r="D713">
        <v>4.91</v>
      </c>
      <c r="E713">
        <f t="shared" si="22"/>
        <v>2.0537489106318221</v>
      </c>
      <c r="F713">
        <v>738.02144729075849</v>
      </c>
      <c r="G713">
        <v>14</v>
      </c>
      <c r="H713">
        <v>2</v>
      </c>
      <c r="I713">
        <f t="shared" si="23"/>
        <v>6062.8429735852642</v>
      </c>
    </row>
    <row r="714" spans="1:9" x14ac:dyDescent="0.35">
      <c r="A714">
        <v>2</v>
      </c>
      <c r="B714" t="s">
        <v>10</v>
      </c>
      <c r="C714">
        <v>14</v>
      </c>
      <c r="D714">
        <v>1730.83</v>
      </c>
      <c r="E714">
        <f t="shared" si="22"/>
        <v>2.0537489106318221</v>
      </c>
      <c r="F714">
        <v>738.24418006886299</v>
      </c>
      <c r="G714">
        <v>14</v>
      </c>
      <c r="H714">
        <v>2</v>
      </c>
      <c r="I714">
        <f t="shared" si="23"/>
        <v>6064.6727223868402</v>
      </c>
    </row>
    <row r="715" spans="1:9" x14ac:dyDescent="0.35">
      <c r="A715">
        <v>2</v>
      </c>
      <c r="B715" t="s">
        <v>11</v>
      </c>
      <c r="C715">
        <v>14</v>
      </c>
      <c r="D715">
        <v>37.42</v>
      </c>
      <c r="E715">
        <f t="shared" si="22"/>
        <v>2.0537489106318221</v>
      </c>
      <c r="F715">
        <v>737.74376636194074</v>
      </c>
      <c r="G715">
        <v>14</v>
      </c>
      <c r="H715">
        <v>2</v>
      </c>
      <c r="I715">
        <f t="shared" si="23"/>
        <v>6060.5618259650128</v>
      </c>
    </row>
    <row r="716" spans="1:9" x14ac:dyDescent="0.35">
      <c r="A716">
        <v>2</v>
      </c>
      <c r="B716" t="s">
        <v>12</v>
      </c>
      <c r="C716">
        <v>14</v>
      </c>
      <c r="D716">
        <v>1797.2</v>
      </c>
      <c r="E716">
        <f t="shared" si="22"/>
        <v>2.0537489106318221</v>
      </c>
      <c r="F716">
        <v>737.99499214249067</v>
      </c>
      <c r="G716">
        <v>14</v>
      </c>
      <c r="H716">
        <v>2</v>
      </c>
      <c r="I716">
        <f t="shared" si="23"/>
        <v>6062.6256446575217</v>
      </c>
    </row>
    <row r="717" spans="1:9" x14ac:dyDescent="0.35">
      <c r="A717">
        <v>2</v>
      </c>
      <c r="B717" t="s">
        <v>13</v>
      </c>
      <c r="C717">
        <v>14</v>
      </c>
      <c r="D717">
        <v>8.86</v>
      </c>
      <c r="E717">
        <f t="shared" si="22"/>
        <v>2.0537489106318221</v>
      </c>
      <c r="F717">
        <v>736.53464110460652</v>
      </c>
      <c r="G717">
        <v>14</v>
      </c>
      <c r="H717">
        <v>2</v>
      </c>
      <c r="I717">
        <f t="shared" si="23"/>
        <v>6050.6288672447427</v>
      </c>
    </row>
    <row r="718" spans="1:9" x14ac:dyDescent="0.35">
      <c r="A718">
        <v>2</v>
      </c>
      <c r="B718" t="s">
        <v>14</v>
      </c>
      <c r="C718">
        <v>14</v>
      </c>
      <c r="D718">
        <v>15.55</v>
      </c>
      <c r="E718">
        <f t="shared" si="22"/>
        <v>2.0537489106318221</v>
      </c>
      <c r="F718">
        <v>736.76551643471237</v>
      </c>
      <c r="G718">
        <v>14</v>
      </c>
      <c r="H718">
        <v>2</v>
      </c>
      <c r="I718">
        <f t="shared" si="23"/>
        <v>6052.5255070755293</v>
      </c>
    </row>
    <row r="719" spans="1:9" x14ac:dyDescent="0.35">
      <c r="A719">
        <v>2</v>
      </c>
      <c r="B719" t="s">
        <v>15</v>
      </c>
      <c r="C719">
        <v>14</v>
      </c>
      <c r="D719">
        <v>524.15</v>
      </c>
      <c r="E719">
        <f t="shared" si="22"/>
        <v>2.0537489106318221</v>
      </c>
      <c r="F719">
        <v>736.99418313961314</v>
      </c>
      <c r="G719">
        <v>14</v>
      </c>
      <c r="H719">
        <v>2</v>
      </c>
      <c r="I719">
        <f t="shared" si="23"/>
        <v>6054.4040030598799</v>
      </c>
    </row>
    <row r="720" spans="1:9" x14ac:dyDescent="0.35">
      <c r="A720">
        <v>2</v>
      </c>
      <c r="B720" t="s">
        <v>16</v>
      </c>
      <c r="C720">
        <v>14</v>
      </c>
      <c r="D720">
        <v>2.09</v>
      </c>
      <c r="E720">
        <f t="shared" si="22"/>
        <v>2.0537489106318221</v>
      </c>
      <c r="F720">
        <v>737.34164955212702</v>
      </c>
      <c r="G720">
        <v>14</v>
      </c>
      <c r="H720">
        <v>2</v>
      </c>
      <c r="I720">
        <f t="shared" si="23"/>
        <v>6057.2584381246061</v>
      </c>
    </row>
    <row r="721" spans="1:9" x14ac:dyDescent="0.35">
      <c r="A721">
        <v>2</v>
      </c>
      <c r="B721" t="s">
        <v>17</v>
      </c>
      <c r="C721">
        <v>14</v>
      </c>
      <c r="D721">
        <v>1.36</v>
      </c>
      <c r="E721">
        <f t="shared" si="22"/>
        <v>2.0537489106318221</v>
      </c>
      <c r="F721">
        <v>737.56373386482721</v>
      </c>
      <c r="G721">
        <v>14</v>
      </c>
      <c r="H721">
        <v>2</v>
      </c>
      <c r="I721">
        <f t="shared" si="23"/>
        <v>6059.0828597857117</v>
      </c>
    </row>
    <row r="722" spans="1:9" x14ac:dyDescent="0.35">
      <c r="A722">
        <v>2</v>
      </c>
      <c r="B722" t="s">
        <v>9</v>
      </c>
      <c r="C722">
        <v>14</v>
      </c>
      <c r="D722">
        <v>4.97</v>
      </c>
      <c r="E722">
        <f t="shared" si="22"/>
        <v>2.0537489106318221</v>
      </c>
      <c r="F722">
        <v>738.02144729075849</v>
      </c>
      <c r="G722">
        <v>14</v>
      </c>
      <c r="H722">
        <v>2</v>
      </c>
      <c r="I722">
        <f t="shared" si="23"/>
        <v>6062.8429735852642</v>
      </c>
    </row>
    <row r="723" spans="1:9" x14ac:dyDescent="0.35">
      <c r="A723">
        <v>2</v>
      </c>
      <c r="B723" t="s">
        <v>10</v>
      </c>
      <c r="C723">
        <v>14</v>
      </c>
      <c r="D723">
        <v>1739.62</v>
      </c>
      <c r="E723">
        <f t="shared" si="22"/>
        <v>2.0537489106318221</v>
      </c>
      <c r="F723">
        <v>738.24418006886299</v>
      </c>
      <c r="G723">
        <v>14</v>
      </c>
      <c r="H723">
        <v>2</v>
      </c>
      <c r="I723">
        <f t="shared" si="23"/>
        <v>6064.6727223868402</v>
      </c>
    </row>
    <row r="724" spans="1:9" x14ac:dyDescent="0.35">
      <c r="A724">
        <v>2</v>
      </c>
      <c r="B724" t="s">
        <v>11</v>
      </c>
      <c r="C724">
        <v>14</v>
      </c>
      <c r="D724">
        <v>37.42</v>
      </c>
      <c r="E724">
        <f t="shared" si="22"/>
        <v>2.0537489106318221</v>
      </c>
      <c r="F724">
        <v>737.74376636194074</v>
      </c>
      <c r="G724">
        <v>14</v>
      </c>
      <c r="H724">
        <v>2</v>
      </c>
      <c r="I724">
        <f t="shared" si="23"/>
        <v>6060.5618259650128</v>
      </c>
    </row>
    <row r="725" spans="1:9" x14ac:dyDescent="0.35">
      <c r="A725">
        <v>2</v>
      </c>
      <c r="B725" t="s">
        <v>12</v>
      </c>
      <c r="C725">
        <v>14</v>
      </c>
      <c r="D725">
        <v>1826.29</v>
      </c>
      <c r="E725">
        <f t="shared" si="22"/>
        <v>2.0537489106318221</v>
      </c>
      <c r="F725">
        <v>737.99499214249067</v>
      </c>
      <c r="G725">
        <v>14</v>
      </c>
      <c r="H725">
        <v>2</v>
      </c>
      <c r="I725">
        <f t="shared" si="23"/>
        <v>6062.6256446575217</v>
      </c>
    </row>
    <row r="726" spans="1:9" x14ac:dyDescent="0.35">
      <c r="A726">
        <v>2</v>
      </c>
      <c r="B726" t="s">
        <v>13</v>
      </c>
      <c r="C726">
        <v>14</v>
      </c>
      <c r="D726">
        <v>9.09</v>
      </c>
      <c r="E726">
        <f t="shared" si="22"/>
        <v>2.0537489106318221</v>
      </c>
      <c r="F726">
        <v>736.53464110460652</v>
      </c>
      <c r="G726">
        <v>14</v>
      </c>
      <c r="H726">
        <v>2</v>
      </c>
      <c r="I726">
        <f t="shared" si="23"/>
        <v>6050.6288672447427</v>
      </c>
    </row>
    <row r="727" spans="1:9" x14ac:dyDescent="0.35">
      <c r="A727">
        <v>2</v>
      </c>
      <c r="B727" t="s">
        <v>14</v>
      </c>
      <c r="C727">
        <v>14</v>
      </c>
      <c r="D727">
        <v>15.55</v>
      </c>
      <c r="E727">
        <f t="shared" si="22"/>
        <v>2.0537489106318221</v>
      </c>
      <c r="F727">
        <v>736.76551643471237</v>
      </c>
      <c r="G727">
        <v>14</v>
      </c>
      <c r="H727">
        <v>2</v>
      </c>
      <c r="I727">
        <f t="shared" si="23"/>
        <v>6052.5255070755293</v>
      </c>
    </row>
    <row r="728" spans="1:9" x14ac:dyDescent="0.35">
      <c r="A728">
        <v>2</v>
      </c>
      <c r="B728" t="s">
        <v>15</v>
      </c>
      <c r="C728">
        <v>14</v>
      </c>
      <c r="D728">
        <v>534.44000000000005</v>
      </c>
      <c r="E728">
        <f t="shared" si="22"/>
        <v>2.0537489106318221</v>
      </c>
      <c r="F728">
        <v>736.99418313961314</v>
      </c>
      <c r="G728">
        <v>14</v>
      </c>
      <c r="H728">
        <v>2</v>
      </c>
      <c r="I728">
        <f t="shared" si="23"/>
        <v>6054.4040030598799</v>
      </c>
    </row>
    <row r="729" spans="1:9" x14ac:dyDescent="0.35">
      <c r="A729">
        <v>2</v>
      </c>
      <c r="B729" t="s">
        <v>16</v>
      </c>
      <c r="C729">
        <v>14</v>
      </c>
      <c r="D729">
        <v>2.09</v>
      </c>
      <c r="E729">
        <f t="shared" si="22"/>
        <v>2.0537489106318221</v>
      </c>
      <c r="F729">
        <v>737.34164955212702</v>
      </c>
      <c r="G729">
        <v>14</v>
      </c>
      <c r="H729">
        <v>2</v>
      </c>
      <c r="I729">
        <f t="shared" si="23"/>
        <v>6057.2584381246061</v>
      </c>
    </row>
    <row r="730" spans="1:9" x14ac:dyDescent="0.35">
      <c r="A730">
        <v>2</v>
      </c>
      <c r="B730" t="s">
        <v>17</v>
      </c>
      <c r="C730">
        <v>14</v>
      </c>
      <c r="D730">
        <v>1.36</v>
      </c>
      <c r="E730">
        <f t="shared" si="22"/>
        <v>2.0537489106318221</v>
      </c>
      <c r="F730">
        <v>737.56373386482721</v>
      </c>
      <c r="G730">
        <v>14</v>
      </c>
      <c r="H730">
        <v>2</v>
      </c>
      <c r="I730">
        <f t="shared" si="23"/>
        <v>6059.0828597857117</v>
      </c>
    </row>
    <row r="731" spans="1:9" x14ac:dyDescent="0.35">
      <c r="A731">
        <v>2</v>
      </c>
      <c r="B731" t="s">
        <v>9</v>
      </c>
      <c r="C731">
        <v>14</v>
      </c>
      <c r="D731">
        <v>4.9400000000000004</v>
      </c>
      <c r="E731">
        <f t="shared" si="22"/>
        <v>2.0537489106318221</v>
      </c>
      <c r="F731">
        <v>738.02144729075849</v>
      </c>
      <c r="G731">
        <v>14</v>
      </c>
      <c r="H731">
        <v>2</v>
      </c>
      <c r="I731">
        <f t="shared" si="23"/>
        <v>6062.8429735852642</v>
      </c>
    </row>
    <row r="732" spans="1:9" x14ac:dyDescent="0.35">
      <c r="A732">
        <v>2</v>
      </c>
      <c r="B732" t="s">
        <v>10</v>
      </c>
      <c r="C732">
        <v>14</v>
      </c>
      <c r="D732">
        <v>1718.64</v>
      </c>
      <c r="E732">
        <f t="shared" si="22"/>
        <v>2.0537489106318221</v>
      </c>
      <c r="F732">
        <v>738.24418006886299</v>
      </c>
      <c r="G732">
        <v>14</v>
      </c>
      <c r="H732">
        <v>2</v>
      </c>
      <c r="I732">
        <f t="shared" si="23"/>
        <v>6064.6727223868402</v>
      </c>
    </row>
    <row r="733" spans="1:9" x14ac:dyDescent="0.35">
      <c r="A733">
        <v>2</v>
      </c>
      <c r="B733" t="s">
        <v>11</v>
      </c>
      <c r="C733">
        <v>14</v>
      </c>
      <c r="D733">
        <v>36.89</v>
      </c>
      <c r="E733">
        <f t="shared" si="22"/>
        <v>2.0537489106318221</v>
      </c>
      <c r="F733">
        <v>737.74376636194074</v>
      </c>
      <c r="G733">
        <v>14</v>
      </c>
      <c r="H733">
        <v>2</v>
      </c>
      <c r="I733">
        <f t="shared" si="23"/>
        <v>6060.5618259650128</v>
      </c>
    </row>
    <row r="734" spans="1:9" x14ac:dyDescent="0.35">
      <c r="A734">
        <v>2</v>
      </c>
      <c r="B734" t="s">
        <v>12</v>
      </c>
      <c r="C734">
        <v>14</v>
      </c>
      <c r="D734">
        <v>1820.3</v>
      </c>
      <c r="E734">
        <f t="shared" si="22"/>
        <v>2.0537489106318221</v>
      </c>
      <c r="F734">
        <v>737.99499214249067</v>
      </c>
      <c r="G734">
        <v>14</v>
      </c>
      <c r="H734">
        <v>2</v>
      </c>
      <c r="I734">
        <f t="shared" si="23"/>
        <v>6062.6256446575217</v>
      </c>
    </row>
    <row r="735" spans="1:9" x14ac:dyDescent="0.35">
      <c r="A735">
        <v>2</v>
      </c>
      <c r="B735" t="s">
        <v>13</v>
      </c>
      <c r="C735">
        <v>14</v>
      </c>
      <c r="D735">
        <v>9.02</v>
      </c>
      <c r="E735">
        <f t="shared" si="22"/>
        <v>2.0537489106318221</v>
      </c>
      <c r="F735">
        <v>736.53464110460652</v>
      </c>
      <c r="G735">
        <v>14</v>
      </c>
      <c r="H735">
        <v>2</v>
      </c>
      <c r="I735">
        <f t="shared" si="23"/>
        <v>6050.6288672447427</v>
      </c>
    </row>
    <row r="736" spans="1:9" x14ac:dyDescent="0.35">
      <c r="A736">
        <v>2</v>
      </c>
      <c r="B736" t="s">
        <v>14</v>
      </c>
      <c r="C736">
        <v>14</v>
      </c>
      <c r="D736">
        <v>15.39</v>
      </c>
      <c r="E736">
        <f t="shared" si="22"/>
        <v>2.0537489106318221</v>
      </c>
      <c r="F736">
        <v>736.76551643471237</v>
      </c>
      <c r="G736">
        <v>14</v>
      </c>
      <c r="H736">
        <v>2</v>
      </c>
      <c r="I736">
        <f t="shared" si="23"/>
        <v>6052.5255070755293</v>
      </c>
    </row>
    <row r="737" spans="1:9" x14ac:dyDescent="0.35">
      <c r="A737">
        <v>2</v>
      </c>
      <c r="B737" t="s">
        <v>15</v>
      </c>
      <c r="C737">
        <v>14</v>
      </c>
      <c r="D737">
        <v>542.23</v>
      </c>
      <c r="E737">
        <f t="shared" si="22"/>
        <v>2.0537489106318221</v>
      </c>
      <c r="F737">
        <v>736.99418313961314</v>
      </c>
      <c r="G737">
        <v>14</v>
      </c>
      <c r="H737">
        <v>2</v>
      </c>
      <c r="I737">
        <f t="shared" si="23"/>
        <v>6054.4040030598799</v>
      </c>
    </row>
    <row r="738" spans="1:9" x14ac:dyDescent="0.35">
      <c r="A738">
        <v>2</v>
      </c>
      <c r="B738" t="s">
        <v>16</v>
      </c>
      <c r="C738">
        <v>14</v>
      </c>
      <c r="D738">
        <v>2.15</v>
      </c>
      <c r="E738">
        <f t="shared" si="22"/>
        <v>2.0537489106318221</v>
      </c>
      <c r="F738">
        <v>737.34164955212702</v>
      </c>
      <c r="G738">
        <v>14</v>
      </c>
      <c r="H738">
        <v>2</v>
      </c>
      <c r="I738">
        <f t="shared" si="23"/>
        <v>6057.2584381246061</v>
      </c>
    </row>
    <row r="739" spans="1:9" x14ac:dyDescent="0.35">
      <c r="A739">
        <v>2</v>
      </c>
      <c r="B739" t="s">
        <v>17</v>
      </c>
      <c r="C739">
        <v>14</v>
      </c>
      <c r="D739">
        <v>1.35</v>
      </c>
      <c r="E739">
        <f t="shared" si="22"/>
        <v>2.0537489106318221</v>
      </c>
      <c r="F739">
        <v>737.56373386482721</v>
      </c>
      <c r="G739">
        <v>14</v>
      </c>
      <c r="H739">
        <v>2</v>
      </c>
      <c r="I739">
        <f t="shared" si="23"/>
        <v>6059.0828597857117</v>
      </c>
    </row>
    <row r="740" spans="1:9" x14ac:dyDescent="0.35">
      <c r="A740">
        <v>2</v>
      </c>
      <c r="B740" t="s">
        <v>9</v>
      </c>
      <c r="C740">
        <v>14</v>
      </c>
      <c r="D740">
        <v>5.09</v>
      </c>
      <c r="E740">
        <f t="shared" si="22"/>
        <v>2.0537489106318221</v>
      </c>
      <c r="F740">
        <v>738.02144729075849</v>
      </c>
      <c r="G740">
        <v>14</v>
      </c>
      <c r="H740">
        <v>2</v>
      </c>
      <c r="I740">
        <f t="shared" si="23"/>
        <v>6062.8429735852642</v>
      </c>
    </row>
    <row r="741" spans="1:9" x14ac:dyDescent="0.35">
      <c r="A741">
        <v>2</v>
      </c>
      <c r="B741" t="s">
        <v>10</v>
      </c>
      <c r="C741">
        <v>14</v>
      </c>
      <c r="D741">
        <v>1703.33</v>
      </c>
      <c r="E741">
        <f t="shared" si="22"/>
        <v>2.0537489106318221</v>
      </c>
      <c r="F741">
        <v>738.24418006886299</v>
      </c>
      <c r="G741">
        <v>14</v>
      </c>
      <c r="H741">
        <v>2</v>
      </c>
      <c r="I741">
        <f t="shared" si="23"/>
        <v>6064.6727223868402</v>
      </c>
    </row>
    <row r="742" spans="1:9" x14ac:dyDescent="0.35">
      <c r="A742">
        <v>2</v>
      </c>
      <c r="B742" t="s">
        <v>11</v>
      </c>
      <c r="C742">
        <v>14</v>
      </c>
      <c r="D742">
        <v>36.74</v>
      </c>
      <c r="E742">
        <f t="shared" si="22"/>
        <v>2.0537489106318221</v>
      </c>
      <c r="F742">
        <v>737.74376636194074</v>
      </c>
      <c r="G742">
        <v>14</v>
      </c>
      <c r="H742">
        <v>2</v>
      </c>
      <c r="I742">
        <f t="shared" si="23"/>
        <v>6060.5618259650128</v>
      </c>
    </row>
    <row r="743" spans="1:9" x14ac:dyDescent="0.35">
      <c r="A743">
        <v>2</v>
      </c>
      <c r="B743" t="s">
        <v>12</v>
      </c>
      <c r="C743">
        <v>14</v>
      </c>
      <c r="D743">
        <v>1795.76</v>
      </c>
      <c r="E743">
        <f t="shared" si="22"/>
        <v>2.0537489106318221</v>
      </c>
      <c r="F743">
        <v>737.99499214249067</v>
      </c>
      <c r="G743">
        <v>14</v>
      </c>
      <c r="H743">
        <v>2</v>
      </c>
      <c r="I743">
        <f t="shared" si="23"/>
        <v>6062.6256446575217</v>
      </c>
    </row>
    <row r="744" spans="1:9" x14ac:dyDescent="0.35">
      <c r="A744">
        <v>2</v>
      </c>
      <c r="B744" t="s">
        <v>13</v>
      </c>
      <c r="C744">
        <v>14</v>
      </c>
      <c r="D744">
        <v>9.02</v>
      </c>
      <c r="E744">
        <f t="shared" si="22"/>
        <v>2.0537489106318221</v>
      </c>
      <c r="F744">
        <v>736.53464110460652</v>
      </c>
      <c r="G744">
        <v>14</v>
      </c>
      <c r="H744">
        <v>2</v>
      </c>
      <c r="I744">
        <f t="shared" si="23"/>
        <v>6050.6288672447427</v>
      </c>
    </row>
    <row r="745" spans="1:9" x14ac:dyDescent="0.35">
      <c r="A745">
        <v>2</v>
      </c>
      <c r="B745" t="s">
        <v>14</v>
      </c>
      <c r="C745">
        <v>14</v>
      </c>
      <c r="D745">
        <v>15.39</v>
      </c>
      <c r="E745">
        <f t="shared" si="22"/>
        <v>2.0537489106318221</v>
      </c>
      <c r="F745">
        <v>736.76551643471237</v>
      </c>
      <c r="G745">
        <v>14</v>
      </c>
      <c r="H745">
        <v>2</v>
      </c>
      <c r="I745">
        <f t="shared" si="23"/>
        <v>6052.5255070755293</v>
      </c>
    </row>
    <row r="746" spans="1:9" x14ac:dyDescent="0.35">
      <c r="A746">
        <v>2</v>
      </c>
      <c r="B746" t="s">
        <v>15</v>
      </c>
      <c r="C746">
        <v>14</v>
      </c>
      <c r="D746">
        <v>539.39</v>
      </c>
      <c r="E746">
        <f t="shared" si="22"/>
        <v>2.0537489106318221</v>
      </c>
      <c r="F746">
        <v>736.99418313961314</v>
      </c>
      <c r="G746">
        <v>14</v>
      </c>
      <c r="H746">
        <v>2</v>
      </c>
      <c r="I746">
        <f t="shared" si="23"/>
        <v>6054.4040030598799</v>
      </c>
    </row>
    <row r="747" spans="1:9" x14ac:dyDescent="0.35">
      <c r="A747">
        <v>2</v>
      </c>
      <c r="B747" t="s">
        <v>16</v>
      </c>
      <c r="C747">
        <v>14</v>
      </c>
      <c r="D747">
        <v>2.1800000000000002</v>
      </c>
      <c r="E747">
        <f t="shared" si="22"/>
        <v>2.0537489106318221</v>
      </c>
      <c r="F747">
        <v>737.34164955212702</v>
      </c>
      <c r="G747">
        <v>14</v>
      </c>
      <c r="H747">
        <v>2</v>
      </c>
      <c r="I747">
        <f t="shared" si="23"/>
        <v>6057.2584381246061</v>
      </c>
    </row>
    <row r="748" spans="1:9" x14ac:dyDescent="0.35">
      <c r="A748">
        <v>2</v>
      </c>
      <c r="B748" t="s">
        <v>17</v>
      </c>
      <c r="C748">
        <v>14</v>
      </c>
      <c r="D748">
        <v>1.26</v>
      </c>
      <c r="E748">
        <f t="shared" si="22"/>
        <v>2.0537489106318221</v>
      </c>
      <c r="F748">
        <v>737.56373386482721</v>
      </c>
      <c r="G748">
        <v>14</v>
      </c>
      <c r="H748">
        <v>2</v>
      </c>
      <c r="I748">
        <f t="shared" si="23"/>
        <v>6059.0828597857117</v>
      </c>
    </row>
    <row r="749" spans="1:9" x14ac:dyDescent="0.35">
      <c r="A749">
        <v>2</v>
      </c>
      <c r="B749" t="s">
        <v>9</v>
      </c>
      <c r="C749">
        <v>14</v>
      </c>
      <c r="D749">
        <v>4.95</v>
      </c>
      <c r="E749">
        <f t="shared" si="22"/>
        <v>2.0537489106318221</v>
      </c>
      <c r="F749">
        <v>738.02144729075849</v>
      </c>
      <c r="G749">
        <v>14</v>
      </c>
      <c r="H749">
        <v>2</v>
      </c>
      <c r="I749">
        <f t="shared" si="23"/>
        <v>6062.8429735852642</v>
      </c>
    </row>
    <row r="750" spans="1:9" x14ac:dyDescent="0.35">
      <c r="A750">
        <v>2</v>
      </c>
      <c r="B750" t="s">
        <v>10</v>
      </c>
      <c r="C750">
        <v>14</v>
      </c>
      <c r="D750">
        <v>1701.44</v>
      </c>
      <c r="E750">
        <f t="shared" si="22"/>
        <v>2.0537489106318221</v>
      </c>
      <c r="F750">
        <v>738.24418006886299</v>
      </c>
      <c r="G750">
        <v>14</v>
      </c>
      <c r="H750">
        <v>2</v>
      </c>
      <c r="I750">
        <f t="shared" si="23"/>
        <v>6064.6727223868402</v>
      </c>
    </row>
    <row r="751" spans="1:9" x14ac:dyDescent="0.35">
      <c r="A751">
        <v>2</v>
      </c>
      <c r="B751" t="s">
        <v>11</v>
      </c>
      <c r="C751">
        <v>14</v>
      </c>
      <c r="D751">
        <v>36.590000000000003</v>
      </c>
      <c r="E751">
        <f t="shared" si="22"/>
        <v>2.0537489106318221</v>
      </c>
      <c r="F751">
        <v>737.74376636194074</v>
      </c>
      <c r="G751">
        <v>14</v>
      </c>
      <c r="H751">
        <v>2</v>
      </c>
      <c r="I751">
        <f t="shared" si="23"/>
        <v>6060.5618259650128</v>
      </c>
    </row>
    <row r="752" spans="1:9" x14ac:dyDescent="0.35">
      <c r="A752">
        <v>2</v>
      </c>
      <c r="B752" t="s">
        <v>12</v>
      </c>
      <c r="C752">
        <v>14</v>
      </c>
      <c r="D752">
        <v>1770.76</v>
      </c>
      <c r="E752">
        <f t="shared" si="22"/>
        <v>2.0537489106318221</v>
      </c>
      <c r="F752">
        <v>737.99499214249067</v>
      </c>
      <c r="G752">
        <v>14</v>
      </c>
      <c r="H752">
        <v>2</v>
      </c>
      <c r="I752">
        <f t="shared" si="23"/>
        <v>6062.6256446575217</v>
      </c>
    </row>
    <row r="753" spans="1:9" x14ac:dyDescent="0.35">
      <c r="A753">
        <v>2</v>
      </c>
      <c r="B753" t="s">
        <v>13</v>
      </c>
      <c r="C753">
        <v>14</v>
      </c>
      <c r="D753">
        <v>9.02</v>
      </c>
      <c r="E753">
        <f t="shared" si="22"/>
        <v>2.0537489106318221</v>
      </c>
      <c r="F753">
        <v>736.53464110460652</v>
      </c>
      <c r="G753">
        <v>14</v>
      </c>
      <c r="H753">
        <v>2</v>
      </c>
      <c r="I753">
        <f t="shared" si="23"/>
        <v>6050.6288672447427</v>
      </c>
    </row>
    <row r="754" spans="1:9" x14ac:dyDescent="0.35">
      <c r="A754">
        <v>2</v>
      </c>
      <c r="B754" t="s">
        <v>14</v>
      </c>
      <c r="C754">
        <v>14</v>
      </c>
      <c r="D754">
        <v>15.91</v>
      </c>
      <c r="E754">
        <f t="shared" si="22"/>
        <v>2.0537489106318221</v>
      </c>
      <c r="F754">
        <v>736.76551643471237</v>
      </c>
      <c r="G754">
        <v>14</v>
      </c>
      <c r="H754">
        <v>2</v>
      </c>
      <c r="I754">
        <f t="shared" si="23"/>
        <v>6052.5255070755293</v>
      </c>
    </row>
    <row r="755" spans="1:9" x14ac:dyDescent="0.35">
      <c r="A755">
        <v>2</v>
      </c>
      <c r="B755" t="s">
        <v>15</v>
      </c>
      <c r="C755">
        <v>14</v>
      </c>
      <c r="D755">
        <v>531.04999999999995</v>
      </c>
      <c r="E755">
        <f t="shared" si="22"/>
        <v>2.0537489106318221</v>
      </c>
      <c r="F755">
        <v>736.99418313961314</v>
      </c>
      <c r="G755">
        <v>14</v>
      </c>
      <c r="H755">
        <v>2</v>
      </c>
      <c r="I755">
        <f t="shared" si="23"/>
        <v>6054.4040030598799</v>
      </c>
    </row>
    <row r="756" spans="1:9" x14ac:dyDescent="0.35">
      <c r="A756">
        <v>2</v>
      </c>
      <c r="B756" t="s">
        <v>16</v>
      </c>
      <c r="C756">
        <v>14</v>
      </c>
      <c r="D756">
        <v>2.2000000000000002</v>
      </c>
      <c r="E756">
        <f t="shared" si="22"/>
        <v>2.0537489106318221</v>
      </c>
      <c r="F756">
        <v>737.34164955212702</v>
      </c>
      <c r="G756">
        <v>14</v>
      </c>
      <c r="H756">
        <v>2</v>
      </c>
      <c r="I756">
        <f t="shared" si="23"/>
        <v>6057.2584381246061</v>
      </c>
    </row>
    <row r="757" spans="1:9" x14ac:dyDescent="0.35">
      <c r="A757">
        <v>2</v>
      </c>
      <c r="B757" t="s">
        <v>17</v>
      </c>
      <c r="C757">
        <v>14</v>
      </c>
      <c r="D757">
        <v>1.27</v>
      </c>
      <c r="E757">
        <f t="shared" si="22"/>
        <v>2.0537489106318221</v>
      </c>
      <c r="F757">
        <v>737.56373386482721</v>
      </c>
      <c r="G757">
        <v>14</v>
      </c>
      <c r="H757">
        <v>2</v>
      </c>
      <c r="I757">
        <f t="shared" si="23"/>
        <v>6059.0828597857117</v>
      </c>
    </row>
    <row r="758" spans="1:9" x14ac:dyDescent="0.35">
      <c r="A758">
        <v>2</v>
      </c>
      <c r="B758" t="s">
        <v>9</v>
      </c>
      <c r="C758">
        <v>14</v>
      </c>
      <c r="D758">
        <v>4.95</v>
      </c>
      <c r="E758">
        <f t="shared" si="22"/>
        <v>2.0537489106318221</v>
      </c>
      <c r="F758">
        <v>738.02144729075849</v>
      </c>
      <c r="G758">
        <v>14</v>
      </c>
      <c r="H758">
        <v>2</v>
      </c>
      <c r="I758">
        <f t="shared" si="23"/>
        <v>6062.8429735852642</v>
      </c>
    </row>
    <row r="759" spans="1:9" x14ac:dyDescent="0.35">
      <c r="A759">
        <v>2</v>
      </c>
      <c r="B759" t="s">
        <v>10</v>
      </c>
      <c r="C759">
        <v>14</v>
      </c>
      <c r="D759">
        <v>1715.53</v>
      </c>
      <c r="E759">
        <f t="shared" si="22"/>
        <v>2.0537489106318221</v>
      </c>
      <c r="F759">
        <v>738.24418006886299</v>
      </c>
      <c r="G759">
        <v>14</v>
      </c>
      <c r="H759">
        <v>2</v>
      </c>
      <c r="I759">
        <f t="shared" si="23"/>
        <v>6064.6727223868402</v>
      </c>
    </row>
    <row r="760" spans="1:9" x14ac:dyDescent="0.35">
      <c r="A760">
        <v>2</v>
      </c>
      <c r="B760" t="s">
        <v>11</v>
      </c>
      <c r="C760">
        <v>14</v>
      </c>
      <c r="D760">
        <v>38.409999999999997</v>
      </c>
      <c r="E760">
        <f t="shared" si="22"/>
        <v>2.0537489106318221</v>
      </c>
      <c r="F760">
        <v>737.74376636194074</v>
      </c>
      <c r="G760">
        <v>14</v>
      </c>
      <c r="H760">
        <v>2</v>
      </c>
      <c r="I760">
        <f t="shared" si="23"/>
        <v>6060.5618259650128</v>
      </c>
    </row>
    <row r="761" spans="1:9" x14ac:dyDescent="0.35">
      <c r="A761">
        <v>2</v>
      </c>
      <c r="B761" t="s">
        <v>12</v>
      </c>
      <c r="C761">
        <v>14</v>
      </c>
      <c r="D761">
        <v>1789.02</v>
      </c>
      <c r="E761">
        <f t="shared" si="22"/>
        <v>2.0537489106318221</v>
      </c>
      <c r="F761">
        <v>737.99499214249067</v>
      </c>
      <c r="G761">
        <v>14</v>
      </c>
      <c r="H761">
        <v>2</v>
      </c>
      <c r="I761">
        <f t="shared" si="23"/>
        <v>6062.6256446575217</v>
      </c>
    </row>
    <row r="762" spans="1:9" x14ac:dyDescent="0.35">
      <c r="A762">
        <v>2</v>
      </c>
      <c r="B762" t="s">
        <v>13</v>
      </c>
      <c r="C762">
        <v>14</v>
      </c>
      <c r="D762">
        <v>9.09</v>
      </c>
      <c r="E762">
        <f t="shared" si="22"/>
        <v>2.0537489106318221</v>
      </c>
      <c r="F762">
        <v>736.53464110460652</v>
      </c>
      <c r="G762">
        <v>14</v>
      </c>
      <c r="H762">
        <v>2</v>
      </c>
      <c r="I762">
        <f t="shared" si="23"/>
        <v>6050.6288672447427</v>
      </c>
    </row>
    <row r="763" spans="1:9" x14ac:dyDescent="0.35">
      <c r="A763">
        <v>2</v>
      </c>
      <c r="B763" t="s">
        <v>14</v>
      </c>
      <c r="C763">
        <v>14</v>
      </c>
      <c r="D763">
        <v>16.05</v>
      </c>
      <c r="E763">
        <f t="shared" si="22"/>
        <v>2.0537489106318221</v>
      </c>
      <c r="F763">
        <v>736.76551643471237</v>
      </c>
      <c r="G763">
        <v>14</v>
      </c>
      <c r="H763">
        <v>2</v>
      </c>
      <c r="I763">
        <f t="shared" si="23"/>
        <v>6052.5255070755293</v>
      </c>
    </row>
    <row r="764" spans="1:9" x14ac:dyDescent="0.35">
      <c r="A764">
        <v>2</v>
      </c>
      <c r="B764" t="s">
        <v>15</v>
      </c>
      <c r="C764">
        <v>14</v>
      </c>
      <c r="D764">
        <v>533.05999999999995</v>
      </c>
      <c r="E764">
        <f t="shared" si="22"/>
        <v>2.0537489106318221</v>
      </c>
      <c r="F764">
        <v>736.99418313961314</v>
      </c>
      <c r="G764">
        <v>14</v>
      </c>
      <c r="H764">
        <v>2</v>
      </c>
      <c r="I764">
        <f t="shared" si="23"/>
        <v>6054.4040030598799</v>
      </c>
    </row>
    <row r="765" spans="1:9" x14ac:dyDescent="0.35">
      <c r="A765">
        <v>2</v>
      </c>
      <c r="B765" t="s">
        <v>16</v>
      </c>
      <c r="C765">
        <v>14</v>
      </c>
      <c r="D765">
        <v>2.2000000000000002</v>
      </c>
      <c r="E765">
        <f t="shared" si="22"/>
        <v>2.0537489106318221</v>
      </c>
      <c r="F765">
        <v>737.34164955212702</v>
      </c>
      <c r="G765">
        <v>14</v>
      </c>
      <c r="H765">
        <v>2</v>
      </c>
      <c r="I765">
        <f t="shared" si="23"/>
        <v>6057.2584381246061</v>
      </c>
    </row>
    <row r="766" spans="1:9" x14ac:dyDescent="0.35">
      <c r="A766">
        <v>2</v>
      </c>
      <c r="B766" t="s">
        <v>17</v>
      </c>
      <c r="C766">
        <v>14</v>
      </c>
      <c r="D766">
        <v>1.27</v>
      </c>
      <c r="E766">
        <f t="shared" si="22"/>
        <v>2.0537489106318221</v>
      </c>
      <c r="F766">
        <v>737.56373386482721</v>
      </c>
      <c r="G766">
        <v>14</v>
      </c>
      <c r="H766">
        <v>2</v>
      </c>
      <c r="I766">
        <f t="shared" si="23"/>
        <v>6059.0828597857117</v>
      </c>
    </row>
    <row r="767" spans="1:9" x14ac:dyDescent="0.35">
      <c r="A767">
        <v>2</v>
      </c>
      <c r="B767" t="s">
        <v>9</v>
      </c>
      <c r="C767">
        <v>14</v>
      </c>
      <c r="D767">
        <v>4.9400000000000004</v>
      </c>
      <c r="E767">
        <f t="shared" si="22"/>
        <v>2.0537489106318221</v>
      </c>
      <c r="F767">
        <v>738.02144729075849</v>
      </c>
      <c r="G767">
        <v>14</v>
      </c>
      <c r="H767">
        <v>2</v>
      </c>
      <c r="I767">
        <f t="shared" si="23"/>
        <v>6062.8429735852642</v>
      </c>
    </row>
    <row r="768" spans="1:9" x14ac:dyDescent="0.35">
      <c r="A768">
        <v>2</v>
      </c>
      <c r="B768" t="s">
        <v>10</v>
      </c>
      <c r="C768">
        <v>14</v>
      </c>
      <c r="D768">
        <v>1710.98</v>
      </c>
      <c r="E768">
        <f t="shared" si="22"/>
        <v>2.0537489106318221</v>
      </c>
      <c r="F768">
        <v>738.24418006886299</v>
      </c>
      <c r="G768">
        <v>14</v>
      </c>
      <c r="H768">
        <v>2</v>
      </c>
      <c r="I768">
        <f t="shared" si="23"/>
        <v>6064.6727223868402</v>
      </c>
    </row>
    <row r="769" spans="1:9" x14ac:dyDescent="0.35">
      <c r="A769">
        <v>2</v>
      </c>
      <c r="B769" t="s">
        <v>11</v>
      </c>
      <c r="C769">
        <v>14</v>
      </c>
      <c r="D769">
        <v>39.020000000000003</v>
      </c>
      <c r="E769">
        <f t="shared" si="22"/>
        <v>2.0537489106318221</v>
      </c>
      <c r="F769">
        <v>737.74376636194074</v>
      </c>
      <c r="G769">
        <v>14</v>
      </c>
      <c r="H769">
        <v>2</v>
      </c>
      <c r="I769">
        <f t="shared" si="23"/>
        <v>6060.5618259650128</v>
      </c>
    </row>
    <row r="770" spans="1:9" x14ac:dyDescent="0.35">
      <c r="A770">
        <v>2</v>
      </c>
      <c r="B770" t="s">
        <v>12</v>
      </c>
      <c r="C770">
        <v>14</v>
      </c>
      <c r="D770">
        <v>1769.77</v>
      </c>
      <c r="E770">
        <f t="shared" si="22"/>
        <v>2.0537489106318221</v>
      </c>
      <c r="F770">
        <v>737.99499214249067</v>
      </c>
      <c r="G770">
        <v>14</v>
      </c>
      <c r="H770">
        <v>2</v>
      </c>
      <c r="I770">
        <f t="shared" si="23"/>
        <v>6062.6256446575217</v>
      </c>
    </row>
    <row r="771" spans="1:9" x14ac:dyDescent="0.35">
      <c r="A771">
        <v>2</v>
      </c>
      <c r="B771" t="s">
        <v>13</v>
      </c>
      <c r="C771">
        <v>14</v>
      </c>
      <c r="D771">
        <v>9.02</v>
      </c>
      <c r="E771">
        <f t="shared" ref="E771:E834" si="24">_xlfn.NORM.S.INV(0.98)</f>
        <v>2.0537489106318221</v>
      </c>
      <c r="F771">
        <v>736.53464110460652</v>
      </c>
      <c r="G771">
        <v>14</v>
      </c>
      <c r="H771">
        <v>2</v>
      </c>
      <c r="I771">
        <f t="shared" ref="I771:I834" si="25">E771*F771*SQRT(G771+H771)</f>
        <v>6050.6288672447427</v>
      </c>
    </row>
    <row r="772" spans="1:9" x14ac:dyDescent="0.35">
      <c r="A772">
        <v>2</v>
      </c>
      <c r="B772" t="s">
        <v>14</v>
      </c>
      <c r="C772">
        <v>14</v>
      </c>
      <c r="D772">
        <v>16.05</v>
      </c>
      <c r="E772">
        <f t="shared" si="24"/>
        <v>2.0537489106318221</v>
      </c>
      <c r="F772">
        <v>736.76551643471237</v>
      </c>
      <c r="G772">
        <v>14</v>
      </c>
      <c r="H772">
        <v>2</v>
      </c>
      <c r="I772">
        <f t="shared" si="25"/>
        <v>6052.5255070755293</v>
      </c>
    </row>
    <row r="773" spans="1:9" x14ac:dyDescent="0.35">
      <c r="A773">
        <v>2</v>
      </c>
      <c r="B773" t="s">
        <v>15</v>
      </c>
      <c r="C773">
        <v>14</v>
      </c>
      <c r="D773">
        <v>532.41</v>
      </c>
      <c r="E773">
        <f t="shared" si="24"/>
        <v>2.0537489106318221</v>
      </c>
      <c r="F773">
        <v>736.99418313961314</v>
      </c>
      <c r="G773">
        <v>14</v>
      </c>
      <c r="H773">
        <v>2</v>
      </c>
      <c r="I773">
        <f t="shared" si="25"/>
        <v>6054.4040030598799</v>
      </c>
    </row>
    <row r="774" spans="1:9" x14ac:dyDescent="0.35">
      <c r="A774">
        <v>2</v>
      </c>
      <c r="B774" t="s">
        <v>16</v>
      </c>
      <c r="C774">
        <v>14</v>
      </c>
      <c r="D774">
        <v>2.2000000000000002</v>
      </c>
      <c r="E774">
        <f t="shared" si="24"/>
        <v>2.0537489106318221</v>
      </c>
      <c r="F774">
        <v>737.34164955212702</v>
      </c>
      <c r="G774">
        <v>14</v>
      </c>
      <c r="H774">
        <v>2</v>
      </c>
      <c r="I774">
        <f t="shared" si="25"/>
        <v>6057.2584381246061</v>
      </c>
    </row>
    <row r="775" spans="1:9" x14ac:dyDescent="0.35">
      <c r="A775">
        <v>2</v>
      </c>
      <c r="B775" t="s">
        <v>17</v>
      </c>
      <c r="C775">
        <v>14</v>
      </c>
      <c r="D775">
        <v>1.27</v>
      </c>
      <c r="E775">
        <f t="shared" si="24"/>
        <v>2.0537489106318221</v>
      </c>
      <c r="F775">
        <v>737.56373386482721</v>
      </c>
      <c r="G775">
        <v>14</v>
      </c>
      <c r="H775">
        <v>2</v>
      </c>
      <c r="I775">
        <f t="shared" si="25"/>
        <v>6059.0828597857117</v>
      </c>
    </row>
    <row r="776" spans="1:9" x14ac:dyDescent="0.35">
      <c r="A776">
        <v>2</v>
      </c>
      <c r="B776" t="s">
        <v>9</v>
      </c>
      <c r="C776">
        <v>14</v>
      </c>
      <c r="D776">
        <v>5.35</v>
      </c>
      <c r="E776">
        <f t="shared" si="24"/>
        <v>2.0537489106318221</v>
      </c>
      <c r="F776">
        <v>738.02144729075849</v>
      </c>
      <c r="G776">
        <v>14</v>
      </c>
      <c r="H776">
        <v>2</v>
      </c>
      <c r="I776">
        <f t="shared" si="25"/>
        <v>6062.8429735852642</v>
      </c>
    </row>
    <row r="777" spans="1:9" x14ac:dyDescent="0.35">
      <c r="A777">
        <v>2</v>
      </c>
      <c r="B777" t="s">
        <v>10</v>
      </c>
      <c r="C777">
        <v>14</v>
      </c>
      <c r="D777">
        <v>1714.02</v>
      </c>
      <c r="E777">
        <f t="shared" si="24"/>
        <v>2.0537489106318221</v>
      </c>
      <c r="F777">
        <v>738.24418006886299</v>
      </c>
      <c r="G777">
        <v>14</v>
      </c>
      <c r="H777">
        <v>2</v>
      </c>
      <c r="I777">
        <f t="shared" si="25"/>
        <v>6064.6727223868402</v>
      </c>
    </row>
    <row r="778" spans="1:9" x14ac:dyDescent="0.35">
      <c r="A778">
        <v>2</v>
      </c>
      <c r="B778" t="s">
        <v>11</v>
      </c>
      <c r="C778">
        <v>14</v>
      </c>
      <c r="D778">
        <v>38.64</v>
      </c>
      <c r="E778">
        <f t="shared" si="24"/>
        <v>2.0537489106318221</v>
      </c>
      <c r="F778">
        <v>737.74376636194074</v>
      </c>
      <c r="G778">
        <v>14</v>
      </c>
      <c r="H778">
        <v>2</v>
      </c>
      <c r="I778">
        <f t="shared" si="25"/>
        <v>6060.5618259650128</v>
      </c>
    </row>
    <row r="779" spans="1:9" x14ac:dyDescent="0.35">
      <c r="A779">
        <v>2</v>
      </c>
      <c r="B779" t="s">
        <v>12</v>
      </c>
      <c r="C779">
        <v>14</v>
      </c>
      <c r="D779">
        <v>1765.53</v>
      </c>
      <c r="E779">
        <f t="shared" si="24"/>
        <v>2.0537489106318221</v>
      </c>
      <c r="F779">
        <v>737.99499214249067</v>
      </c>
      <c r="G779">
        <v>14</v>
      </c>
      <c r="H779">
        <v>2</v>
      </c>
      <c r="I779">
        <f t="shared" si="25"/>
        <v>6062.6256446575217</v>
      </c>
    </row>
    <row r="780" spans="1:9" x14ac:dyDescent="0.35">
      <c r="A780">
        <v>2</v>
      </c>
      <c r="B780" t="s">
        <v>13</v>
      </c>
      <c r="C780">
        <v>14</v>
      </c>
      <c r="D780">
        <v>9.02</v>
      </c>
      <c r="E780">
        <f t="shared" si="24"/>
        <v>2.0537489106318221</v>
      </c>
      <c r="F780">
        <v>736.53464110460652</v>
      </c>
      <c r="G780">
        <v>14</v>
      </c>
      <c r="H780">
        <v>2</v>
      </c>
      <c r="I780">
        <f t="shared" si="25"/>
        <v>6050.6288672447427</v>
      </c>
    </row>
    <row r="781" spans="1:9" x14ac:dyDescent="0.35">
      <c r="A781">
        <v>2</v>
      </c>
      <c r="B781" t="s">
        <v>14</v>
      </c>
      <c r="C781">
        <v>14</v>
      </c>
      <c r="D781">
        <v>15.88</v>
      </c>
      <c r="E781">
        <f t="shared" si="24"/>
        <v>2.0537489106318221</v>
      </c>
      <c r="F781">
        <v>736.76551643471237</v>
      </c>
      <c r="G781">
        <v>14</v>
      </c>
      <c r="H781">
        <v>2</v>
      </c>
      <c r="I781">
        <f t="shared" si="25"/>
        <v>6052.5255070755293</v>
      </c>
    </row>
    <row r="782" spans="1:9" x14ac:dyDescent="0.35">
      <c r="A782">
        <v>2</v>
      </c>
      <c r="B782" t="s">
        <v>15</v>
      </c>
      <c r="C782">
        <v>14</v>
      </c>
      <c r="D782">
        <v>532.47</v>
      </c>
      <c r="E782">
        <f t="shared" si="24"/>
        <v>2.0537489106318221</v>
      </c>
      <c r="F782">
        <v>736.99418313961314</v>
      </c>
      <c r="G782">
        <v>14</v>
      </c>
      <c r="H782">
        <v>2</v>
      </c>
      <c r="I782">
        <f t="shared" si="25"/>
        <v>6054.4040030598799</v>
      </c>
    </row>
    <row r="783" spans="1:9" x14ac:dyDescent="0.35">
      <c r="A783">
        <v>2</v>
      </c>
      <c r="B783" t="s">
        <v>16</v>
      </c>
      <c r="C783">
        <v>14</v>
      </c>
      <c r="D783">
        <v>2.23</v>
      </c>
      <c r="E783">
        <f t="shared" si="24"/>
        <v>2.0537489106318221</v>
      </c>
      <c r="F783">
        <v>737.34164955212702</v>
      </c>
      <c r="G783">
        <v>14</v>
      </c>
      <c r="H783">
        <v>2</v>
      </c>
      <c r="I783">
        <f t="shared" si="25"/>
        <v>6057.2584381246061</v>
      </c>
    </row>
    <row r="784" spans="1:9" x14ac:dyDescent="0.35">
      <c r="A784">
        <v>2</v>
      </c>
      <c r="B784" t="s">
        <v>17</v>
      </c>
      <c r="C784">
        <v>14</v>
      </c>
      <c r="D784">
        <v>1.26</v>
      </c>
      <c r="E784">
        <f t="shared" si="24"/>
        <v>2.0537489106318221</v>
      </c>
      <c r="F784">
        <v>737.56373386482721</v>
      </c>
      <c r="G784">
        <v>14</v>
      </c>
      <c r="H784">
        <v>2</v>
      </c>
      <c r="I784">
        <f t="shared" si="25"/>
        <v>6059.0828597857117</v>
      </c>
    </row>
    <row r="785" spans="1:9" x14ac:dyDescent="0.35">
      <c r="A785">
        <v>2</v>
      </c>
      <c r="B785" t="s">
        <v>9</v>
      </c>
      <c r="C785">
        <v>14</v>
      </c>
      <c r="D785">
        <v>5.27</v>
      </c>
      <c r="E785">
        <f t="shared" si="24"/>
        <v>2.0537489106318221</v>
      </c>
      <c r="F785">
        <v>738.02144729075849</v>
      </c>
      <c r="G785">
        <v>14</v>
      </c>
      <c r="H785">
        <v>2</v>
      </c>
      <c r="I785">
        <f t="shared" si="25"/>
        <v>6062.8429735852642</v>
      </c>
    </row>
    <row r="786" spans="1:9" x14ac:dyDescent="0.35">
      <c r="A786">
        <v>2</v>
      </c>
      <c r="B786" t="s">
        <v>10</v>
      </c>
      <c r="C786">
        <v>14</v>
      </c>
      <c r="D786">
        <v>1756.59</v>
      </c>
      <c r="E786">
        <f t="shared" si="24"/>
        <v>2.0537489106318221</v>
      </c>
      <c r="F786">
        <v>738.24418006886299</v>
      </c>
      <c r="G786">
        <v>14</v>
      </c>
      <c r="H786">
        <v>2</v>
      </c>
      <c r="I786">
        <f t="shared" si="25"/>
        <v>6064.6727223868402</v>
      </c>
    </row>
    <row r="787" spans="1:9" x14ac:dyDescent="0.35">
      <c r="A787">
        <v>2</v>
      </c>
      <c r="B787" t="s">
        <v>11</v>
      </c>
      <c r="C787">
        <v>14</v>
      </c>
      <c r="D787">
        <v>38.64</v>
      </c>
      <c r="E787">
        <f t="shared" si="24"/>
        <v>2.0537489106318221</v>
      </c>
      <c r="F787">
        <v>737.74376636194074</v>
      </c>
      <c r="G787">
        <v>14</v>
      </c>
      <c r="H787">
        <v>2</v>
      </c>
      <c r="I787">
        <f t="shared" si="25"/>
        <v>6060.5618259650128</v>
      </c>
    </row>
    <row r="788" spans="1:9" x14ac:dyDescent="0.35">
      <c r="A788">
        <v>2</v>
      </c>
      <c r="B788" t="s">
        <v>12</v>
      </c>
      <c r="C788">
        <v>14</v>
      </c>
      <c r="D788">
        <v>1763.79</v>
      </c>
      <c r="E788">
        <f t="shared" si="24"/>
        <v>2.0537489106318221</v>
      </c>
      <c r="F788">
        <v>737.99499214249067</v>
      </c>
      <c r="G788">
        <v>14</v>
      </c>
      <c r="H788">
        <v>2</v>
      </c>
      <c r="I788">
        <f t="shared" si="25"/>
        <v>6062.6256446575217</v>
      </c>
    </row>
    <row r="789" spans="1:9" x14ac:dyDescent="0.35">
      <c r="A789">
        <v>2</v>
      </c>
      <c r="B789" t="s">
        <v>13</v>
      </c>
      <c r="C789">
        <v>14</v>
      </c>
      <c r="D789">
        <v>9.09</v>
      </c>
      <c r="E789">
        <f t="shared" si="24"/>
        <v>2.0537489106318221</v>
      </c>
      <c r="F789">
        <v>736.53464110460652</v>
      </c>
      <c r="G789">
        <v>14</v>
      </c>
      <c r="H789">
        <v>2</v>
      </c>
      <c r="I789">
        <f t="shared" si="25"/>
        <v>6050.6288672447427</v>
      </c>
    </row>
    <row r="790" spans="1:9" x14ac:dyDescent="0.35">
      <c r="A790">
        <v>2</v>
      </c>
      <c r="B790" t="s">
        <v>14</v>
      </c>
      <c r="C790">
        <v>14</v>
      </c>
      <c r="D790">
        <v>15.76</v>
      </c>
      <c r="E790">
        <f t="shared" si="24"/>
        <v>2.0537489106318221</v>
      </c>
      <c r="F790">
        <v>736.76551643471237</v>
      </c>
      <c r="G790">
        <v>14</v>
      </c>
      <c r="H790">
        <v>2</v>
      </c>
      <c r="I790">
        <f t="shared" si="25"/>
        <v>6052.5255070755293</v>
      </c>
    </row>
    <row r="791" spans="1:9" x14ac:dyDescent="0.35">
      <c r="A791">
        <v>2</v>
      </c>
      <c r="B791" t="s">
        <v>15</v>
      </c>
      <c r="C791">
        <v>14</v>
      </c>
      <c r="D791">
        <v>552.53</v>
      </c>
      <c r="E791">
        <f t="shared" si="24"/>
        <v>2.0537489106318221</v>
      </c>
      <c r="F791">
        <v>736.99418313961314</v>
      </c>
      <c r="G791">
        <v>14</v>
      </c>
      <c r="H791">
        <v>2</v>
      </c>
      <c r="I791">
        <f t="shared" si="25"/>
        <v>6054.4040030598799</v>
      </c>
    </row>
    <row r="792" spans="1:9" x14ac:dyDescent="0.35">
      <c r="A792">
        <v>2</v>
      </c>
      <c r="B792" t="s">
        <v>16</v>
      </c>
      <c r="C792">
        <v>14</v>
      </c>
      <c r="D792">
        <v>2.23</v>
      </c>
      <c r="E792">
        <f t="shared" si="24"/>
        <v>2.0537489106318221</v>
      </c>
      <c r="F792">
        <v>737.34164955212702</v>
      </c>
      <c r="G792">
        <v>14</v>
      </c>
      <c r="H792">
        <v>2</v>
      </c>
      <c r="I792">
        <f t="shared" si="25"/>
        <v>6057.2584381246061</v>
      </c>
    </row>
    <row r="793" spans="1:9" x14ac:dyDescent="0.35">
      <c r="A793">
        <v>2</v>
      </c>
      <c r="B793" t="s">
        <v>17</v>
      </c>
      <c r="C793">
        <v>14</v>
      </c>
      <c r="D793">
        <v>1.26</v>
      </c>
      <c r="E793">
        <f t="shared" si="24"/>
        <v>2.0537489106318221</v>
      </c>
      <c r="F793">
        <v>737.56373386482721</v>
      </c>
      <c r="G793">
        <v>14</v>
      </c>
      <c r="H793">
        <v>2</v>
      </c>
      <c r="I793">
        <f t="shared" si="25"/>
        <v>6059.0828597857117</v>
      </c>
    </row>
    <row r="794" spans="1:9" x14ac:dyDescent="0.35">
      <c r="A794">
        <v>2</v>
      </c>
      <c r="B794" t="s">
        <v>9</v>
      </c>
      <c r="C794">
        <v>14</v>
      </c>
      <c r="D794">
        <v>4.33</v>
      </c>
      <c r="E794">
        <f t="shared" si="24"/>
        <v>2.0537489106318221</v>
      </c>
      <c r="F794">
        <v>738.02144729075849</v>
      </c>
      <c r="G794">
        <v>14</v>
      </c>
      <c r="H794">
        <v>2</v>
      </c>
      <c r="I794">
        <f t="shared" si="25"/>
        <v>6062.8429735852642</v>
      </c>
    </row>
    <row r="795" spans="1:9" x14ac:dyDescent="0.35">
      <c r="A795">
        <v>2</v>
      </c>
      <c r="B795" t="s">
        <v>10</v>
      </c>
      <c r="C795">
        <v>14</v>
      </c>
      <c r="D795">
        <v>1715.68</v>
      </c>
      <c r="E795">
        <f t="shared" si="24"/>
        <v>2.0537489106318221</v>
      </c>
      <c r="F795">
        <v>738.24418006886299</v>
      </c>
      <c r="G795">
        <v>14</v>
      </c>
      <c r="H795">
        <v>2</v>
      </c>
      <c r="I795">
        <f t="shared" si="25"/>
        <v>6064.6727223868402</v>
      </c>
    </row>
    <row r="796" spans="1:9" x14ac:dyDescent="0.35">
      <c r="A796">
        <v>2</v>
      </c>
      <c r="B796" t="s">
        <v>11</v>
      </c>
      <c r="C796">
        <v>14</v>
      </c>
      <c r="D796">
        <v>42.35</v>
      </c>
      <c r="E796">
        <f t="shared" si="24"/>
        <v>2.0537489106318221</v>
      </c>
      <c r="F796">
        <v>737.74376636194074</v>
      </c>
      <c r="G796">
        <v>14</v>
      </c>
      <c r="H796">
        <v>2</v>
      </c>
      <c r="I796">
        <f t="shared" si="25"/>
        <v>6060.5618259650128</v>
      </c>
    </row>
    <row r="797" spans="1:9" x14ac:dyDescent="0.35">
      <c r="A797">
        <v>2</v>
      </c>
      <c r="B797" t="s">
        <v>12</v>
      </c>
      <c r="C797">
        <v>14</v>
      </c>
      <c r="D797">
        <v>1751.59</v>
      </c>
      <c r="E797">
        <f t="shared" si="24"/>
        <v>2.0537489106318221</v>
      </c>
      <c r="F797">
        <v>737.99499214249067</v>
      </c>
      <c r="G797">
        <v>14</v>
      </c>
      <c r="H797">
        <v>2</v>
      </c>
      <c r="I797">
        <f t="shared" si="25"/>
        <v>6062.6256446575217</v>
      </c>
    </row>
    <row r="798" spans="1:9" x14ac:dyDescent="0.35">
      <c r="A798">
        <v>2</v>
      </c>
      <c r="B798" t="s">
        <v>13</v>
      </c>
      <c r="C798">
        <v>14</v>
      </c>
      <c r="D798">
        <v>10.15</v>
      </c>
      <c r="E798">
        <f t="shared" si="24"/>
        <v>2.0537489106318221</v>
      </c>
      <c r="F798">
        <v>736.53464110460652</v>
      </c>
      <c r="G798">
        <v>14</v>
      </c>
      <c r="H798">
        <v>2</v>
      </c>
      <c r="I798">
        <f t="shared" si="25"/>
        <v>6050.6288672447427</v>
      </c>
    </row>
    <row r="799" spans="1:9" x14ac:dyDescent="0.35">
      <c r="A799">
        <v>2</v>
      </c>
      <c r="B799" t="s">
        <v>14</v>
      </c>
      <c r="C799">
        <v>14</v>
      </c>
      <c r="D799">
        <v>16.73</v>
      </c>
      <c r="E799">
        <f t="shared" si="24"/>
        <v>2.0537489106318221</v>
      </c>
      <c r="F799">
        <v>736.76551643471237</v>
      </c>
      <c r="G799">
        <v>14</v>
      </c>
      <c r="H799">
        <v>2</v>
      </c>
      <c r="I799">
        <f t="shared" si="25"/>
        <v>6052.5255070755293</v>
      </c>
    </row>
    <row r="800" spans="1:9" x14ac:dyDescent="0.35">
      <c r="A800">
        <v>2</v>
      </c>
      <c r="B800" t="s">
        <v>15</v>
      </c>
      <c r="C800">
        <v>14</v>
      </c>
      <c r="D800">
        <v>604.16999999999996</v>
      </c>
      <c r="E800">
        <f t="shared" si="24"/>
        <v>2.0537489106318221</v>
      </c>
      <c r="F800">
        <v>736.99418313961314</v>
      </c>
      <c r="G800">
        <v>14</v>
      </c>
      <c r="H800">
        <v>2</v>
      </c>
      <c r="I800">
        <f t="shared" si="25"/>
        <v>6054.4040030598799</v>
      </c>
    </row>
    <row r="801" spans="1:9" x14ac:dyDescent="0.35">
      <c r="A801">
        <v>2</v>
      </c>
      <c r="B801" t="s">
        <v>16</v>
      </c>
      <c r="C801">
        <v>14</v>
      </c>
      <c r="D801">
        <v>1.89</v>
      </c>
      <c r="E801">
        <f t="shared" si="24"/>
        <v>2.0537489106318221</v>
      </c>
      <c r="F801">
        <v>737.34164955212702</v>
      </c>
      <c r="G801">
        <v>14</v>
      </c>
      <c r="H801">
        <v>2</v>
      </c>
      <c r="I801">
        <f t="shared" si="25"/>
        <v>6057.2584381246061</v>
      </c>
    </row>
    <row r="802" spans="1:9" x14ac:dyDescent="0.35">
      <c r="A802">
        <v>2</v>
      </c>
      <c r="B802" t="s">
        <v>17</v>
      </c>
      <c r="C802">
        <v>14</v>
      </c>
      <c r="D802">
        <v>1.44</v>
      </c>
      <c r="E802">
        <f t="shared" si="24"/>
        <v>2.0537489106318221</v>
      </c>
      <c r="F802">
        <v>737.56373386482721</v>
      </c>
      <c r="G802">
        <v>14</v>
      </c>
      <c r="H802">
        <v>2</v>
      </c>
      <c r="I802">
        <f t="shared" si="25"/>
        <v>6059.0828597857117</v>
      </c>
    </row>
    <row r="803" spans="1:9" x14ac:dyDescent="0.35">
      <c r="A803">
        <v>2</v>
      </c>
      <c r="B803" t="s">
        <v>9</v>
      </c>
      <c r="C803">
        <v>14</v>
      </c>
      <c r="D803">
        <v>5.14</v>
      </c>
      <c r="E803">
        <f t="shared" si="24"/>
        <v>2.0537489106318221</v>
      </c>
      <c r="F803">
        <v>738.02144729075849</v>
      </c>
      <c r="G803">
        <v>14</v>
      </c>
      <c r="H803">
        <v>2</v>
      </c>
      <c r="I803">
        <f t="shared" si="25"/>
        <v>6062.8429735852642</v>
      </c>
    </row>
    <row r="804" spans="1:9" x14ac:dyDescent="0.35">
      <c r="A804">
        <v>2</v>
      </c>
      <c r="B804" t="s">
        <v>10</v>
      </c>
      <c r="C804">
        <v>14</v>
      </c>
      <c r="D804">
        <v>1901.21</v>
      </c>
      <c r="E804">
        <f t="shared" si="24"/>
        <v>2.0537489106318221</v>
      </c>
      <c r="F804">
        <v>738.24418006886299</v>
      </c>
      <c r="G804">
        <v>14</v>
      </c>
      <c r="H804">
        <v>2</v>
      </c>
      <c r="I804">
        <f t="shared" si="25"/>
        <v>6064.6727223868402</v>
      </c>
    </row>
    <row r="805" spans="1:9" x14ac:dyDescent="0.35">
      <c r="A805">
        <v>2</v>
      </c>
      <c r="B805" t="s">
        <v>11</v>
      </c>
      <c r="C805">
        <v>14</v>
      </c>
      <c r="D805">
        <v>38.56</v>
      </c>
      <c r="E805">
        <f t="shared" si="24"/>
        <v>2.0537489106318221</v>
      </c>
      <c r="F805">
        <v>737.74376636194074</v>
      </c>
      <c r="G805">
        <v>14</v>
      </c>
      <c r="H805">
        <v>2</v>
      </c>
      <c r="I805">
        <f t="shared" si="25"/>
        <v>6060.5618259650128</v>
      </c>
    </row>
    <row r="806" spans="1:9" x14ac:dyDescent="0.35">
      <c r="A806">
        <v>2</v>
      </c>
      <c r="B806" t="s">
        <v>12</v>
      </c>
      <c r="C806">
        <v>14</v>
      </c>
      <c r="D806">
        <v>1731.67</v>
      </c>
      <c r="E806">
        <f t="shared" si="24"/>
        <v>2.0537489106318221</v>
      </c>
      <c r="F806">
        <v>737.99499214249067</v>
      </c>
      <c r="G806">
        <v>14</v>
      </c>
      <c r="H806">
        <v>2</v>
      </c>
      <c r="I806">
        <f t="shared" si="25"/>
        <v>6062.6256446575217</v>
      </c>
    </row>
    <row r="807" spans="1:9" x14ac:dyDescent="0.35">
      <c r="A807">
        <v>2</v>
      </c>
      <c r="B807" t="s">
        <v>13</v>
      </c>
      <c r="C807">
        <v>14</v>
      </c>
      <c r="D807">
        <v>9.02</v>
      </c>
      <c r="E807">
        <f t="shared" si="24"/>
        <v>2.0537489106318221</v>
      </c>
      <c r="F807">
        <v>736.53464110460652</v>
      </c>
      <c r="G807">
        <v>14</v>
      </c>
      <c r="H807">
        <v>2</v>
      </c>
      <c r="I807">
        <f t="shared" si="25"/>
        <v>6050.6288672447427</v>
      </c>
    </row>
    <row r="808" spans="1:9" x14ac:dyDescent="0.35">
      <c r="A808">
        <v>2</v>
      </c>
      <c r="B808" t="s">
        <v>14</v>
      </c>
      <c r="C808">
        <v>14</v>
      </c>
      <c r="D808">
        <v>17.239999999999998</v>
      </c>
      <c r="E808">
        <f t="shared" si="24"/>
        <v>2.0537489106318221</v>
      </c>
      <c r="F808">
        <v>736.76551643471237</v>
      </c>
      <c r="G808">
        <v>14</v>
      </c>
      <c r="H808">
        <v>2</v>
      </c>
      <c r="I808">
        <f t="shared" si="25"/>
        <v>6052.5255070755293</v>
      </c>
    </row>
    <row r="809" spans="1:9" x14ac:dyDescent="0.35">
      <c r="A809">
        <v>2</v>
      </c>
      <c r="B809" t="s">
        <v>15</v>
      </c>
      <c r="C809">
        <v>14</v>
      </c>
      <c r="D809">
        <v>554.09</v>
      </c>
      <c r="E809">
        <f t="shared" si="24"/>
        <v>2.0537489106318221</v>
      </c>
      <c r="F809">
        <v>736.99418313961314</v>
      </c>
      <c r="G809">
        <v>14</v>
      </c>
      <c r="H809">
        <v>2</v>
      </c>
      <c r="I809">
        <f t="shared" si="25"/>
        <v>6054.4040030598799</v>
      </c>
    </row>
    <row r="810" spans="1:9" x14ac:dyDescent="0.35">
      <c r="A810">
        <v>2</v>
      </c>
      <c r="B810" t="s">
        <v>16</v>
      </c>
      <c r="C810">
        <v>14</v>
      </c>
      <c r="D810">
        <v>1.98</v>
      </c>
      <c r="E810">
        <f t="shared" si="24"/>
        <v>2.0537489106318221</v>
      </c>
      <c r="F810">
        <v>737.34164955212702</v>
      </c>
      <c r="G810">
        <v>14</v>
      </c>
      <c r="H810">
        <v>2</v>
      </c>
      <c r="I810">
        <f t="shared" si="25"/>
        <v>6057.2584381246061</v>
      </c>
    </row>
    <row r="811" spans="1:9" x14ac:dyDescent="0.35">
      <c r="A811">
        <v>2</v>
      </c>
      <c r="B811" t="s">
        <v>17</v>
      </c>
      <c r="C811">
        <v>14</v>
      </c>
      <c r="D811">
        <v>1.32</v>
      </c>
      <c r="E811">
        <f t="shared" si="24"/>
        <v>2.0537489106318221</v>
      </c>
      <c r="F811">
        <v>737.56373386482721</v>
      </c>
      <c r="G811">
        <v>14</v>
      </c>
      <c r="H811">
        <v>2</v>
      </c>
      <c r="I811">
        <f t="shared" si="25"/>
        <v>6059.0828597857117</v>
      </c>
    </row>
    <row r="812" spans="1:9" x14ac:dyDescent="0.35">
      <c r="A812">
        <v>2</v>
      </c>
      <c r="B812" t="s">
        <v>9</v>
      </c>
      <c r="C812">
        <v>14</v>
      </c>
      <c r="D812">
        <v>5.14</v>
      </c>
      <c r="E812">
        <f t="shared" si="24"/>
        <v>2.0537489106318221</v>
      </c>
      <c r="F812">
        <v>738.02144729075849</v>
      </c>
      <c r="G812">
        <v>14</v>
      </c>
      <c r="H812">
        <v>2</v>
      </c>
      <c r="I812">
        <f t="shared" si="25"/>
        <v>6062.8429735852642</v>
      </c>
    </row>
    <row r="813" spans="1:9" x14ac:dyDescent="0.35">
      <c r="A813">
        <v>2</v>
      </c>
      <c r="B813" t="s">
        <v>10</v>
      </c>
      <c r="C813">
        <v>14</v>
      </c>
      <c r="D813">
        <v>1901.21</v>
      </c>
      <c r="E813">
        <f t="shared" si="24"/>
        <v>2.0537489106318221</v>
      </c>
      <c r="F813">
        <v>738.24418006886299</v>
      </c>
      <c r="G813">
        <v>14</v>
      </c>
      <c r="H813">
        <v>2</v>
      </c>
      <c r="I813">
        <f t="shared" si="25"/>
        <v>6064.6727223868402</v>
      </c>
    </row>
    <row r="814" spans="1:9" x14ac:dyDescent="0.35">
      <c r="A814">
        <v>2</v>
      </c>
      <c r="B814" t="s">
        <v>11</v>
      </c>
      <c r="C814">
        <v>14</v>
      </c>
      <c r="D814">
        <v>38.56</v>
      </c>
      <c r="E814">
        <f t="shared" si="24"/>
        <v>2.0537489106318221</v>
      </c>
      <c r="F814">
        <v>737.74376636194074</v>
      </c>
      <c r="G814">
        <v>14</v>
      </c>
      <c r="H814">
        <v>2</v>
      </c>
      <c r="I814">
        <f t="shared" si="25"/>
        <v>6060.5618259650128</v>
      </c>
    </row>
    <row r="815" spans="1:9" x14ac:dyDescent="0.35">
      <c r="A815">
        <v>2</v>
      </c>
      <c r="B815" t="s">
        <v>12</v>
      </c>
      <c r="C815">
        <v>14</v>
      </c>
      <c r="D815">
        <v>1731.67</v>
      </c>
      <c r="E815">
        <f t="shared" si="24"/>
        <v>2.0537489106318221</v>
      </c>
      <c r="F815">
        <v>737.99499214249067</v>
      </c>
      <c r="G815">
        <v>14</v>
      </c>
      <c r="H815">
        <v>2</v>
      </c>
      <c r="I815">
        <f t="shared" si="25"/>
        <v>6062.6256446575217</v>
      </c>
    </row>
    <row r="816" spans="1:9" x14ac:dyDescent="0.35">
      <c r="A816">
        <v>2</v>
      </c>
      <c r="B816" t="s">
        <v>13</v>
      </c>
      <c r="C816">
        <v>14</v>
      </c>
      <c r="D816">
        <v>9.02</v>
      </c>
      <c r="E816">
        <f t="shared" si="24"/>
        <v>2.0537489106318221</v>
      </c>
      <c r="F816">
        <v>736.53464110460652</v>
      </c>
      <c r="G816">
        <v>14</v>
      </c>
      <c r="H816">
        <v>2</v>
      </c>
      <c r="I816">
        <f t="shared" si="25"/>
        <v>6050.6288672447427</v>
      </c>
    </row>
    <row r="817" spans="1:9" x14ac:dyDescent="0.35">
      <c r="A817">
        <v>2</v>
      </c>
      <c r="B817" t="s">
        <v>14</v>
      </c>
      <c r="C817">
        <v>14</v>
      </c>
      <c r="D817">
        <v>17.239999999999998</v>
      </c>
      <c r="E817">
        <f t="shared" si="24"/>
        <v>2.0537489106318221</v>
      </c>
      <c r="F817">
        <v>736.76551643471237</v>
      </c>
      <c r="G817">
        <v>14</v>
      </c>
      <c r="H817">
        <v>2</v>
      </c>
      <c r="I817">
        <f t="shared" si="25"/>
        <v>6052.5255070755293</v>
      </c>
    </row>
    <row r="818" spans="1:9" x14ac:dyDescent="0.35">
      <c r="A818">
        <v>2</v>
      </c>
      <c r="B818" t="s">
        <v>15</v>
      </c>
      <c r="C818">
        <v>14</v>
      </c>
      <c r="D818">
        <v>554.09</v>
      </c>
      <c r="E818">
        <f t="shared" si="24"/>
        <v>2.0537489106318221</v>
      </c>
      <c r="F818">
        <v>736.99418313961314</v>
      </c>
      <c r="G818">
        <v>14</v>
      </c>
      <c r="H818">
        <v>2</v>
      </c>
      <c r="I818">
        <f t="shared" si="25"/>
        <v>6054.4040030598799</v>
      </c>
    </row>
    <row r="819" spans="1:9" x14ac:dyDescent="0.35">
      <c r="A819">
        <v>2</v>
      </c>
      <c r="B819" t="s">
        <v>16</v>
      </c>
      <c r="C819">
        <v>14</v>
      </c>
      <c r="D819">
        <v>1.98</v>
      </c>
      <c r="E819">
        <f t="shared" si="24"/>
        <v>2.0537489106318221</v>
      </c>
      <c r="F819">
        <v>737.34164955212702</v>
      </c>
      <c r="G819">
        <v>14</v>
      </c>
      <c r="H819">
        <v>2</v>
      </c>
      <c r="I819">
        <f t="shared" si="25"/>
        <v>6057.2584381246061</v>
      </c>
    </row>
    <row r="820" spans="1:9" x14ac:dyDescent="0.35">
      <c r="A820">
        <v>2</v>
      </c>
      <c r="B820" t="s">
        <v>17</v>
      </c>
      <c r="C820">
        <v>14</v>
      </c>
      <c r="D820">
        <v>1.32</v>
      </c>
      <c r="E820">
        <f t="shared" si="24"/>
        <v>2.0537489106318221</v>
      </c>
      <c r="F820">
        <v>737.56373386482721</v>
      </c>
      <c r="G820">
        <v>14</v>
      </c>
      <c r="H820">
        <v>2</v>
      </c>
      <c r="I820">
        <f t="shared" si="25"/>
        <v>6059.0828597857117</v>
      </c>
    </row>
    <row r="821" spans="1:9" x14ac:dyDescent="0.35">
      <c r="A821">
        <v>2</v>
      </c>
      <c r="B821" t="s">
        <v>9</v>
      </c>
      <c r="C821">
        <v>14</v>
      </c>
      <c r="D821">
        <v>5.29</v>
      </c>
      <c r="E821">
        <f t="shared" si="24"/>
        <v>2.0537489106318221</v>
      </c>
      <c r="F821">
        <v>738.02144729075849</v>
      </c>
      <c r="G821">
        <v>14</v>
      </c>
      <c r="H821">
        <v>2</v>
      </c>
      <c r="I821">
        <f t="shared" si="25"/>
        <v>6062.8429735852642</v>
      </c>
    </row>
    <row r="822" spans="1:9" x14ac:dyDescent="0.35">
      <c r="A822">
        <v>2</v>
      </c>
      <c r="B822" t="s">
        <v>10</v>
      </c>
      <c r="C822">
        <v>14</v>
      </c>
      <c r="D822">
        <v>1924.02</v>
      </c>
      <c r="E822">
        <f t="shared" si="24"/>
        <v>2.0537489106318221</v>
      </c>
      <c r="F822">
        <v>738.24418006886299</v>
      </c>
      <c r="G822">
        <v>14</v>
      </c>
      <c r="H822">
        <v>2</v>
      </c>
      <c r="I822">
        <f t="shared" si="25"/>
        <v>6064.6727223868402</v>
      </c>
    </row>
    <row r="823" spans="1:9" x14ac:dyDescent="0.35">
      <c r="A823">
        <v>2</v>
      </c>
      <c r="B823" t="s">
        <v>11</v>
      </c>
      <c r="C823">
        <v>14</v>
      </c>
      <c r="D823">
        <v>38.56</v>
      </c>
      <c r="E823">
        <f t="shared" si="24"/>
        <v>2.0537489106318221</v>
      </c>
      <c r="F823">
        <v>737.74376636194074</v>
      </c>
      <c r="G823">
        <v>14</v>
      </c>
      <c r="H823">
        <v>2</v>
      </c>
      <c r="I823">
        <f t="shared" si="25"/>
        <v>6060.5618259650128</v>
      </c>
    </row>
    <row r="824" spans="1:9" x14ac:dyDescent="0.35">
      <c r="A824">
        <v>2</v>
      </c>
      <c r="B824" t="s">
        <v>12</v>
      </c>
      <c r="C824">
        <v>14</v>
      </c>
      <c r="D824">
        <v>1757.88</v>
      </c>
      <c r="E824">
        <f t="shared" si="24"/>
        <v>2.0537489106318221</v>
      </c>
      <c r="F824">
        <v>737.99499214249067</v>
      </c>
      <c r="G824">
        <v>14</v>
      </c>
      <c r="H824">
        <v>2</v>
      </c>
      <c r="I824">
        <f t="shared" si="25"/>
        <v>6062.6256446575217</v>
      </c>
    </row>
    <row r="825" spans="1:9" x14ac:dyDescent="0.35">
      <c r="A825">
        <v>2</v>
      </c>
      <c r="B825" t="s">
        <v>13</v>
      </c>
      <c r="C825">
        <v>14</v>
      </c>
      <c r="D825">
        <v>9.32</v>
      </c>
      <c r="E825">
        <f t="shared" si="24"/>
        <v>2.0537489106318221</v>
      </c>
      <c r="F825">
        <v>736.53464110460652</v>
      </c>
      <c r="G825">
        <v>14</v>
      </c>
      <c r="H825">
        <v>2</v>
      </c>
      <c r="I825">
        <f t="shared" si="25"/>
        <v>6050.6288672447427</v>
      </c>
    </row>
    <row r="826" spans="1:9" x14ac:dyDescent="0.35">
      <c r="A826">
        <v>2</v>
      </c>
      <c r="B826" t="s">
        <v>14</v>
      </c>
      <c r="C826">
        <v>14</v>
      </c>
      <c r="D826">
        <v>17.7</v>
      </c>
      <c r="E826">
        <f t="shared" si="24"/>
        <v>2.0537489106318221</v>
      </c>
      <c r="F826">
        <v>736.76551643471237</v>
      </c>
      <c r="G826">
        <v>14</v>
      </c>
      <c r="H826">
        <v>2</v>
      </c>
      <c r="I826">
        <f t="shared" si="25"/>
        <v>6052.5255070755293</v>
      </c>
    </row>
    <row r="827" spans="1:9" x14ac:dyDescent="0.35">
      <c r="A827">
        <v>2</v>
      </c>
      <c r="B827" t="s">
        <v>15</v>
      </c>
      <c r="C827">
        <v>14</v>
      </c>
      <c r="D827">
        <v>560.71</v>
      </c>
      <c r="E827">
        <f t="shared" si="24"/>
        <v>2.0537489106318221</v>
      </c>
      <c r="F827">
        <v>736.99418313961314</v>
      </c>
      <c r="G827">
        <v>14</v>
      </c>
      <c r="H827">
        <v>2</v>
      </c>
      <c r="I827">
        <f t="shared" si="25"/>
        <v>6054.4040030598799</v>
      </c>
    </row>
    <row r="828" spans="1:9" x14ac:dyDescent="0.35">
      <c r="A828">
        <v>2</v>
      </c>
      <c r="B828" t="s">
        <v>16</v>
      </c>
      <c r="C828">
        <v>14</v>
      </c>
      <c r="D828">
        <v>1.98</v>
      </c>
      <c r="E828">
        <f t="shared" si="24"/>
        <v>2.0537489106318221</v>
      </c>
      <c r="F828">
        <v>737.34164955212702</v>
      </c>
      <c r="G828">
        <v>14</v>
      </c>
      <c r="H828">
        <v>2</v>
      </c>
      <c r="I828">
        <f t="shared" si="25"/>
        <v>6057.2584381246061</v>
      </c>
    </row>
    <row r="829" spans="1:9" x14ac:dyDescent="0.35">
      <c r="A829">
        <v>2</v>
      </c>
      <c r="B829" t="s">
        <v>17</v>
      </c>
      <c r="C829">
        <v>14</v>
      </c>
      <c r="D829">
        <v>1.45</v>
      </c>
      <c r="E829">
        <f t="shared" si="24"/>
        <v>2.0537489106318221</v>
      </c>
      <c r="F829">
        <v>737.56373386482721</v>
      </c>
      <c r="G829">
        <v>14</v>
      </c>
      <c r="H829">
        <v>2</v>
      </c>
      <c r="I829">
        <f t="shared" si="25"/>
        <v>6059.0828597857117</v>
      </c>
    </row>
    <row r="830" spans="1:9" x14ac:dyDescent="0.35">
      <c r="A830">
        <v>2</v>
      </c>
      <c r="B830" t="s">
        <v>9</v>
      </c>
      <c r="C830">
        <v>14</v>
      </c>
      <c r="D830">
        <v>5.17</v>
      </c>
      <c r="E830">
        <f t="shared" si="24"/>
        <v>2.0537489106318221</v>
      </c>
      <c r="F830">
        <v>738.02144729075849</v>
      </c>
      <c r="G830">
        <v>14</v>
      </c>
      <c r="H830">
        <v>2</v>
      </c>
      <c r="I830">
        <f t="shared" si="25"/>
        <v>6062.8429735852642</v>
      </c>
    </row>
    <row r="831" spans="1:9" x14ac:dyDescent="0.35">
      <c r="A831">
        <v>2</v>
      </c>
      <c r="B831" t="s">
        <v>10</v>
      </c>
      <c r="C831">
        <v>14</v>
      </c>
      <c r="D831">
        <v>1930.61</v>
      </c>
      <c r="E831">
        <f t="shared" si="24"/>
        <v>2.0537489106318221</v>
      </c>
      <c r="F831">
        <v>738.24418006886299</v>
      </c>
      <c r="G831">
        <v>14</v>
      </c>
      <c r="H831">
        <v>2</v>
      </c>
      <c r="I831">
        <f t="shared" si="25"/>
        <v>6064.6727223868402</v>
      </c>
    </row>
    <row r="832" spans="1:9" x14ac:dyDescent="0.35">
      <c r="A832">
        <v>2</v>
      </c>
      <c r="B832" t="s">
        <v>11</v>
      </c>
      <c r="C832">
        <v>14</v>
      </c>
      <c r="D832">
        <v>43.48</v>
      </c>
      <c r="E832">
        <f t="shared" si="24"/>
        <v>2.0537489106318221</v>
      </c>
      <c r="F832">
        <v>737.74376636194074</v>
      </c>
      <c r="G832">
        <v>14</v>
      </c>
      <c r="H832">
        <v>2</v>
      </c>
      <c r="I832">
        <f t="shared" si="25"/>
        <v>6060.5618259650128</v>
      </c>
    </row>
    <row r="833" spans="1:9" x14ac:dyDescent="0.35">
      <c r="A833">
        <v>2</v>
      </c>
      <c r="B833" t="s">
        <v>12</v>
      </c>
      <c r="C833">
        <v>14</v>
      </c>
      <c r="D833">
        <v>1747.5</v>
      </c>
      <c r="E833">
        <f t="shared" si="24"/>
        <v>2.0537489106318221</v>
      </c>
      <c r="F833">
        <v>737.99499214249067</v>
      </c>
      <c r="G833">
        <v>14</v>
      </c>
      <c r="H833">
        <v>2</v>
      </c>
      <c r="I833">
        <f t="shared" si="25"/>
        <v>6062.6256446575217</v>
      </c>
    </row>
    <row r="834" spans="1:9" x14ac:dyDescent="0.35">
      <c r="A834">
        <v>2</v>
      </c>
      <c r="B834" t="s">
        <v>13</v>
      </c>
      <c r="C834">
        <v>14</v>
      </c>
      <c r="D834">
        <v>9.39</v>
      </c>
      <c r="E834">
        <f t="shared" si="24"/>
        <v>2.0537489106318221</v>
      </c>
      <c r="F834">
        <v>736.53464110460652</v>
      </c>
      <c r="G834">
        <v>14</v>
      </c>
      <c r="H834">
        <v>2</v>
      </c>
      <c r="I834">
        <f t="shared" si="25"/>
        <v>6050.6288672447427</v>
      </c>
    </row>
    <row r="835" spans="1:9" x14ac:dyDescent="0.35">
      <c r="A835">
        <v>2</v>
      </c>
      <c r="B835" t="s">
        <v>14</v>
      </c>
      <c r="C835">
        <v>14</v>
      </c>
      <c r="D835">
        <v>17.45</v>
      </c>
      <c r="E835">
        <f t="shared" ref="E835:E898" si="26">_xlfn.NORM.S.INV(0.98)</f>
        <v>2.0537489106318221</v>
      </c>
      <c r="F835">
        <v>736.76551643471237</v>
      </c>
      <c r="G835">
        <v>14</v>
      </c>
      <c r="H835">
        <v>2</v>
      </c>
      <c r="I835">
        <f t="shared" ref="I835:I898" si="27">E835*F835*SQRT(G835+H835)</f>
        <v>6052.5255070755293</v>
      </c>
    </row>
    <row r="836" spans="1:9" x14ac:dyDescent="0.35">
      <c r="A836">
        <v>2</v>
      </c>
      <c r="B836" t="s">
        <v>15</v>
      </c>
      <c r="C836">
        <v>14</v>
      </c>
      <c r="D836">
        <v>569.88</v>
      </c>
      <c r="E836">
        <f t="shared" si="26"/>
        <v>2.0537489106318221</v>
      </c>
      <c r="F836">
        <v>736.99418313961314</v>
      </c>
      <c r="G836">
        <v>14</v>
      </c>
      <c r="H836">
        <v>2</v>
      </c>
      <c r="I836">
        <f t="shared" si="27"/>
        <v>6054.4040030598799</v>
      </c>
    </row>
    <row r="837" spans="1:9" x14ac:dyDescent="0.35">
      <c r="A837">
        <v>2</v>
      </c>
      <c r="B837" t="s">
        <v>16</v>
      </c>
      <c r="C837">
        <v>14</v>
      </c>
      <c r="D837">
        <v>1.97</v>
      </c>
      <c r="E837">
        <f t="shared" si="26"/>
        <v>2.0537489106318221</v>
      </c>
      <c r="F837">
        <v>737.34164955212702</v>
      </c>
      <c r="G837">
        <v>14</v>
      </c>
      <c r="H837">
        <v>2</v>
      </c>
      <c r="I837">
        <f t="shared" si="27"/>
        <v>6057.2584381246061</v>
      </c>
    </row>
    <row r="838" spans="1:9" x14ac:dyDescent="0.35">
      <c r="A838">
        <v>2</v>
      </c>
      <c r="B838" t="s">
        <v>17</v>
      </c>
      <c r="C838">
        <v>14</v>
      </c>
      <c r="D838">
        <v>1.35</v>
      </c>
      <c r="E838">
        <f t="shared" si="26"/>
        <v>2.0537489106318221</v>
      </c>
      <c r="F838">
        <v>737.56373386482721</v>
      </c>
      <c r="G838">
        <v>14</v>
      </c>
      <c r="H838">
        <v>2</v>
      </c>
      <c r="I838">
        <f t="shared" si="27"/>
        <v>6059.0828597857117</v>
      </c>
    </row>
    <row r="839" spans="1:9" x14ac:dyDescent="0.35">
      <c r="A839">
        <v>2</v>
      </c>
      <c r="B839" t="s">
        <v>9</v>
      </c>
      <c r="C839">
        <v>14</v>
      </c>
      <c r="D839">
        <v>5.26</v>
      </c>
      <c r="E839">
        <f t="shared" si="26"/>
        <v>2.0537489106318221</v>
      </c>
      <c r="F839">
        <v>738.02144729075849</v>
      </c>
      <c r="G839">
        <v>14</v>
      </c>
      <c r="H839">
        <v>2</v>
      </c>
      <c r="I839">
        <f t="shared" si="27"/>
        <v>6062.8429735852642</v>
      </c>
    </row>
    <row r="840" spans="1:9" x14ac:dyDescent="0.35">
      <c r="A840">
        <v>2</v>
      </c>
      <c r="B840" t="s">
        <v>10</v>
      </c>
      <c r="C840">
        <v>14</v>
      </c>
      <c r="D840">
        <v>1884.92</v>
      </c>
      <c r="E840">
        <f t="shared" si="26"/>
        <v>2.0537489106318221</v>
      </c>
      <c r="F840">
        <v>738.24418006886299</v>
      </c>
      <c r="G840">
        <v>14</v>
      </c>
      <c r="H840">
        <v>2</v>
      </c>
      <c r="I840">
        <f t="shared" si="27"/>
        <v>6064.6727223868402</v>
      </c>
    </row>
    <row r="841" spans="1:9" x14ac:dyDescent="0.35">
      <c r="A841">
        <v>2</v>
      </c>
      <c r="B841" t="s">
        <v>11</v>
      </c>
      <c r="C841">
        <v>14</v>
      </c>
      <c r="D841">
        <v>43.03</v>
      </c>
      <c r="E841">
        <f t="shared" si="26"/>
        <v>2.0537489106318221</v>
      </c>
      <c r="F841">
        <v>737.74376636194074</v>
      </c>
      <c r="G841">
        <v>14</v>
      </c>
      <c r="H841">
        <v>2</v>
      </c>
      <c r="I841">
        <f t="shared" si="27"/>
        <v>6060.5618259650128</v>
      </c>
    </row>
    <row r="842" spans="1:9" x14ac:dyDescent="0.35">
      <c r="A842">
        <v>2</v>
      </c>
      <c r="B842" t="s">
        <v>12</v>
      </c>
      <c r="C842">
        <v>14</v>
      </c>
      <c r="D842">
        <v>1730.68</v>
      </c>
      <c r="E842">
        <f t="shared" si="26"/>
        <v>2.0537489106318221</v>
      </c>
      <c r="F842">
        <v>737.99499214249067</v>
      </c>
      <c r="G842">
        <v>14</v>
      </c>
      <c r="H842">
        <v>2</v>
      </c>
      <c r="I842">
        <f t="shared" si="27"/>
        <v>6062.6256446575217</v>
      </c>
    </row>
    <row r="843" spans="1:9" x14ac:dyDescent="0.35">
      <c r="A843">
        <v>2</v>
      </c>
      <c r="B843" t="s">
        <v>13</v>
      </c>
      <c r="C843">
        <v>14</v>
      </c>
      <c r="D843">
        <v>9.5500000000000007</v>
      </c>
      <c r="E843">
        <f t="shared" si="26"/>
        <v>2.0537489106318221</v>
      </c>
      <c r="F843">
        <v>736.53464110460652</v>
      </c>
      <c r="G843">
        <v>14</v>
      </c>
      <c r="H843">
        <v>2</v>
      </c>
      <c r="I843">
        <f t="shared" si="27"/>
        <v>6050.6288672447427</v>
      </c>
    </row>
    <row r="844" spans="1:9" x14ac:dyDescent="0.35">
      <c r="A844">
        <v>2</v>
      </c>
      <c r="B844" t="s">
        <v>14</v>
      </c>
      <c r="C844">
        <v>14</v>
      </c>
      <c r="D844">
        <v>17.59</v>
      </c>
      <c r="E844">
        <f t="shared" si="26"/>
        <v>2.0537489106318221</v>
      </c>
      <c r="F844">
        <v>736.76551643471237</v>
      </c>
      <c r="G844">
        <v>14</v>
      </c>
      <c r="H844">
        <v>2</v>
      </c>
      <c r="I844">
        <f t="shared" si="27"/>
        <v>6052.5255070755293</v>
      </c>
    </row>
    <row r="845" spans="1:9" x14ac:dyDescent="0.35">
      <c r="A845">
        <v>2</v>
      </c>
      <c r="B845" t="s">
        <v>15</v>
      </c>
      <c r="C845">
        <v>14</v>
      </c>
      <c r="D845">
        <v>568.77</v>
      </c>
      <c r="E845">
        <f t="shared" si="26"/>
        <v>2.0537489106318221</v>
      </c>
      <c r="F845">
        <v>736.99418313961314</v>
      </c>
      <c r="G845">
        <v>14</v>
      </c>
      <c r="H845">
        <v>2</v>
      </c>
      <c r="I845">
        <f t="shared" si="27"/>
        <v>6054.4040030598799</v>
      </c>
    </row>
    <row r="846" spans="1:9" x14ac:dyDescent="0.35">
      <c r="A846">
        <v>2</v>
      </c>
      <c r="B846" t="s">
        <v>16</v>
      </c>
      <c r="C846">
        <v>14</v>
      </c>
      <c r="D846">
        <v>1.88</v>
      </c>
      <c r="E846">
        <f t="shared" si="26"/>
        <v>2.0537489106318221</v>
      </c>
      <c r="F846">
        <v>737.34164955212702</v>
      </c>
      <c r="G846">
        <v>14</v>
      </c>
      <c r="H846">
        <v>2</v>
      </c>
      <c r="I846">
        <f t="shared" si="27"/>
        <v>6057.2584381246061</v>
      </c>
    </row>
    <row r="847" spans="1:9" x14ac:dyDescent="0.35">
      <c r="A847">
        <v>2</v>
      </c>
      <c r="B847" t="s">
        <v>17</v>
      </c>
      <c r="C847">
        <v>14</v>
      </c>
      <c r="D847">
        <v>1.21</v>
      </c>
      <c r="E847">
        <f t="shared" si="26"/>
        <v>2.0537489106318221</v>
      </c>
      <c r="F847">
        <v>737.56373386482721</v>
      </c>
      <c r="G847">
        <v>14</v>
      </c>
      <c r="H847">
        <v>2</v>
      </c>
      <c r="I847">
        <f t="shared" si="27"/>
        <v>6059.0828597857117</v>
      </c>
    </row>
    <row r="848" spans="1:9" x14ac:dyDescent="0.35">
      <c r="A848">
        <v>2</v>
      </c>
      <c r="B848" t="s">
        <v>9</v>
      </c>
      <c r="C848">
        <v>14</v>
      </c>
      <c r="D848">
        <v>5.03</v>
      </c>
      <c r="E848">
        <f t="shared" si="26"/>
        <v>2.0537489106318221</v>
      </c>
      <c r="F848">
        <v>738.02144729075849</v>
      </c>
      <c r="G848">
        <v>14</v>
      </c>
      <c r="H848">
        <v>2</v>
      </c>
      <c r="I848">
        <f t="shared" si="27"/>
        <v>6062.8429735852642</v>
      </c>
    </row>
    <row r="849" spans="1:9" x14ac:dyDescent="0.35">
      <c r="A849">
        <v>2</v>
      </c>
      <c r="B849" t="s">
        <v>10</v>
      </c>
      <c r="C849">
        <v>14</v>
      </c>
      <c r="D849">
        <v>1871.89</v>
      </c>
      <c r="E849">
        <f t="shared" si="26"/>
        <v>2.0537489106318221</v>
      </c>
      <c r="F849">
        <v>738.24418006886299</v>
      </c>
      <c r="G849">
        <v>14</v>
      </c>
      <c r="H849">
        <v>2</v>
      </c>
      <c r="I849">
        <f t="shared" si="27"/>
        <v>6064.6727223868402</v>
      </c>
    </row>
    <row r="850" spans="1:9" x14ac:dyDescent="0.35">
      <c r="A850">
        <v>2</v>
      </c>
      <c r="B850" t="s">
        <v>11</v>
      </c>
      <c r="C850">
        <v>14</v>
      </c>
      <c r="D850">
        <v>42.05</v>
      </c>
      <c r="E850">
        <f t="shared" si="26"/>
        <v>2.0537489106318221</v>
      </c>
      <c r="F850">
        <v>737.74376636194074</v>
      </c>
      <c r="G850">
        <v>14</v>
      </c>
      <c r="H850">
        <v>2</v>
      </c>
      <c r="I850">
        <f t="shared" si="27"/>
        <v>6060.5618259650128</v>
      </c>
    </row>
    <row r="851" spans="1:9" x14ac:dyDescent="0.35">
      <c r="A851">
        <v>2</v>
      </c>
      <c r="B851" t="s">
        <v>12</v>
      </c>
      <c r="C851">
        <v>14</v>
      </c>
      <c r="D851">
        <v>1696.21</v>
      </c>
      <c r="E851">
        <f t="shared" si="26"/>
        <v>2.0537489106318221</v>
      </c>
      <c r="F851">
        <v>737.99499214249067</v>
      </c>
      <c r="G851">
        <v>14</v>
      </c>
      <c r="H851">
        <v>2</v>
      </c>
      <c r="I851">
        <f t="shared" si="27"/>
        <v>6062.6256446575217</v>
      </c>
    </row>
    <row r="852" spans="1:9" x14ac:dyDescent="0.35">
      <c r="A852">
        <v>2</v>
      </c>
      <c r="B852" t="s">
        <v>13</v>
      </c>
      <c r="C852">
        <v>14</v>
      </c>
      <c r="D852">
        <v>9.6999999999999993</v>
      </c>
      <c r="E852">
        <f t="shared" si="26"/>
        <v>2.0537489106318221</v>
      </c>
      <c r="F852">
        <v>736.53464110460652</v>
      </c>
      <c r="G852">
        <v>14</v>
      </c>
      <c r="H852">
        <v>2</v>
      </c>
      <c r="I852">
        <f t="shared" si="27"/>
        <v>6050.6288672447427</v>
      </c>
    </row>
    <row r="853" spans="1:9" x14ac:dyDescent="0.35">
      <c r="A853">
        <v>2</v>
      </c>
      <c r="B853" t="s">
        <v>14</v>
      </c>
      <c r="C853">
        <v>14</v>
      </c>
      <c r="D853">
        <v>17.3</v>
      </c>
      <c r="E853">
        <f t="shared" si="26"/>
        <v>2.0537489106318221</v>
      </c>
      <c r="F853">
        <v>736.76551643471237</v>
      </c>
      <c r="G853">
        <v>14</v>
      </c>
      <c r="H853">
        <v>2</v>
      </c>
      <c r="I853">
        <f t="shared" si="27"/>
        <v>6052.5255070755293</v>
      </c>
    </row>
    <row r="854" spans="1:9" x14ac:dyDescent="0.35">
      <c r="A854">
        <v>2</v>
      </c>
      <c r="B854" t="s">
        <v>15</v>
      </c>
      <c r="C854">
        <v>14</v>
      </c>
      <c r="D854">
        <v>562.76</v>
      </c>
      <c r="E854">
        <f t="shared" si="26"/>
        <v>2.0537489106318221</v>
      </c>
      <c r="F854">
        <v>736.99418313961314</v>
      </c>
      <c r="G854">
        <v>14</v>
      </c>
      <c r="H854">
        <v>2</v>
      </c>
      <c r="I854">
        <f t="shared" si="27"/>
        <v>6054.4040030598799</v>
      </c>
    </row>
    <row r="855" spans="1:9" x14ac:dyDescent="0.35">
      <c r="A855">
        <v>2</v>
      </c>
      <c r="B855" t="s">
        <v>16</v>
      </c>
      <c r="C855">
        <v>14</v>
      </c>
      <c r="D855">
        <v>1.79</v>
      </c>
      <c r="E855">
        <f t="shared" si="26"/>
        <v>2.0537489106318221</v>
      </c>
      <c r="F855">
        <v>737.34164955212702</v>
      </c>
      <c r="G855">
        <v>14</v>
      </c>
      <c r="H855">
        <v>2</v>
      </c>
      <c r="I855">
        <f t="shared" si="27"/>
        <v>6057.2584381246061</v>
      </c>
    </row>
    <row r="856" spans="1:9" x14ac:dyDescent="0.35">
      <c r="A856">
        <v>2</v>
      </c>
      <c r="B856" t="s">
        <v>17</v>
      </c>
      <c r="C856">
        <v>14</v>
      </c>
      <c r="D856">
        <v>1.2</v>
      </c>
      <c r="E856">
        <f t="shared" si="26"/>
        <v>2.0537489106318221</v>
      </c>
      <c r="F856">
        <v>737.56373386482721</v>
      </c>
      <c r="G856">
        <v>14</v>
      </c>
      <c r="H856">
        <v>2</v>
      </c>
      <c r="I856">
        <f t="shared" si="27"/>
        <v>6059.0828597857117</v>
      </c>
    </row>
    <row r="857" spans="1:9" x14ac:dyDescent="0.35">
      <c r="A857">
        <v>2</v>
      </c>
      <c r="B857" t="s">
        <v>9</v>
      </c>
      <c r="C857">
        <v>14</v>
      </c>
      <c r="D857">
        <v>5.03</v>
      </c>
      <c r="E857">
        <f t="shared" si="26"/>
        <v>2.0537489106318221</v>
      </c>
      <c r="F857">
        <v>738.02144729075849</v>
      </c>
      <c r="G857">
        <v>14</v>
      </c>
      <c r="H857">
        <v>2</v>
      </c>
      <c r="I857">
        <f t="shared" si="27"/>
        <v>6062.8429735852642</v>
      </c>
    </row>
    <row r="858" spans="1:9" x14ac:dyDescent="0.35">
      <c r="A858">
        <v>2</v>
      </c>
      <c r="B858" t="s">
        <v>10</v>
      </c>
      <c r="C858">
        <v>14</v>
      </c>
      <c r="D858">
        <v>1879.17</v>
      </c>
      <c r="E858">
        <f t="shared" si="26"/>
        <v>2.0537489106318221</v>
      </c>
      <c r="F858">
        <v>738.24418006886299</v>
      </c>
      <c r="G858">
        <v>14</v>
      </c>
      <c r="H858">
        <v>2</v>
      </c>
      <c r="I858">
        <f t="shared" si="27"/>
        <v>6064.6727223868402</v>
      </c>
    </row>
    <row r="859" spans="1:9" x14ac:dyDescent="0.35">
      <c r="A859">
        <v>2</v>
      </c>
      <c r="B859" t="s">
        <v>11</v>
      </c>
      <c r="C859">
        <v>14</v>
      </c>
      <c r="D859">
        <v>42.05</v>
      </c>
      <c r="E859">
        <f t="shared" si="26"/>
        <v>2.0537489106318221</v>
      </c>
      <c r="F859">
        <v>737.74376636194074</v>
      </c>
      <c r="G859">
        <v>14</v>
      </c>
      <c r="H859">
        <v>2</v>
      </c>
      <c r="I859">
        <f t="shared" si="27"/>
        <v>6060.5618259650128</v>
      </c>
    </row>
    <row r="860" spans="1:9" x14ac:dyDescent="0.35">
      <c r="A860">
        <v>2</v>
      </c>
      <c r="B860" t="s">
        <v>12</v>
      </c>
      <c r="C860">
        <v>14</v>
      </c>
      <c r="D860">
        <v>1715.53</v>
      </c>
      <c r="E860">
        <f t="shared" si="26"/>
        <v>2.0537489106318221</v>
      </c>
      <c r="F860">
        <v>737.99499214249067</v>
      </c>
      <c r="G860">
        <v>14</v>
      </c>
      <c r="H860">
        <v>2</v>
      </c>
      <c r="I860">
        <f t="shared" si="27"/>
        <v>6062.6256446575217</v>
      </c>
    </row>
    <row r="861" spans="1:9" x14ac:dyDescent="0.35">
      <c r="A861">
        <v>2</v>
      </c>
      <c r="B861" t="s">
        <v>13</v>
      </c>
      <c r="C861">
        <v>14</v>
      </c>
      <c r="D861">
        <v>9.6999999999999993</v>
      </c>
      <c r="E861">
        <f t="shared" si="26"/>
        <v>2.0537489106318221</v>
      </c>
      <c r="F861">
        <v>736.53464110460652</v>
      </c>
      <c r="G861">
        <v>14</v>
      </c>
      <c r="H861">
        <v>2</v>
      </c>
      <c r="I861">
        <f t="shared" si="27"/>
        <v>6050.6288672447427</v>
      </c>
    </row>
    <row r="862" spans="1:9" x14ac:dyDescent="0.35">
      <c r="A862">
        <v>2</v>
      </c>
      <c r="B862" t="s">
        <v>14</v>
      </c>
      <c r="C862">
        <v>14</v>
      </c>
      <c r="D862">
        <v>17.579999999999998</v>
      </c>
      <c r="E862">
        <f t="shared" si="26"/>
        <v>2.0537489106318221</v>
      </c>
      <c r="F862">
        <v>736.76551643471237</v>
      </c>
      <c r="G862">
        <v>14</v>
      </c>
      <c r="H862">
        <v>2</v>
      </c>
      <c r="I862">
        <f t="shared" si="27"/>
        <v>6052.5255070755293</v>
      </c>
    </row>
    <row r="863" spans="1:9" x14ac:dyDescent="0.35">
      <c r="A863">
        <v>2</v>
      </c>
      <c r="B863" t="s">
        <v>15</v>
      </c>
      <c r="C863">
        <v>14</v>
      </c>
      <c r="D863">
        <v>564.47</v>
      </c>
      <c r="E863">
        <f t="shared" si="26"/>
        <v>2.0537489106318221</v>
      </c>
      <c r="F863">
        <v>736.99418313961314</v>
      </c>
      <c r="G863">
        <v>14</v>
      </c>
      <c r="H863">
        <v>2</v>
      </c>
      <c r="I863">
        <f t="shared" si="27"/>
        <v>6054.4040030598799</v>
      </c>
    </row>
    <row r="864" spans="1:9" x14ac:dyDescent="0.35">
      <c r="A864">
        <v>2</v>
      </c>
      <c r="B864" t="s">
        <v>16</v>
      </c>
      <c r="C864">
        <v>14</v>
      </c>
      <c r="D864">
        <v>1.79</v>
      </c>
      <c r="E864">
        <f t="shared" si="26"/>
        <v>2.0537489106318221</v>
      </c>
      <c r="F864">
        <v>737.34164955212702</v>
      </c>
      <c r="G864">
        <v>14</v>
      </c>
      <c r="H864">
        <v>2</v>
      </c>
      <c r="I864">
        <f t="shared" si="27"/>
        <v>6057.2584381246061</v>
      </c>
    </row>
    <row r="865" spans="1:9" x14ac:dyDescent="0.35">
      <c r="A865">
        <v>2</v>
      </c>
      <c r="B865" t="s">
        <v>17</v>
      </c>
      <c r="C865">
        <v>14</v>
      </c>
      <c r="D865">
        <v>1.29</v>
      </c>
      <c r="E865">
        <f t="shared" si="26"/>
        <v>2.0537489106318221</v>
      </c>
      <c r="F865">
        <v>737.56373386482721</v>
      </c>
      <c r="G865">
        <v>14</v>
      </c>
      <c r="H865">
        <v>2</v>
      </c>
      <c r="I865">
        <f t="shared" si="27"/>
        <v>6059.0828597857117</v>
      </c>
    </row>
    <row r="866" spans="1:9" x14ac:dyDescent="0.35">
      <c r="A866">
        <v>2</v>
      </c>
      <c r="B866" t="s">
        <v>9</v>
      </c>
      <c r="C866">
        <v>14</v>
      </c>
      <c r="D866">
        <v>5.0199999999999996</v>
      </c>
      <c r="E866">
        <f t="shared" si="26"/>
        <v>2.0537489106318221</v>
      </c>
      <c r="F866">
        <v>738.02144729075849</v>
      </c>
      <c r="G866">
        <v>14</v>
      </c>
      <c r="H866">
        <v>2</v>
      </c>
      <c r="I866">
        <f t="shared" si="27"/>
        <v>6062.8429735852642</v>
      </c>
    </row>
    <row r="867" spans="1:9" x14ac:dyDescent="0.35">
      <c r="A867">
        <v>2</v>
      </c>
      <c r="B867" t="s">
        <v>10</v>
      </c>
      <c r="C867">
        <v>14</v>
      </c>
      <c r="D867">
        <v>1908.26</v>
      </c>
      <c r="E867">
        <f t="shared" si="26"/>
        <v>2.0537489106318221</v>
      </c>
      <c r="F867">
        <v>738.24418006886299</v>
      </c>
      <c r="G867">
        <v>14</v>
      </c>
      <c r="H867">
        <v>2</v>
      </c>
      <c r="I867">
        <f t="shared" si="27"/>
        <v>6064.6727223868402</v>
      </c>
    </row>
    <row r="868" spans="1:9" x14ac:dyDescent="0.35">
      <c r="A868">
        <v>2</v>
      </c>
      <c r="B868" t="s">
        <v>11</v>
      </c>
      <c r="C868">
        <v>14</v>
      </c>
      <c r="D868">
        <v>42.05</v>
      </c>
      <c r="E868">
        <f t="shared" si="26"/>
        <v>2.0537489106318221</v>
      </c>
      <c r="F868">
        <v>737.74376636194074</v>
      </c>
      <c r="G868">
        <v>14</v>
      </c>
      <c r="H868">
        <v>2</v>
      </c>
      <c r="I868">
        <f t="shared" si="27"/>
        <v>6060.5618259650128</v>
      </c>
    </row>
    <row r="869" spans="1:9" x14ac:dyDescent="0.35">
      <c r="A869">
        <v>2</v>
      </c>
      <c r="B869" t="s">
        <v>12</v>
      </c>
      <c r="C869">
        <v>14</v>
      </c>
      <c r="D869">
        <v>1695.38</v>
      </c>
      <c r="E869">
        <f t="shared" si="26"/>
        <v>2.0537489106318221</v>
      </c>
      <c r="F869">
        <v>737.99499214249067</v>
      </c>
      <c r="G869">
        <v>14</v>
      </c>
      <c r="H869">
        <v>2</v>
      </c>
      <c r="I869">
        <f t="shared" si="27"/>
        <v>6062.6256446575217</v>
      </c>
    </row>
    <row r="870" spans="1:9" x14ac:dyDescent="0.35">
      <c r="A870">
        <v>2</v>
      </c>
      <c r="B870" t="s">
        <v>13</v>
      </c>
      <c r="C870">
        <v>14</v>
      </c>
      <c r="D870">
        <v>9.92</v>
      </c>
      <c r="E870">
        <f t="shared" si="26"/>
        <v>2.0537489106318221</v>
      </c>
      <c r="F870">
        <v>736.53464110460652</v>
      </c>
      <c r="G870">
        <v>14</v>
      </c>
      <c r="H870">
        <v>2</v>
      </c>
      <c r="I870">
        <f t="shared" si="27"/>
        <v>6050.6288672447427</v>
      </c>
    </row>
    <row r="871" spans="1:9" x14ac:dyDescent="0.35">
      <c r="A871">
        <v>2</v>
      </c>
      <c r="B871" t="s">
        <v>14</v>
      </c>
      <c r="C871">
        <v>14</v>
      </c>
      <c r="D871">
        <v>18.02</v>
      </c>
      <c r="E871">
        <f t="shared" si="26"/>
        <v>2.0537489106318221</v>
      </c>
      <c r="F871">
        <v>736.76551643471237</v>
      </c>
      <c r="G871">
        <v>14</v>
      </c>
      <c r="H871">
        <v>2</v>
      </c>
      <c r="I871">
        <f t="shared" si="27"/>
        <v>6052.5255070755293</v>
      </c>
    </row>
    <row r="872" spans="1:9" x14ac:dyDescent="0.35">
      <c r="A872">
        <v>2</v>
      </c>
      <c r="B872" t="s">
        <v>15</v>
      </c>
      <c r="C872">
        <v>14</v>
      </c>
      <c r="D872">
        <v>564.39</v>
      </c>
      <c r="E872">
        <f t="shared" si="26"/>
        <v>2.0537489106318221</v>
      </c>
      <c r="F872">
        <v>736.99418313961314</v>
      </c>
      <c r="G872">
        <v>14</v>
      </c>
      <c r="H872">
        <v>2</v>
      </c>
      <c r="I872">
        <f t="shared" si="27"/>
        <v>6054.4040030598799</v>
      </c>
    </row>
    <row r="873" spans="1:9" x14ac:dyDescent="0.35">
      <c r="A873">
        <v>2</v>
      </c>
      <c r="B873" t="s">
        <v>16</v>
      </c>
      <c r="C873">
        <v>14</v>
      </c>
      <c r="D873">
        <v>1.91</v>
      </c>
      <c r="E873">
        <f t="shared" si="26"/>
        <v>2.0537489106318221</v>
      </c>
      <c r="F873">
        <v>737.34164955212702</v>
      </c>
      <c r="G873">
        <v>14</v>
      </c>
      <c r="H873">
        <v>2</v>
      </c>
      <c r="I873">
        <f t="shared" si="27"/>
        <v>6057.2584381246061</v>
      </c>
    </row>
    <row r="874" spans="1:9" x14ac:dyDescent="0.35">
      <c r="A874">
        <v>2</v>
      </c>
      <c r="B874" t="s">
        <v>17</v>
      </c>
      <c r="C874">
        <v>14</v>
      </c>
      <c r="D874">
        <v>1.29</v>
      </c>
      <c r="E874">
        <f t="shared" si="26"/>
        <v>2.0537489106318221</v>
      </c>
      <c r="F874">
        <v>737.56373386482721</v>
      </c>
      <c r="G874">
        <v>14</v>
      </c>
      <c r="H874">
        <v>2</v>
      </c>
      <c r="I874">
        <f t="shared" si="27"/>
        <v>6059.0828597857117</v>
      </c>
    </row>
    <row r="875" spans="1:9" x14ac:dyDescent="0.35">
      <c r="A875">
        <v>2</v>
      </c>
      <c r="B875" t="s">
        <v>9</v>
      </c>
      <c r="C875">
        <v>14</v>
      </c>
      <c r="D875">
        <v>4.97</v>
      </c>
      <c r="E875">
        <f t="shared" si="26"/>
        <v>2.0537489106318221</v>
      </c>
      <c r="F875">
        <v>738.02144729075849</v>
      </c>
      <c r="G875">
        <v>14</v>
      </c>
      <c r="H875">
        <v>2</v>
      </c>
      <c r="I875">
        <f t="shared" si="27"/>
        <v>6062.8429735852642</v>
      </c>
    </row>
    <row r="876" spans="1:9" x14ac:dyDescent="0.35">
      <c r="A876">
        <v>2</v>
      </c>
      <c r="B876" t="s">
        <v>10</v>
      </c>
      <c r="C876">
        <v>14</v>
      </c>
      <c r="D876">
        <v>1937.88</v>
      </c>
      <c r="E876">
        <f t="shared" si="26"/>
        <v>2.0537489106318221</v>
      </c>
      <c r="F876">
        <v>738.24418006886299</v>
      </c>
      <c r="G876">
        <v>14</v>
      </c>
      <c r="H876">
        <v>2</v>
      </c>
      <c r="I876">
        <f t="shared" si="27"/>
        <v>6064.6727223868402</v>
      </c>
    </row>
    <row r="877" spans="1:9" x14ac:dyDescent="0.35">
      <c r="A877">
        <v>2</v>
      </c>
      <c r="B877" t="s">
        <v>11</v>
      </c>
      <c r="C877">
        <v>14</v>
      </c>
      <c r="D877">
        <v>37.35</v>
      </c>
      <c r="E877">
        <f t="shared" si="26"/>
        <v>2.0537489106318221</v>
      </c>
      <c r="F877">
        <v>737.74376636194074</v>
      </c>
      <c r="G877">
        <v>14</v>
      </c>
      <c r="H877">
        <v>2</v>
      </c>
      <c r="I877">
        <f t="shared" si="27"/>
        <v>6060.5618259650128</v>
      </c>
    </row>
    <row r="878" spans="1:9" x14ac:dyDescent="0.35">
      <c r="A878">
        <v>2</v>
      </c>
      <c r="B878" t="s">
        <v>12</v>
      </c>
      <c r="C878">
        <v>14</v>
      </c>
      <c r="D878">
        <v>1696.59</v>
      </c>
      <c r="E878">
        <f t="shared" si="26"/>
        <v>2.0537489106318221</v>
      </c>
      <c r="F878">
        <v>737.99499214249067</v>
      </c>
      <c r="G878">
        <v>14</v>
      </c>
      <c r="H878">
        <v>2</v>
      </c>
      <c r="I878">
        <f t="shared" si="27"/>
        <v>6062.6256446575217</v>
      </c>
    </row>
    <row r="879" spans="1:9" x14ac:dyDescent="0.35">
      <c r="A879">
        <v>2</v>
      </c>
      <c r="B879" t="s">
        <v>13</v>
      </c>
      <c r="C879">
        <v>14</v>
      </c>
      <c r="D879">
        <v>9.92</v>
      </c>
      <c r="E879">
        <f t="shared" si="26"/>
        <v>2.0537489106318221</v>
      </c>
      <c r="F879">
        <v>736.53464110460652</v>
      </c>
      <c r="G879">
        <v>14</v>
      </c>
      <c r="H879">
        <v>2</v>
      </c>
      <c r="I879">
        <f t="shared" si="27"/>
        <v>6050.6288672447427</v>
      </c>
    </row>
    <row r="880" spans="1:9" x14ac:dyDescent="0.35">
      <c r="A880">
        <v>2</v>
      </c>
      <c r="B880" t="s">
        <v>14</v>
      </c>
      <c r="C880">
        <v>14</v>
      </c>
      <c r="D880">
        <v>17.920000000000002</v>
      </c>
      <c r="E880">
        <f t="shared" si="26"/>
        <v>2.0537489106318221</v>
      </c>
      <c r="F880">
        <v>736.76551643471237</v>
      </c>
      <c r="G880">
        <v>14</v>
      </c>
      <c r="H880">
        <v>2</v>
      </c>
      <c r="I880">
        <f t="shared" si="27"/>
        <v>6052.5255070755293</v>
      </c>
    </row>
    <row r="881" spans="1:9" x14ac:dyDescent="0.35">
      <c r="A881">
        <v>2</v>
      </c>
      <c r="B881" t="s">
        <v>15</v>
      </c>
      <c r="C881">
        <v>14</v>
      </c>
      <c r="D881">
        <v>563.65</v>
      </c>
      <c r="E881">
        <f t="shared" si="26"/>
        <v>2.0537489106318221</v>
      </c>
      <c r="F881">
        <v>736.99418313961314</v>
      </c>
      <c r="G881">
        <v>14</v>
      </c>
      <c r="H881">
        <v>2</v>
      </c>
      <c r="I881">
        <f t="shared" si="27"/>
        <v>6054.4040030598799</v>
      </c>
    </row>
    <row r="882" spans="1:9" x14ac:dyDescent="0.35">
      <c r="A882">
        <v>2</v>
      </c>
      <c r="B882" t="s">
        <v>16</v>
      </c>
      <c r="C882">
        <v>14</v>
      </c>
      <c r="D882">
        <v>1.91</v>
      </c>
      <c r="E882">
        <f t="shared" si="26"/>
        <v>2.0537489106318221</v>
      </c>
      <c r="F882">
        <v>737.34164955212702</v>
      </c>
      <c r="G882">
        <v>14</v>
      </c>
      <c r="H882">
        <v>2</v>
      </c>
      <c r="I882">
        <f t="shared" si="27"/>
        <v>6057.2584381246061</v>
      </c>
    </row>
    <row r="883" spans="1:9" x14ac:dyDescent="0.35">
      <c r="A883">
        <v>2</v>
      </c>
      <c r="B883" t="s">
        <v>17</v>
      </c>
      <c r="C883">
        <v>14</v>
      </c>
      <c r="D883">
        <v>1.29</v>
      </c>
      <c r="E883">
        <f t="shared" si="26"/>
        <v>2.0537489106318221</v>
      </c>
      <c r="F883">
        <v>737.56373386482721</v>
      </c>
      <c r="G883">
        <v>14</v>
      </c>
      <c r="H883">
        <v>2</v>
      </c>
      <c r="I883">
        <f t="shared" si="27"/>
        <v>6059.0828597857117</v>
      </c>
    </row>
    <row r="884" spans="1:9" x14ac:dyDescent="0.35">
      <c r="A884">
        <v>2</v>
      </c>
      <c r="B884" t="s">
        <v>9</v>
      </c>
      <c r="C884">
        <v>14</v>
      </c>
      <c r="D884">
        <v>4.95</v>
      </c>
      <c r="E884">
        <f t="shared" si="26"/>
        <v>2.0537489106318221</v>
      </c>
      <c r="F884">
        <v>738.02144729075849</v>
      </c>
      <c r="G884">
        <v>14</v>
      </c>
      <c r="H884">
        <v>2</v>
      </c>
      <c r="I884">
        <f t="shared" si="27"/>
        <v>6062.8429735852642</v>
      </c>
    </row>
    <row r="885" spans="1:9" x14ac:dyDescent="0.35">
      <c r="A885">
        <v>2</v>
      </c>
      <c r="B885" t="s">
        <v>10</v>
      </c>
      <c r="C885">
        <v>14</v>
      </c>
      <c r="D885">
        <v>1953.71</v>
      </c>
      <c r="E885">
        <f t="shared" si="26"/>
        <v>2.0537489106318221</v>
      </c>
      <c r="F885">
        <v>738.24418006886299</v>
      </c>
      <c r="G885">
        <v>14</v>
      </c>
      <c r="H885">
        <v>2</v>
      </c>
      <c r="I885">
        <f t="shared" si="27"/>
        <v>6064.6727223868402</v>
      </c>
    </row>
    <row r="886" spans="1:9" x14ac:dyDescent="0.35">
      <c r="A886">
        <v>2</v>
      </c>
      <c r="B886" t="s">
        <v>11</v>
      </c>
      <c r="C886">
        <v>14</v>
      </c>
      <c r="D886">
        <v>34.92</v>
      </c>
      <c r="E886">
        <f t="shared" si="26"/>
        <v>2.0537489106318221</v>
      </c>
      <c r="F886">
        <v>737.74376636194074</v>
      </c>
      <c r="G886">
        <v>14</v>
      </c>
      <c r="H886">
        <v>2</v>
      </c>
      <c r="I886">
        <f t="shared" si="27"/>
        <v>6060.5618259650128</v>
      </c>
    </row>
    <row r="887" spans="1:9" x14ac:dyDescent="0.35">
      <c r="A887">
        <v>2</v>
      </c>
      <c r="B887" t="s">
        <v>12</v>
      </c>
      <c r="C887">
        <v>14</v>
      </c>
      <c r="D887">
        <v>1687.35</v>
      </c>
      <c r="E887">
        <f t="shared" si="26"/>
        <v>2.0537489106318221</v>
      </c>
      <c r="F887">
        <v>737.99499214249067</v>
      </c>
      <c r="G887">
        <v>14</v>
      </c>
      <c r="H887">
        <v>2</v>
      </c>
      <c r="I887">
        <f t="shared" si="27"/>
        <v>6062.6256446575217</v>
      </c>
    </row>
    <row r="888" spans="1:9" x14ac:dyDescent="0.35">
      <c r="A888">
        <v>2</v>
      </c>
      <c r="B888" t="s">
        <v>13</v>
      </c>
      <c r="C888">
        <v>14</v>
      </c>
      <c r="D888">
        <v>9.6999999999999993</v>
      </c>
      <c r="E888">
        <f t="shared" si="26"/>
        <v>2.0537489106318221</v>
      </c>
      <c r="F888">
        <v>736.53464110460652</v>
      </c>
      <c r="G888">
        <v>14</v>
      </c>
      <c r="H888">
        <v>2</v>
      </c>
      <c r="I888">
        <f t="shared" si="27"/>
        <v>6050.6288672447427</v>
      </c>
    </row>
    <row r="889" spans="1:9" x14ac:dyDescent="0.35">
      <c r="A889">
        <v>2</v>
      </c>
      <c r="B889" t="s">
        <v>14</v>
      </c>
      <c r="C889">
        <v>14</v>
      </c>
      <c r="D889">
        <v>17.86</v>
      </c>
      <c r="E889">
        <f t="shared" si="26"/>
        <v>2.0537489106318221</v>
      </c>
      <c r="F889">
        <v>736.76551643471237</v>
      </c>
      <c r="G889">
        <v>14</v>
      </c>
      <c r="H889">
        <v>2</v>
      </c>
      <c r="I889">
        <f t="shared" si="27"/>
        <v>6052.5255070755293</v>
      </c>
    </row>
    <row r="890" spans="1:9" x14ac:dyDescent="0.35">
      <c r="A890">
        <v>2</v>
      </c>
      <c r="B890" t="s">
        <v>15</v>
      </c>
      <c r="C890">
        <v>14</v>
      </c>
      <c r="D890">
        <v>565.59</v>
      </c>
      <c r="E890">
        <f t="shared" si="26"/>
        <v>2.0537489106318221</v>
      </c>
      <c r="F890">
        <v>736.99418313961314</v>
      </c>
      <c r="G890">
        <v>14</v>
      </c>
      <c r="H890">
        <v>2</v>
      </c>
      <c r="I890">
        <f t="shared" si="27"/>
        <v>6054.4040030598799</v>
      </c>
    </row>
    <row r="891" spans="1:9" x14ac:dyDescent="0.35">
      <c r="A891">
        <v>2</v>
      </c>
      <c r="B891" t="s">
        <v>16</v>
      </c>
      <c r="C891">
        <v>14</v>
      </c>
      <c r="D891">
        <v>1.92</v>
      </c>
      <c r="E891">
        <f t="shared" si="26"/>
        <v>2.0537489106318221</v>
      </c>
      <c r="F891">
        <v>737.34164955212702</v>
      </c>
      <c r="G891">
        <v>14</v>
      </c>
      <c r="H891">
        <v>2</v>
      </c>
      <c r="I891">
        <f t="shared" si="27"/>
        <v>6057.2584381246061</v>
      </c>
    </row>
    <row r="892" spans="1:9" x14ac:dyDescent="0.35">
      <c r="A892">
        <v>2</v>
      </c>
      <c r="B892" t="s">
        <v>17</v>
      </c>
      <c r="C892">
        <v>14</v>
      </c>
      <c r="D892">
        <v>1.18</v>
      </c>
      <c r="E892">
        <f t="shared" si="26"/>
        <v>2.0537489106318221</v>
      </c>
      <c r="F892">
        <v>737.56373386482721</v>
      </c>
      <c r="G892">
        <v>14</v>
      </c>
      <c r="H892">
        <v>2</v>
      </c>
      <c r="I892">
        <f t="shared" si="27"/>
        <v>6059.0828597857117</v>
      </c>
    </row>
    <row r="893" spans="1:9" x14ac:dyDescent="0.35">
      <c r="A893">
        <v>2</v>
      </c>
      <c r="B893" t="s">
        <v>9</v>
      </c>
      <c r="C893">
        <v>14</v>
      </c>
      <c r="D893">
        <v>4.53</v>
      </c>
      <c r="E893">
        <f t="shared" si="26"/>
        <v>2.0537489106318221</v>
      </c>
      <c r="F893">
        <v>738.02144729075849</v>
      </c>
      <c r="G893">
        <v>14</v>
      </c>
      <c r="H893">
        <v>2</v>
      </c>
      <c r="I893">
        <f t="shared" si="27"/>
        <v>6062.8429735852642</v>
      </c>
    </row>
    <row r="894" spans="1:9" x14ac:dyDescent="0.35">
      <c r="A894">
        <v>2</v>
      </c>
      <c r="B894" t="s">
        <v>10</v>
      </c>
      <c r="C894">
        <v>14</v>
      </c>
      <c r="D894">
        <v>2128.56</v>
      </c>
      <c r="E894">
        <f t="shared" si="26"/>
        <v>2.0537489106318221</v>
      </c>
      <c r="F894">
        <v>738.24418006886299</v>
      </c>
      <c r="G894">
        <v>14</v>
      </c>
      <c r="H894">
        <v>2</v>
      </c>
      <c r="I894">
        <f t="shared" si="27"/>
        <v>6064.6727223868402</v>
      </c>
    </row>
    <row r="895" spans="1:9" x14ac:dyDescent="0.35">
      <c r="A895">
        <v>2</v>
      </c>
      <c r="B895" t="s">
        <v>11</v>
      </c>
      <c r="C895">
        <v>14</v>
      </c>
      <c r="D895">
        <v>35.229999999999997</v>
      </c>
      <c r="E895">
        <f t="shared" si="26"/>
        <v>2.0537489106318221</v>
      </c>
      <c r="F895">
        <v>737.74376636194074</v>
      </c>
      <c r="G895">
        <v>14</v>
      </c>
      <c r="H895">
        <v>2</v>
      </c>
      <c r="I895">
        <f t="shared" si="27"/>
        <v>6060.5618259650128</v>
      </c>
    </row>
    <row r="896" spans="1:9" x14ac:dyDescent="0.35">
      <c r="A896">
        <v>2</v>
      </c>
      <c r="B896" t="s">
        <v>12</v>
      </c>
      <c r="C896">
        <v>14</v>
      </c>
      <c r="D896">
        <v>1695.61</v>
      </c>
      <c r="E896">
        <f t="shared" si="26"/>
        <v>2.0537489106318221</v>
      </c>
      <c r="F896">
        <v>737.99499214249067</v>
      </c>
      <c r="G896">
        <v>14</v>
      </c>
      <c r="H896">
        <v>2</v>
      </c>
      <c r="I896">
        <f t="shared" si="27"/>
        <v>6062.6256446575217</v>
      </c>
    </row>
    <row r="897" spans="1:9" x14ac:dyDescent="0.35">
      <c r="A897">
        <v>2</v>
      </c>
      <c r="B897" t="s">
        <v>13</v>
      </c>
      <c r="C897">
        <v>14</v>
      </c>
      <c r="D897">
        <v>9.92</v>
      </c>
      <c r="E897">
        <f t="shared" si="26"/>
        <v>2.0537489106318221</v>
      </c>
      <c r="F897">
        <v>736.53464110460652</v>
      </c>
      <c r="G897">
        <v>14</v>
      </c>
      <c r="H897">
        <v>2</v>
      </c>
      <c r="I897">
        <f t="shared" si="27"/>
        <v>6050.6288672447427</v>
      </c>
    </row>
    <row r="898" spans="1:9" x14ac:dyDescent="0.35">
      <c r="A898">
        <v>2</v>
      </c>
      <c r="B898" t="s">
        <v>14</v>
      </c>
      <c r="C898">
        <v>14</v>
      </c>
      <c r="D898">
        <v>17.73</v>
      </c>
      <c r="E898">
        <f t="shared" si="26"/>
        <v>2.0537489106318221</v>
      </c>
      <c r="F898">
        <v>736.76551643471237</v>
      </c>
      <c r="G898">
        <v>14</v>
      </c>
      <c r="H898">
        <v>2</v>
      </c>
      <c r="I898">
        <f t="shared" si="27"/>
        <v>6052.5255070755293</v>
      </c>
    </row>
    <row r="899" spans="1:9" x14ac:dyDescent="0.35">
      <c r="A899">
        <v>2</v>
      </c>
      <c r="B899" t="s">
        <v>15</v>
      </c>
      <c r="C899">
        <v>14</v>
      </c>
      <c r="D899">
        <v>583.38</v>
      </c>
      <c r="E899">
        <f t="shared" ref="E899:E962" si="28">_xlfn.NORM.S.INV(0.98)</f>
        <v>2.0537489106318221</v>
      </c>
      <c r="F899">
        <v>736.99418313961314</v>
      </c>
      <c r="G899">
        <v>14</v>
      </c>
      <c r="H899">
        <v>2</v>
      </c>
      <c r="I899">
        <f t="shared" ref="I899:I962" si="29">E899*F899*SQRT(G899+H899)</f>
        <v>6054.4040030598799</v>
      </c>
    </row>
    <row r="900" spans="1:9" x14ac:dyDescent="0.35">
      <c r="A900">
        <v>2</v>
      </c>
      <c r="B900" t="s">
        <v>16</v>
      </c>
      <c r="C900">
        <v>14</v>
      </c>
      <c r="D900">
        <v>1.64</v>
      </c>
      <c r="E900">
        <f t="shared" si="28"/>
        <v>2.0537489106318221</v>
      </c>
      <c r="F900">
        <v>737.34164955212702</v>
      </c>
      <c r="G900">
        <v>14</v>
      </c>
      <c r="H900">
        <v>2</v>
      </c>
      <c r="I900">
        <f t="shared" si="29"/>
        <v>6057.2584381246061</v>
      </c>
    </row>
    <row r="901" spans="1:9" x14ac:dyDescent="0.35">
      <c r="A901">
        <v>2</v>
      </c>
      <c r="B901" t="s">
        <v>17</v>
      </c>
      <c r="C901">
        <v>14</v>
      </c>
      <c r="D901">
        <v>1.26</v>
      </c>
      <c r="E901">
        <f t="shared" si="28"/>
        <v>2.0537489106318221</v>
      </c>
      <c r="F901">
        <v>737.56373386482721</v>
      </c>
      <c r="G901">
        <v>14</v>
      </c>
      <c r="H901">
        <v>2</v>
      </c>
      <c r="I901">
        <f t="shared" si="29"/>
        <v>6059.0828597857117</v>
      </c>
    </row>
    <row r="902" spans="1:9" x14ac:dyDescent="0.35">
      <c r="A902">
        <v>2</v>
      </c>
      <c r="B902" t="s">
        <v>9</v>
      </c>
      <c r="C902">
        <v>14</v>
      </c>
      <c r="D902">
        <v>4.47</v>
      </c>
      <c r="E902">
        <f t="shared" si="28"/>
        <v>2.0537489106318221</v>
      </c>
      <c r="F902">
        <v>738.02144729075849</v>
      </c>
      <c r="G902">
        <v>14</v>
      </c>
      <c r="H902">
        <v>2</v>
      </c>
      <c r="I902">
        <f t="shared" si="29"/>
        <v>6062.8429735852642</v>
      </c>
    </row>
    <row r="903" spans="1:9" x14ac:dyDescent="0.35">
      <c r="A903">
        <v>2</v>
      </c>
      <c r="B903" t="s">
        <v>10</v>
      </c>
      <c r="C903">
        <v>14</v>
      </c>
      <c r="D903">
        <v>2075.91</v>
      </c>
      <c r="E903">
        <f t="shared" si="28"/>
        <v>2.0537489106318221</v>
      </c>
      <c r="F903">
        <v>738.24418006886299</v>
      </c>
      <c r="G903">
        <v>14</v>
      </c>
      <c r="H903">
        <v>2</v>
      </c>
      <c r="I903">
        <f t="shared" si="29"/>
        <v>6064.6727223868402</v>
      </c>
    </row>
    <row r="904" spans="1:9" x14ac:dyDescent="0.35">
      <c r="A904">
        <v>2</v>
      </c>
      <c r="B904" t="s">
        <v>11</v>
      </c>
      <c r="C904">
        <v>14</v>
      </c>
      <c r="D904">
        <v>44.02</v>
      </c>
      <c r="E904">
        <f t="shared" si="28"/>
        <v>2.0537489106318221</v>
      </c>
      <c r="F904">
        <v>737.74376636194074</v>
      </c>
      <c r="G904">
        <v>14</v>
      </c>
      <c r="H904">
        <v>2</v>
      </c>
      <c r="I904">
        <f t="shared" si="29"/>
        <v>6060.5618259650128</v>
      </c>
    </row>
    <row r="905" spans="1:9" x14ac:dyDescent="0.35">
      <c r="A905">
        <v>2</v>
      </c>
      <c r="B905" t="s">
        <v>12</v>
      </c>
      <c r="C905">
        <v>14</v>
      </c>
      <c r="D905">
        <v>1709.92</v>
      </c>
      <c r="E905">
        <f t="shared" si="28"/>
        <v>2.0537489106318221</v>
      </c>
      <c r="F905">
        <v>737.99499214249067</v>
      </c>
      <c r="G905">
        <v>14</v>
      </c>
      <c r="H905">
        <v>2</v>
      </c>
      <c r="I905">
        <f t="shared" si="29"/>
        <v>6062.6256446575217</v>
      </c>
    </row>
    <row r="906" spans="1:9" x14ac:dyDescent="0.35">
      <c r="A906">
        <v>2</v>
      </c>
      <c r="B906" t="s">
        <v>13</v>
      </c>
      <c r="C906">
        <v>14</v>
      </c>
      <c r="D906">
        <v>9.92</v>
      </c>
      <c r="E906">
        <f t="shared" si="28"/>
        <v>2.0537489106318221</v>
      </c>
      <c r="F906">
        <v>736.53464110460652</v>
      </c>
      <c r="G906">
        <v>14</v>
      </c>
      <c r="H906">
        <v>2</v>
      </c>
      <c r="I906">
        <f t="shared" si="29"/>
        <v>6050.6288672447427</v>
      </c>
    </row>
    <row r="907" spans="1:9" x14ac:dyDescent="0.35">
      <c r="A907">
        <v>2</v>
      </c>
      <c r="B907" t="s">
        <v>14</v>
      </c>
      <c r="C907">
        <v>14</v>
      </c>
      <c r="D907">
        <v>17.73</v>
      </c>
      <c r="E907">
        <f t="shared" si="28"/>
        <v>2.0537489106318221</v>
      </c>
      <c r="F907">
        <v>736.76551643471237</v>
      </c>
      <c r="G907">
        <v>14</v>
      </c>
      <c r="H907">
        <v>2</v>
      </c>
      <c r="I907">
        <f t="shared" si="29"/>
        <v>6052.5255070755293</v>
      </c>
    </row>
    <row r="908" spans="1:9" x14ac:dyDescent="0.35">
      <c r="A908">
        <v>2</v>
      </c>
      <c r="B908" t="s">
        <v>15</v>
      </c>
      <c r="C908">
        <v>14</v>
      </c>
      <c r="D908">
        <v>585.16999999999996</v>
      </c>
      <c r="E908">
        <f t="shared" si="28"/>
        <v>2.0537489106318221</v>
      </c>
      <c r="F908">
        <v>736.99418313961314</v>
      </c>
      <c r="G908">
        <v>14</v>
      </c>
      <c r="H908">
        <v>2</v>
      </c>
      <c r="I908">
        <f t="shared" si="29"/>
        <v>6054.4040030598799</v>
      </c>
    </row>
    <row r="909" spans="1:9" x14ac:dyDescent="0.35">
      <c r="A909">
        <v>2</v>
      </c>
      <c r="B909" t="s">
        <v>16</v>
      </c>
      <c r="C909">
        <v>14</v>
      </c>
      <c r="D909">
        <v>2.02</v>
      </c>
      <c r="E909">
        <f t="shared" si="28"/>
        <v>2.0537489106318221</v>
      </c>
      <c r="F909">
        <v>737.34164955212702</v>
      </c>
      <c r="G909">
        <v>14</v>
      </c>
      <c r="H909">
        <v>2</v>
      </c>
      <c r="I909">
        <f t="shared" si="29"/>
        <v>6057.2584381246061</v>
      </c>
    </row>
    <row r="910" spans="1:9" x14ac:dyDescent="0.35">
      <c r="A910">
        <v>2</v>
      </c>
      <c r="B910" t="s">
        <v>17</v>
      </c>
      <c r="C910">
        <v>14</v>
      </c>
      <c r="D910">
        <v>1.27</v>
      </c>
      <c r="E910">
        <f t="shared" si="28"/>
        <v>2.0537489106318221</v>
      </c>
      <c r="F910">
        <v>737.56373386482721</v>
      </c>
      <c r="G910">
        <v>14</v>
      </c>
      <c r="H910">
        <v>2</v>
      </c>
      <c r="I910">
        <f t="shared" si="29"/>
        <v>6059.0828597857117</v>
      </c>
    </row>
    <row r="911" spans="1:9" x14ac:dyDescent="0.35">
      <c r="A911">
        <v>2</v>
      </c>
      <c r="B911" t="s">
        <v>9</v>
      </c>
      <c r="C911">
        <v>14</v>
      </c>
      <c r="D911">
        <v>4.45</v>
      </c>
      <c r="E911">
        <f t="shared" si="28"/>
        <v>2.0537489106318221</v>
      </c>
      <c r="F911">
        <v>738.02144729075849</v>
      </c>
      <c r="G911">
        <v>14</v>
      </c>
      <c r="H911">
        <v>2</v>
      </c>
      <c r="I911">
        <f t="shared" si="29"/>
        <v>6062.8429735852642</v>
      </c>
    </row>
    <row r="912" spans="1:9" x14ac:dyDescent="0.35">
      <c r="A912">
        <v>2</v>
      </c>
      <c r="B912" t="s">
        <v>10</v>
      </c>
      <c r="C912">
        <v>14</v>
      </c>
      <c r="D912">
        <v>2015.38</v>
      </c>
      <c r="E912">
        <f t="shared" si="28"/>
        <v>2.0537489106318221</v>
      </c>
      <c r="F912">
        <v>738.24418006886299</v>
      </c>
      <c r="G912">
        <v>14</v>
      </c>
      <c r="H912">
        <v>2</v>
      </c>
      <c r="I912">
        <f t="shared" si="29"/>
        <v>6064.6727223868402</v>
      </c>
    </row>
    <row r="913" spans="1:9" x14ac:dyDescent="0.35">
      <c r="A913">
        <v>2</v>
      </c>
      <c r="B913" t="s">
        <v>11</v>
      </c>
      <c r="C913">
        <v>14</v>
      </c>
      <c r="D913">
        <v>44.24</v>
      </c>
      <c r="E913">
        <f t="shared" si="28"/>
        <v>2.0537489106318221</v>
      </c>
      <c r="F913">
        <v>737.74376636194074</v>
      </c>
      <c r="G913">
        <v>14</v>
      </c>
      <c r="H913">
        <v>2</v>
      </c>
      <c r="I913">
        <f t="shared" si="29"/>
        <v>6060.5618259650128</v>
      </c>
    </row>
    <row r="914" spans="1:9" x14ac:dyDescent="0.35">
      <c r="A914">
        <v>2</v>
      </c>
      <c r="B914" t="s">
        <v>12</v>
      </c>
      <c r="C914">
        <v>14</v>
      </c>
      <c r="D914">
        <v>1699.92</v>
      </c>
      <c r="E914">
        <f t="shared" si="28"/>
        <v>2.0537489106318221</v>
      </c>
      <c r="F914">
        <v>737.99499214249067</v>
      </c>
      <c r="G914">
        <v>14</v>
      </c>
      <c r="H914">
        <v>2</v>
      </c>
      <c r="I914">
        <f t="shared" si="29"/>
        <v>6062.6256446575217</v>
      </c>
    </row>
    <row r="915" spans="1:9" x14ac:dyDescent="0.35">
      <c r="A915">
        <v>2</v>
      </c>
      <c r="B915" t="s">
        <v>13</v>
      </c>
      <c r="C915">
        <v>14</v>
      </c>
      <c r="D915">
        <v>9.85</v>
      </c>
      <c r="E915">
        <f t="shared" si="28"/>
        <v>2.0537489106318221</v>
      </c>
      <c r="F915">
        <v>736.53464110460652</v>
      </c>
      <c r="G915">
        <v>14</v>
      </c>
      <c r="H915">
        <v>2</v>
      </c>
      <c r="I915">
        <f t="shared" si="29"/>
        <v>6050.6288672447427</v>
      </c>
    </row>
    <row r="916" spans="1:9" x14ac:dyDescent="0.35">
      <c r="A916">
        <v>2</v>
      </c>
      <c r="B916" t="s">
        <v>14</v>
      </c>
      <c r="C916">
        <v>14</v>
      </c>
      <c r="D916">
        <v>17.77</v>
      </c>
      <c r="E916">
        <f t="shared" si="28"/>
        <v>2.0537489106318221</v>
      </c>
      <c r="F916">
        <v>736.76551643471237</v>
      </c>
      <c r="G916">
        <v>14</v>
      </c>
      <c r="H916">
        <v>2</v>
      </c>
      <c r="I916">
        <f t="shared" si="29"/>
        <v>6052.5255070755293</v>
      </c>
    </row>
    <row r="917" spans="1:9" x14ac:dyDescent="0.35">
      <c r="A917">
        <v>2</v>
      </c>
      <c r="B917" t="s">
        <v>15</v>
      </c>
      <c r="C917">
        <v>14</v>
      </c>
      <c r="D917">
        <v>560.86</v>
      </c>
      <c r="E917">
        <f t="shared" si="28"/>
        <v>2.0537489106318221</v>
      </c>
      <c r="F917">
        <v>736.99418313961314</v>
      </c>
      <c r="G917">
        <v>14</v>
      </c>
      <c r="H917">
        <v>2</v>
      </c>
      <c r="I917">
        <f t="shared" si="29"/>
        <v>6054.4040030598799</v>
      </c>
    </row>
    <row r="918" spans="1:9" x14ac:dyDescent="0.35">
      <c r="A918">
        <v>2</v>
      </c>
      <c r="B918" t="s">
        <v>16</v>
      </c>
      <c r="C918">
        <v>14</v>
      </c>
      <c r="D918">
        <v>1.89</v>
      </c>
      <c r="E918">
        <f t="shared" si="28"/>
        <v>2.0537489106318221</v>
      </c>
      <c r="F918">
        <v>737.34164955212702</v>
      </c>
      <c r="G918">
        <v>14</v>
      </c>
      <c r="H918">
        <v>2</v>
      </c>
      <c r="I918">
        <f t="shared" si="29"/>
        <v>6057.2584381246061</v>
      </c>
    </row>
    <row r="919" spans="1:9" x14ac:dyDescent="0.35">
      <c r="A919">
        <v>2</v>
      </c>
      <c r="B919" t="s">
        <v>17</v>
      </c>
      <c r="C919">
        <v>14</v>
      </c>
      <c r="D919">
        <v>1.27</v>
      </c>
      <c r="E919">
        <f t="shared" si="28"/>
        <v>2.0537489106318221</v>
      </c>
      <c r="F919">
        <v>737.56373386482721</v>
      </c>
      <c r="G919">
        <v>14</v>
      </c>
      <c r="H919">
        <v>2</v>
      </c>
      <c r="I919">
        <f t="shared" si="29"/>
        <v>6059.0828597857117</v>
      </c>
    </row>
    <row r="920" spans="1:9" x14ac:dyDescent="0.35">
      <c r="A920">
        <v>2</v>
      </c>
      <c r="B920" t="s">
        <v>9</v>
      </c>
      <c r="C920">
        <v>14</v>
      </c>
      <c r="D920">
        <v>4.41</v>
      </c>
      <c r="E920">
        <f t="shared" si="28"/>
        <v>2.0537489106318221</v>
      </c>
      <c r="F920">
        <v>738.02144729075849</v>
      </c>
      <c r="G920">
        <v>14</v>
      </c>
      <c r="H920">
        <v>2</v>
      </c>
      <c r="I920">
        <f t="shared" si="29"/>
        <v>6062.8429735852642</v>
      </c>
    </row>
    <row r="921" spans="1:9" x14ac:dyDescent="0.35">
      <c r="A921">
        <v>2</v>
      </c>
      <c r="B921" t="s">
        <v>10</v>
      </c>
      <c r="C921">
        <v>14</v>
      </c>
      <c r="D921">
        <v>2008.79</v>
      </c>
      <c r="E921">
        <f t="shared" si="28"/>
        <v>2.0537489106318221</v>
      </c>
      <c r="F921">
        <v>738.24418006886299</v>
      </c>
      <c r="G921">
        <v>14</v>
      </c>
      <c r="H921">
        <v>2</v>
      </c>
      <c r="I921">
        <f t="shared" si="29"/>
        <v>6064.6727223868402</v>
      </c>
    </row>
    <row r="922" spans="1:9" x14ac:dyDescent="0.35">
      <c r="A922">
        <v>2</v>
      </c>
      <c r="B922" t="s">
        <v>11</v>
      </c>
      <c r="C922">
        <v>14</v>
      </c>
      <c r="D922">
        <v>43.79</v>
      </c>
      <c r="E922">
        <f t="shared" si="28"/>
        <v>2.0537489106318221</v>
      </c>
      <c r="F922">
        <v>737.74376636194074</v>
      </c>
      <c r="G922">
        <v>14</v>
      </c>
      <c r="H922">
        <v>2</v>
      </c>
      <c r="I922">
        <f t="shared" si="29"/>
        <v>6060.5618259650128</v>
      </c>
    </row>
    <row r="923" spans="1:9" x14ac:dyDescent="0.35">
      <c r="A923">
        <v>2</v>
      </c>
      <c r="B923" t="s">
        <v>12</v>
      </c>
      <c r="C923">
        <v>14</v>
      </c>
      <c r="D923">
        <v>1693.86</v>
      </c>
      <c r="E923">
        <f t="shared" si="28"/>
        <v>2.0537489106318221</v>
      </c>
      <c r="F923">
        <v>737.99499214249067</v>
      </c>
      <c r="G923">
        <v>14</v>
      </c>
      <c r="H923">
        <v>2</v>
      </c>
      <c r="I923">
        <f t="shared" si="29"/>
        <v>6062.6256446575217</v>
      </c>
    </row>
    <row r="924" spans="1:9" x14ac:dyDescent="0.35">
      <c r="A924">
        <v>2</v>
      </c>
      <c r="B924" t="s">
        <v>13</v>
      </c>
      <c r="C924">
        <v>14</v>
      </c>
      <c r="D924">
        <v>9.92</v>
      </c>
      <c r="E924">
        <f t="shared" si="28"/>
        <v>2.0537489106318221</v>
      </c>
      <c r="F924">
        <v>736.53464110460652</v>
      </c>
      <c r="G924">
        <v>14</v>
      </c>
      <c r="H924">
        <v>2</v>
      </c>
      <c r="I924">
        <f t="shared" si="29"/>
        <v>6050.6288672447427</v>
      </c>
    </row>
    <row r="925" spans="1:9" x14ac:dyDescent="0.35">
      <c r="A925">
        <v>2</v>
      </c>
      <c r="B925" t="s">
        <v>14</v>
      </c>
      <c r="C925">
        <v>14</v>
      </c>
      <c r="D925">
        <v>17.48</v>
      </c>
      <c r="E925">
        <f t="shared" si="28"/>
        <v>2.0537489106318221</v>
      </c>
      <c r="F925">
        <v>736.76551643471237</v>
      </c>
      <c r="G925">
        <v>14</v>
      </c>
      <c r="H925">
        <v>2</v>
      </c>
      <c r="I925">
        <f t="shared" si="29"/>
        <v>6052.5255070755293</v>
      </c>
    </row>
    <row r="926" spans="1:9" x14ac:dyDescent="0.35">
      <c r="A926">
        <v>2</v>
      </c>
      <c r="B926" t="s">
        <v>15</v>
      </c>
      <c r="C926">
        <v>14</v>
      </c>
      <c r="D926">
        <v>565.17999999999995</v>
      </c>
      <c r="E926">
        <f t="shared" si="28"/>
        <v>2.0537489106318221</v>
      </c>
      <c r="F926">
        <v>736.99418313961314</v>
      </c>
      <c r="G926">
        <v>14</v>
      </c>
      <c r="H926">
        <v>2</v>
      </c>
      <c r="I926">
        <f t="shared" si="29"/>
        <v>6054.4040030598799</v>
      </c>
    </row>
    <row r="927" spans="1:9" x14ac:dyDescent="0.35">
      <c r="A927">
        <v>2</v>
      </c>
      <c r="B927" t="s">
        <v>16</v>
      </c>
      <c r="C927">
        <v>14</v>
      </c>
      <c r="D927">
        <v>1.89</v>
      </c>
      <c r="E927">
        <f t="shared" si="28"/>
        <v>2.0537489106318221</v>
      </c>
      <c r="F927">
        <v>737.34164955212702</v>
      </c>
      <c r="G927">
        <v>14</v>
      </c>
      <c r="H927">
        <v>2</v>
      </c>
      <c r="I927">
        <f t="shared" si="29"/>
        <v>6057.2584381246061</v>
      </c>
    </row>
    <row r="928" spans="1:9" x14ac:dyDescent="0.35">
      <c r="A928">
        <v>2</v>
      </c>
      <c r="B928" t="s">
        <v>17</v>
      </c>
      <c r="C928">
        <v>14</v>
      </c>
      <c r="D928">
        <v>1.27</v>
      </c>
      <c r="E928">
        <f t="shared" si="28"/>
        <v>2.0537489106318221</v>
      </c>
      <c r="F928">
        <v>737.56373386482721</v>
      </c>
      <c r="G928">
        <v>14</v>
      </c>
      <c r="H928">
        <v>2</v>
      </c>
      <c r="I928">
        <f t="shared" si="29"/>
        <v>6059.0828597857117</v>
      </c>
    </row>
    <row r="929" spans="1:9" x14ac:dyDescent="0.35">
      <c r="A929">
        <v>2</v>
      </c>
      <c r="B929" t="s">
        <v>9</v>
      </c>
      <c r="C929">
        <v>14</v>
      </c>
      <c r="D929">
        <v>4.21</v>
      </c>
      <c r="E929">
        <f t="shared" si="28"/>
        <v>2.0537489106318221</v>
      </c>
      <c r="F929">
        <v>738.02144729075849</v>
      </c>
      <c r="G929">
        <v>14</v>
      </c>
      <c r="H929">
        <v>2</v>
      </c>
      <c r="I929">
        <f t="shared" si="29"/>
        <v>6062.8429735852642</v>
      </c>
    </row>
    <row r="930" spans="1:9" x14ac:dyDescent="0.35">
      <c r="A930">
        <v>2</v>
      </c>
      <c r="B930" t="s">
        <v>10</v>
      </c>
      <c r="C930">
        <v>14</v>
      </c>
      <c r="D930">
        <v>1692.65</v>
      </c>
      <c r="E930">
        <f t="shared" si="28"/>
        <v>2.0537489106318221</v>
      </c>
      <c r="F930">
        <v>738.24418006886299</v>
      </c>
      <c r="G930">
        <v>14</v>
      </c>
      <c r="H930">
        <v>2</v>
      </c>
      <c r="I930">
        <f t="shared" si="29"/>
        <v>6064.6727223868402</v>
      </c>
    </row>
    <row r="931" spans="1:9" x14ac:dyDescent="0.35">
      <c r="A931">
        <v>2</v>
      </c>
      <c r="B931" t="s">
        <v>11</v>
      </c>
      <c r="C931">
        <v>14</v>
      </c>
      <c r="D931">
        <v>43.86</v>
      </c>
      <c r="E931">
        <f t="shared" si="28"/>
        <v>2.0537489106318221</v>
      </c>
      <c r="F931">
        <v>737.74376636194074</v>
      </c>
      <c r="G931">
        <v>14</v>
      </c>
      <c r="H931">
        <v>2</v>
      </c>
      <c r="I931">
        <f t="shared" si="29"/>
        <v>6060.5618259650128</v>
      </c>
    </row>
    <row r="932" spans="1:9" x14ac:dyDescent="0.35">
      <c r="A932">
        <v>2</v>
      </c>
      <c r="B932" t="s">
        <v>12</v>
      </c>
      <c r="C932">
        <v>14</v>
      </c>
      <c r="D932">
        <v>1665.98</v>
      </c>
      <c r="E932">
        <f t="shared" si="28"/>
        <v>2.0537489106318221</v>
      </c>
      <c r="F932">
        <v>737.99499214249067</v>
      </c>
      <c r="G932">
        <v>14</v>
      </c>
      <c r="H932">
        <v>2</v>
      </c>
      <c r="I932">
        <f t="shared" si="29"/>
        <v>6062.6256446575217</v>
      </c>
    </row>
    <row r="933" spans="1:9" x14ac:dyDescent="0.35">
      <c r="A933">
        <v>2</v>
      </c>
      <c r="B933" t="s">
        <v>13</v>
      </c>
      <c r="C933">
        <v>14</v>
      </c>
      <c r="D933">
        <v>10.08</v>
      </c>
      <c r="E933">
        <f t="shared" si="28"/>
        <v>2.0537489106318221</v>
      </c>
      <c r="F933">
        <v>736.53464110460652</v>
      </c>
      <c r="G933">
        <v>14</v>
      </c>
      <c r="H933">
        <v>2</v>
      </c>
      <c r="I933">
        <f t="shared" si="29"/>
        <v>6050.6288672447427</v>
      </c>
    </row>
    <row r="934" spans="1:9" x14ac:dyDescent="0.35">
      <c r="A934">
        <v>2</v>
      </c>
      <c r="B934" t="s">
        <v>14</v>
      </c>
      <c r="C934">
        <v>14</v>
      </c>
      <c r="D934">
        <v>16.8</v>
      </c>
      <c r="E934">
        <f t="shared" si="28"/>
        <v>2.0537489106318221</v>
      </c>
      <c r="F934">
        <v>736.76551643471237</v>
      </c>
      <c r="G934">
        <v>14</v>
      </c>
      <c r="H934">
        <v>2</v>
      </c>
      <c r="I934">
        <f t="shared" si="29"/>
        <v>6052.5255070755293</v>
      </c>
    </row>
    <row r="935" spans="1:9" x14ac:dyDescent="0.35">
      <c r="A935">
        <v>2</v>
      </c>
      <c r="B935" t="s">
        <v>15</v>
      </c>
      <c r="C935">
        <v>14</v>
      </c>
      <c r="D935">
        <v>562.47</v>
      </c>
      <c r="E935">
        <f t="shared" si="28"/>
        <v>2.0537489106318221</v>
      </c>
      <c r="F935">
        <v>736.99418313961314</v>
      </c>
      <c r="G935">
        <v>14</v>
      </c>
      <c r="H935">
        <v>2</v>
      </c>
      <c r="I935">
        <f t="shared" si="29"/>
        <v>6054.4040030598799</v>
      </c>
    </row>
    <row r="936" spans="1:9" x14ac:dyDescent="0.35">
      <c r="A936">
        <v>2</v>
      </c>
      <c r="B936" t="s">
        <v>16</v>
      </c>
      <c r="C936">
        <v>14</v>
      </c>
      <c r="D936">
        <v>1.89</v>
      </c>
      <c r="E936">
        <f t="shared" si="28"/>
        <v>2.0537489106318221</v>
      </c>
      <c r="F936">
        <v>737.34164955212702</v>
      </c>
      <c r="G936">
        <v>14</v>
      </c>
      <c r="H936">
        <v>2</v>
      </c>
      <c r="I936">
        <f t="shared" si="29"/>
        <v>6057.2584381246061</v>
      </c>
    </row>
    <row r="937" spans="1:9" x14ac:dyDescent="0.35">
      <c r="A937">
        <v>2</v>
      </c>
      <c r="B937" t="s">
        <v>17</v>
      </c>
      <c r="C937">
        <v>14</v>
      </c>
      <c r="D937">
        <v>1.35</v>
      </c>
      <c r="E937">
        <f t="shared" si="28"/>
        <v>2.0537489106318221</v>
      </c>
      <c r="F937">
        <v>737.56373386482721</v>
      </c>
      <c r="G937">
        <v>14</v>
      </c>
      <c r="H937">
        <v>2</v>
      </c>
      <c r="I937">
        <f t="shared" si="29"/>
        <v>6059.0828597857117</v>
      </c>
    </row>
    <row r="938" spans="1:9" x14ac:dyDescent="0.35">
      <c r="A938">
        <v>2</v>
      </c>
      <c r="B938" t="s">
        <v>9</v>
      </c>
      <c r="C938">
        <v>14</v>
      </c>
      <c r="D938">
        <v>4.3</v>
      </c>
      <c r="E938">
        <f t="shared" si="28"/>
        <v>2.0537489106318221</v>
      </c>
      <c r="F938">
        <v>738.02144729075849</v>
      </c>
      <c r="G938">
        <v>14</v>
      </c>
      <c r="H938">
        <v>2</v>
      </c>
      <c r="I938">
        <f t="shared" si="29"/>
        <v>6062.8429735852642</v>
      </c>
    </row>
    <row r="939" spans="1:9" x14ac:dyDescent="0.35">
      <c r="A939">
        <v>2</v>
      </c>
      <c r="B939" t="s">
        <v>10</v>
      </c>
      <c r="C939">
        <v>14</v>
      </c>
      <c r="D939">
        <v>1701.82</v>
      </c>
      <c r="E939">
        <f t="shared" si="28"/>
        <v>2.0537489106318221</v>
      </c>
      <c r="F939">
        <v>738.24418006886299</v>
      </c>
      <c r="G939">
        <v>14</v>
      </c>
      <c r="H939">
        <v>2</v>
      </c>
      <c r="I939">
        <f t="shared" si="29"/>
        <v>6064.6727223868402</v>
      </c>
    </row>
    <row r="940" spans="1:9" x14ac:dyDescent="0.35">
      <c r="A940">
        <v>2</v>
      </c>
      <c r="B940" t="s">
        <v>11</v>
      </c>
      <c r="C940">
        <v>14</v>
      </c>
      <c r="D940">
        <v>43.86</v>
      </c>
      <c r="E940">
        <f t="shared" si="28"/>
        <v>2.0537489106318221</v>
      </c>
      <c r="F940">
        <v>737.74376636194074</v>
      </c>
      <c r="G940">
        <v>14</v>
      </c>
      <c r="H940">
        <v>2</v>
      </c>
      <c r="I940">
        <f t="shared" si="29"/>
        <v>6060.5618259650128</v>
      </c>
    </row>
    <row r="941" spans="1:9" x14ac:dyDescent="0.35">
      <c r="A941">
        <v>2</v>
      </c>
      <c r="B941" t="s">
        <v>12</v>
      </c>
      <c r="C941">
        <v>14</v>
      </c>
      <c r="D941">
        <v>1746.29</v>
      </c>
      <c r="E941">
        <f t="shared" si="28"/>
        <v>2.0537489106318221</v>
      </c>
      <c r="F941">
        <v>737.99499214249067</v>
      </c>
      <c r="G941">
        <v>14</v>
      </c>
      <c r="H941">
        <v>2</v>
      </c>
      <c r="I941">
        <f t="shared" si="29"/>
        <v>6062.6256446575217</v>
      </c>
    </row>
    <row r="942" spans="1:9" x14ac:dyDescent="0.35">
      <c r="A942">
        <v>2</v>
      </c>
      <c r="B942" t="s">
        <v>13</v>
      </c>
      <c r="C942">
        <v>14</v>
      </c>
      <c r="D942">
        <v>10.15</v>
      </c>
      <c r="E942">
        <f t="shared" si="28"/>
        <v>2.0537489106318221</v>
      </c>
      <c r="F942">
        <v>736.53464110460652</v>
      </c>
      <c r="G942">
        <v>14</v>
      </c>
      <c r="H942">
        <v>2</v>
      </c>
      <c r="I942">
        <f t="shared" si="29"/>
        <v>6050.6288672447427</v>
      </c>
    </row>
    <row r="943" spans="1:9" x14ac:dyDescent="0.35">
      <c r="A943">
        <v>2</v>
      </c>
      <c r="B943" t="s">
        <v>14</v>
      </c>
      <c r="C943">
        <v>14</v>
      </c>
      <c r="D943">
        <v>17.03</v>
      </c>
      <c r="E943">
        <f t="shared" si="28"/>
        <v>2.0537489106318221</v>
      </c>
      <c r="F943">
        <v>736.76551643471237</v>
      </c>
      <c r="G943">
        <v>14</v>
      </c>
      <c r="H943">
        <v>2</v>
      </c>
      <c r="I943">
        <f t="shared" si="29"/>
        <v>6052.5255070755293</v>
      </c>
    </row>
    <row r="944" spans="1:9" x14ac:dyDescent="0.35">
      <c r="A944">
        <v>2</v>
      </c>
      <c r="B944" t="s">
        <v>15</v>
      </c>
      <c r="C944">
        <v>14</v>
      </c>
      <c r="D944">
        <v>569.74</v>
      </c>
      <c r="E944">
        <f t="shared" si="28"/>
        <v>2.0537489106318221</v>
      </c>
      <c r="F944">
        <v>736.99418313961314</v>
      </c>
      <c r="G944">
        <v>14</v>
      </c>
      <c r="H944">
        <v>2</v>
      </c>
      <c r="I944">
        <f t="shared" si="29"/>
        <v>6054.4040030598799</v>
      </c>
    </row>
    <row r="945" spans="1:9" x14ac:dyDescent="0.35">
      <c r="A945">
        <v>2</v>
      </c>
      <c r="B945" t="s">
        <v>16</v>
      </c>
      <c r="C945">
        <v>14</v>
      </c>
      <c r="D945">
        <v>1.89</v>
      </c>
      <c r="E945">
        <f t="shared" si="28"/>
        <v>2.0537489106318221</v>
      </c>
      <c r="F945">
        <v>737.34164955212702</v>
      </c>
      <c r="G945">
        <v>14</v>
      </c>
      <c r="H945">
        <v>2</v>
      </c>
      <c r="I945">
        <f t="shared" si="29"/>
        <v>6057.2584381246061</v>
      </c>
    </row>
    <row r="946" spans="1:9" x14ac:dyDescent="0.35">
      <c r="A946">
        <v>2</v>
      </c>
      <c r="B946" t="s">
        <v>17</v>
      </c>
      <c r="C946">
        <v>14</v>
      </c>
      <c r="D946">
        <v>1.41</v>
      </c>
      <c r="E946">
        <f t="shared" si="28"/>
        <v>2.0537489106318221</v>
      </c>
      <c r="F946">
        <v>737.56373386482721</v>
      </c>
      <c r="G946">
        <v>14</v>
      </c>
      <c r="H946">
        <v>2</v>
      </c>
      <c r="I946">
        <f t="shared" si="29"/>
        <v>6059.0828597857117</v>
      </c>
    </row>
    <row r="947" spans="1:9" x14ac:dyDescent="0.35">
      <c r="A947">
        <v>2</v>
      </c>
      <c r="B947" t="s">
        <v>9</v>
      </c>
      <c r="C947">
        <v>14</v>
      </c>
      <c r="D947">
        <v>4.33</v>
      </c>
      <c r="E947">
        <f t="shared" si="28"/>
        <v>2.0537489106318221</v>
      </c>
      <c r="F947">
        <v>738.02144729075849</v>
      </c>
      <c r="G947">
        <v>14</v>
      </c>
      <c r="H947">
        <v>2</v>
      </c>
      <c r="I947">
        <f t="shared" si="29"/>
        <v>6062.8429735852642</v>
      </c>
    </row>
    <row r="948" spans="1:9" x14ac:dyDescent="0.35">
      <c r="A948">
        <v>2</v>
      </c>
      <c r="B948" t="s">
        <v>10</v>
      </c>
      <c r="C948">
        <v>14</v>
      </c>
      <c r="D948">
        <v>1715.68</v>
      </c>
      <c r="E948">
        <f t="shared" si="28"/>
        <v>2.0537489106318221</v>
      </c>
      <c r="F948">
        <v>738.24418006886299</v>
      </c>
      <c r="G948">
        <v>14</v>
      </c>
      <c r="H948">
        <v>2</v>
      </c>
      <c r="I948">
        <f t="shared" si="29"/>
        <v>6064.6727223868402</v>
      </c>
    </row>
    <row r="949" spans="1:9" x14ac:dyDescent="0.35">
      <c r="A949">
        <v>2</v>
      </c>
      <c r="B949" t="s">
        <v>11</v>
      </c>
      <c r="C949">
        <v>14</v>
      </c>
      <c r="D949">
        <v>42.35</v>
      </c>
      <c r="E949">
        <f t="shared" si="28"/>
        <v>2.0537489106318221</v>
      </c>
      <c r="F949">
        <v>737.74376636194074</v>
      </c>
      <c r="G949">
        <v>14</v>
      </c>
      <c r="H949">
        <v>2</v>
      </c>
      <c r="I949">
        <f t="shared" si="29"/>
        <v>6060.5618259650128</v>
      </c>
    </row>
    <row r="950" spans="1:9" x14ac:dyDescent="0.35">
      <c r="A950">
        <v>2</v>
      </c>
      <c r="B950" t="s">
        <v>12</v>
      </c>
      <c r="C950">
        <v>14</v>
      </c>
      <c r="D950">
        <v>1751.59</v>
      </c>
      <c r="E950">
        <f t="shared" si="28"/>
        <v>2.0537489106318221</v>
      </c>
      <c r="F950">
        <v>737.99499214249067</v>
      </c>
      <c r="G950">
        <v>14</v>
      </c>
      <c r="H950">
        <v>2</v>
      </c>
      <c r="I950">
        <f t="shared" si="29"/>
        <v>6062.6256446575217</v>
      </c>
    </row>
    <row r="951" spans="1:9" x14ac:dyDescent="0.35">
      <c r="A951">
        <v>2</v>
      </c>
      <c r="B951" t="s">
        <v>13</v>
      </c>
      <c r="C951">
        <v>14</v>
      </c>
      <c r="D951">
        <v>10.15</v>
      </c>
      <c r="E951">
        <f t="shared" si="28"/>
        <v>2.0537489106318221</v>
      </c>
      <c r="F951">
        <v>736.53464110460652</v>
      </c>
      <c r="G951">
        <v>14</v>
      </c>
      <c r="H951">
        <v>2</v>
      </c>
      <c r="I951">
        <f t="shared" si="29"/>
        <v>6050.6288672447427</v>
      </c>
    </row>
    <row r="952" spans="1:9" x14ac:dyDescent="0.35">
      <c r="A952">
        <v>2</v>
      </c>
      <c r="B952" t="s">
        <v>14</v>
      </c>
      <c r="C952">
        <v>14</v>
      </c>
      <c r="D952">
        <v>16.73</v>
      </c>
      <c r="E952">
        <f t="shared" si="28"/>
        <v>2.0537489106318221</v>
      </c>
      <c r="F952">
        <v>736.76551643471237</v>
      </c>
      <c r="G952">
        <v>14</v>
      </c>
      <c r="H952">
        <v>2</v>
      </c>
      <c r="I952">
        <f t="shared" si="29"/>
        <v>6052.5255070755293</v>
      </c>
    </row>
    <row r="953" spans="1:9" x14ac:dyDescent="0.35">
      <c r="A953">
        <v>2</v>
      </c>
      <c r="B953" t="s">
        <v>15</v>
      </c>
      <c r="C953">
        <v>14</v>
      </c>
      <c r="D953">
        <v>604.16999999999996</v>
      </c>
      <c r="E953">
        <f t="shared" si="28"/>
        <v>2.0537489106318221</v>
      </c>
      <c r="F953">
        <v>736.99418313961314</v>
      </c>
      <c r="G953">
        <v>14</v>
      </c>
      <c r="H953">
        <v>2</v>
      </c>
      <c r="I953">
        <f t="shared" si="29"/>
        <v>6054.4040030598799</v>
      </c>
    </row>
    <row r="954" spans="1:9" x14ac:dyDescent="0.35">
      <c r="A954">
        <v>2</v>
      </c>
      <c r="B954" t="s">
        <v>16</v>
      </c>
      <c r="C954">
        <v>14</v>
      </c>
      <c r="D954">
        <v>1.89</v>
      </c>
      <c r="E954">
        <f t="shared" si="28"/>
        <v>2.0537489106318221</v>
      </c>
      <c r="F954">
        <v>737.34164955212702</v>
      </c>
      <c r="G954">
        <v>14</v>
      </c>
      <c r="H954">
        <v>2</v>
      </c>
      <c r="I954">
        <f t="shared" si="29"/>
        <v>6057.2584381246061</v>
      </c>
    </row>
    <row r="955" spans="1:9" x14ac:dyDescent="0.35">
      <c r="A955">
        <v>2</v>
      </c>
      <c r="B955" t="s">
        <v>17</v>
      </c>
      <c r="C955">
        <v>14</v>
      </c>
      <c r="D955">
        <v>1.44</v>
      </c>
      <c r="E955">
        <f t="shared" si="28"/>
        <v>2.0537489106318221</v>
      </c>
      <c r="F955">
        <v>737.56373386482721</v>
      </c>
      <c r="G955">
        <v>14</v>
      </c>
      <c r="H955">
        <v>2</v>
      </c>
      <c r="I955">
        <f t="shared" si="29"/>
        <v>6059.0828597857117</v>
      </c>
    </row>
    <row r="956" spans="1:9" x14ac:dyDescent="0.35">
      <c r="A956">
        <v>2</v>
      </c>
      <c r="B956" t="s">
        <v>9</v>
      </c>
      <c r="C956">
        <v>14</v>
      </c>
      <c r="D956">
        <v>4.32</v>
      </c>
      <c r="E956">
        <f t="shared" si="28"/>
        <v>2.0537489106318221</v>
      </c>
      <c r="F956">
        <v>738.02144729075849</v>
      </c>
      <c r="G956">
        <v>14</v>
      </c>
      <c r="H956">
        <v>2</v>
      </c>
      <c r="I956">
        <f t="shared" si="29"/>
        <v>6062.8429735852642</v>
      </c>
    </row>
    <row r="957" spans="1:9" x14ac:dyDescent="0.35">
      <c r="A957">
        <v>2</v>
      </c>
      <c r="B957" t="s">
        <v>10</v>
      </c>
      <c r="C957">
        <v>14</v>
      </c>
      <c r="D957">
        <v>1737.95</v>
      </c>
      <c r="E957">
        <f t="shared" si="28"/>
        <v>2.0537489106318221</v>
      </c>
      <c r="F957">
        <v>738.24418006886299</v>
      </c>
      <c r="G957">
        <v>14</v>
      </c>
      <c r="H957">
        <v>2</v>
      </c>
      <c r="I957">
        <f t="shared" si="29"/>
        <v>6064.6727223868402</v>
      </c>
    </row>
    <row r="958" spans="1:9" x14ac:dyDescent="0.35">
      <c r="A958">
        <v>2</v>
      </c>
      <c r="B958" t="s">
        <v>11</v>
      </c>
      <c r="C958">
        <v>14</v>
      </c>
      <c r="D958">
        <v>43.26</v>
      </c>
      <c r="E958">
        <f t="shared" si="28"/>
        <v>2.0537489106318221</v>
      </c>
      <c r="F958">
        <v>737.74376636194074</v>
      </c>
      <c r="G958">
        <v>14</v>
      </c>
      <c r="H958">
        <v>2</v>
      </c>
      <c r="I958">
        <f t="shared" si="29"/>
        <v>6060.5618259650128</v>
      </c>
    </row>
    <row r="959" spans="1:9" x14ac:dyDescent="0.35">
      <c r="A959">
        <v>2</v>
      </c>
      <c r="B959" t="s">
        <v>12</v>
      </c>
      <c r="C959">
        <v>14</v>
      </c>
      <c r="D959">
        <v>1759.55</v>
      </c>
      <c r="E959">
        <f t="shared" si="28"/>
        <v>2.0537489106318221</v>
      </c>
      <c r="F959">
        <v>737.99499214249067</v>
      </c>
      <c r="G959">
        <v>14</v>
      </c>
      <c r="H959">
        <v>2</v>
      </c>
      <c r="I959">
        <f t="shared" si="29"/>
        <v>6062.6256446575217</v>
      </c>
    </row>
    <row r="960" spans="1:9" x14ac:dyDescent="0.35">
      <c r="A960">
        <v>2</v>
      </c>
      <c r="B960" t="s">
        <v>13</v>
      </c>
      <c r="C960">
        <v>14</v>
      </c>
      <c r="D960">
        <v>10.23</v>
      </c>
      <c r="E960">
        <f t="shared" si="28"/>
        <v>2.0537489106318221</v>
      </c>
      <c r="F960">
        <v>736.53464110460652</v>
      </c>
      <c r="G960">
        <v>14</v>
      </c>
      <c r="H960">
        <v>2</v>
      </c>
      <c r="I960">
        <f t="shared" si="29"/>
        <v>6050.6288672447427</v>
      </c>
    </row>
    <row r="961" spans="1:9" x14ac:dyDescent="0.35">
      <c r="A961">
        <v>2</v>
      </c>
      <c r="B961" t="s">
        <v>14</v>
      </c>
      <c r="C961">
        <v>14</v>
      </c>
      <c r="D961">
        <v>17.239999999999998</v>
      </c>
      <c r="E961">
        <f t="shared" si="28"/>
        <v>2.0537489106318221</v>
      </c>
      <c r="F961">
        <v>736.76551643471237</v>
      </c>
      <c r="G961">
        <v>14</v>
      </c>
      <c r="H961">
        <v>2</v>
      </c>
      <c r="I961">
        <f t="shared" si="29"/>
        <v>6052.5255070755293</v>
      </c>
    </row>
    <row r="962" spans="1:9" x14ac:dyDescent="0.35">
      <c r="A962">
        <v>2</v>
      </c>
      <c r="B962" t="s">
        <v>15</v>
      </c>
      <c r="C962">
        <v>14</v>
      </c>
      <c r="D962">
        <v>613.29999999999995</v>
      </c>
      <c r="E962">
        <f t="shared" si="28"/>
        <v>2.0537489106318221</v>
      </c>
      <c r="F962">
        <v>736.99418313961314</v>
      </c>
      <c r="G962">
        <v>14</v>
      </c>
      <c r="H962">
        <v>2</v>
      </c>
      <c r="I962">
        <f t="shared" si="29"/>
        <v>6054.4040030598799</v>
      </c>
    </row>
    <row r="963" spans="1:9" x14ac:dyDescent="0.35">
      <c r="A963">
        <v>2</v>
      </c>
      <c r="B963" t="s">
        <v>16</v>
      </c>
      <c r="C963">
        <v>14</v>
      </c>
      <c r="D963">
        <v>1.86</v>
      </c>
      <c r="E963">
        <f t="shared" ref="E963:E1026" si="30">_xlfn.NORM.S.INV(0.98)</f>
        <v>2.0537489106318221</v>
      </c>
      <c r="F963">
        <v>737.34164955212702</v>
      </c>
      <c r="G963">
        <v>14</v>
      </c>
      <c r="H963">
        <v>2</v>
      </c>
      <c r="I963">
        <f t="shared" ref="I963:I1026" si="31">E963*F963*SQRT(G963+H963)</f>
        <v>6057.2584381246061</v>
      </c>
    </row>
    <row r="964" spans="1:9" x14ac:dyDescent="0.35">
      <c r="A964">
        <v>2</v>
      </c>
      <c r="B964" t="s">
        <v>17</v>
      </c>
      <c r="C964">
        <v>14</v>
      </c>
      <c r="D964">
        <v>1.48</v>
      </c>
      <c r="E964">
        <f t="shared" si="30"/>
        <v>2.0537489106318221</v>
      </c>
      <c r="F964">
        <v>737.56373386482721</v>
      </c>
      <c r="G964">
        <v>14</v>
      </c>
      <c r="H964">
        <v>2</v>
      </c>
      <c r="I964">
        <f t="shared" si="31"/>
        <v>6059.0828597857117</v>
      </c>
    </row>
    <row r="965" spans="1:9" x14ac:dyDescent="0.35">
      <c r="A965">
        <v>2</v>
      </c>
      <c r="B965" t="s">
        <v>9</v>
      </c>
      <c r="C965">
        <v>14</v>
      </c>
      <c r="D965">
        <v>4.3499999999999996</v>
      </c>
      <c r="E965">
        <f t="shared" si="30"/>
        <v>2.0537489106318221</v>
      </c>
      <c r="F965">
        <v>738.02144729075849</v>
      </c>
      <c r="G965">
        <v>14</v>
      </c>
      <c r="H965">
        <v>2</v>
      </c>
      <c r="I965">
        <f t="shared" si="31"/>
        <v>6062.8429735852642</v>
      </c>
    </row>
    <row r="966" spans="1:9" x14ac:dyDescent="0.35">
      <c r="A966">
        <v>2</v>
      </c>
      <c r="B966" t="s">
        <v>10</v>
      </c>
      <c r="C966">
        <v>14</v>
      </c>
      <c r="D966">
        <v>1730.98</v>
      </c>
      <c r="E966">
        <f t="shared" si="30"/>
        <v>2.0537489106318221</v>
      </c>
      <c r="F966">
        <v>738.24418006886299</v>
      </c>
      <c r="G966">
        <v>14</v>
      </c>
      <c r="H966">
        <v>2</v>
      </c>
      <c r="I966">
        <f t="shared" si="31"/>
        <v>6064.6727223868402</v>
      </c>
    </row>
    <row r="967" spans="1:9" x14ac:dyDescent="0.35">
      <c r="A967">
        <v>2</v>
      </c>
      <c r="B967" t="s">
        <v>11</v>
      </c>
      <c r="C967">
        <v>14</v>
      </c>
      <c r="D967">
        <v>41.82</v>
      </c>
      <c r="E967">
        <f t="shared" si="30"/>
        <v>2.0537489106318221</v>
      </c>
      <c r="F967">
        <v>737.74376636194074</v>
      </c>
      <c r="G967">
        <v>14</v>
      </c>
      <c r="H967">
        <v>2</v>
      </c>
      <c r="I967">
        <f t="shared" si="31"/>
        <v>6060.5618259650128</v>
      </c>
    </row>
    <row r="968" spans="1:9" x14ac:dyDescent="0.35">
      <c r="A968">
        <v>2</v>
      </c>
      <c r="B968" t="s">
        <v>12</v>
      </c>
      <c r="C968">
        <v>14</v>
      </c>
      <c r="D968">
        <v>1754.02</v>
      </c>
      <c r="E968">
        <f t="shared" si="30"/>
        <v>2.0537489106318221</v>
      </c>
      <c r="F968">
        <v>737.99499214249067</v>
      </c>
      <c r="G968">
        <v>14</v>
      </c>
      <c r="H968">
        <v>2</v>
      </c>
      <c r="I968">
        <f t="shared" si="31"/>
        <v>6062.6256446575217</v>
      </c>
    </row>
    <row r="969" spans="1:9" x14ac:dyDescent="0.35">
      <c r="A969">
        <v>2</v>
      </c>
      <c r="B969" t="s">
        <v>13</v>
      </c>
      <c r="C969">
        <v>14</v>
      </c>
      <c r="D969">
        <v>10.15</v>
      </c>
      <c r="E969">
        <f t="shared" si="30"/>
        <v>2.0537489106318221</v>
      </c>
      <c r="F969">
        <v>736.53464110460652</v>
      </c>
      <c r="G969">
        <v>14</v>
      </c>
      <c r="H969">
        <v>2</v>
      </c>
      <c r="I969">
        <f t="shared" si="31"/>
        <v>6050.6288672447427</v>
      </c>
    </row>
    <row r="970" spans="1:9" x14ac:dyDescent="0.35">
      <c r="A970">
        <v>2</v>
      </c>
      <c r="B970" t="s">
        <v>14</v>
      </c>
      <c r="C970">
        <v>14</v>
      </c>
      <c r="D970">
        <v>17.47</v>
      </c>
      <c r="E970">
        <f t="shared" si="30"/>
        <v>2.0537489106318221</v>
      </c>
      <c r="F970">
        <v>736.76551643471237</v>
      </c>
      <c r="G970">
        <v>14</v>
      </c>
      <c r="H970">
        <v>2</v>
      </c>
      <c r="I970">
        <f t="shared" si="31"/>
        <v>6052.5255070755293</v>
      </c>
    </row>
    <row r="971" spans="1:9" x14ac:dyDescent="0.35">
      <c r="A971">
        <v>2</v>
      </c>
      <c r="B971" t="s">
        <v>15</v>
      </c>
      <c r="C971">
        <v>14</v>
      </c>
      <c r="D971">
        <v>615.55999999999995</v>
      </c>
      <c r="E971">
        <f t="shared" si="30"/>
        <v>2.0537489106318221</v>
      </c>
      <c r="F971">
        <v>736.99418313961314</v>
      </c>
      <c r="G971">
        <v>14</v>
      </c>
      <c r="H971">
        <v>2</v>
      </c>
      <c r="I971">
        <f t="shared" si="31"/>
        <v>6054.4040030598799</v>
      </c>
    </row>
    <row r="972" spans="1:9" x14ac:dyDescent="0.35">
      <c r="A972">
        <v>2</v>
      </c>
      <c r="B972" t="s">
        <v>16</v>
      </c>
      <c r="C972">
        <v>14</v>
      </c>
      <c r="D972">
        <v>1.97</v>
      </c>
      <c r="E972">
        <f t="shared" si="30"/>
        <v>2.0537489106318221</v>
      </c>
      <c r="F972">
        <v>737.34164955212702</v>
      </c>
      <c r="G972">
        <v>14</v>
      </c>
      <c r="H972">
        <v>2</v>
      </c>
      <c r="I972">
        <f t="shared" si="31"/>
        <v>6057.2584381246061</v>
      </c>
    </row>
    <row r="973" spans="1:9" x14ac:dyDescent="0.35">
      <c r="A973">
        <v>2</v>
      </c>
      <c r="B973" t="s">
        <v>17</v>
      </c>
      <c r="C973">
        <v>14</v>
      </c>
      <c r="D973">
        <v>1.48</v>
      </c>
      <c r="E973">
        <f t="shared" si="30"/>
        <v>2.0537489106318221</v>
      </c>
      <c r="F973">
        <v>737.56373386482721</v>
      </c>
      <c r="G973">
        <v>14</v>
      </c>
      <c r="H973">
        <v>2</v>
      </c>
      <c r="I973">
        <f t="shared" si="31"/>
        <v>6059.0828597857117</v>
      </c>
    </row>
    <row r="974" spans="1:9" x14ac:dyDescent="0.35">
      <c r="A974">
        <v>2</v>
      </c>
      <c r="B974" t="s">
        <v>9</v>
      </c>
      <c r="C974">
        <v>14</v>
      </c>
      <c r="D974">
        <v>4.2</v>
      </c>
      <c r="E974">
        <f t="shared" si="30"/>
        <v>2.0537489106318221</v>
      </c>
      <c r="F974">
        <v>738.02144729075849</v>
      </c>
      <c r="G974">
        <v>14</v>
      </c>
      <c r="H974">
        <v>2</v>
      </c>
      <c r="I974">
        <f t="shared" si="31"/>
        <v>6062.8429735852642</v>
      </c>
    </row>
    <row r="975" spans="1:9" x14ac:dyDescent="0.35">
      <c r="A975">
        <v>2</v>
      </c>
      <c r="B975" t="s">
        <v>10</v>
      </c>
      <c r="C975">
        <v>14</v>
      </c>
      <c r="D975">
        <v>1735.15</v>
      </c>
      <c r="E975">
        <f t="shared" si="30"/>
        <v>2.0537489106318221</v>
      </c>
      <c r="F975">
        <v>738.24418006886299</v>
      </c>
      <c r="G975">
        <v>14</v>
      </c>
      <c r="H975">
        <v>2</v>
      </c>
      <c r="I975">
        <f t="shared" si="31"/>
        <v>6064.6727223868402</v>
      </c>
    </row>
    <row r="976" spans="1:9" x14ac:dyDescent="0.35">
      <c r="A976">
        <v>2</v>
      </c>
      <c r="B976" t="s">
        <v>11</v>
      </c>
      <c r="C976">
        <v>14</v>
      </c>
      <c r="D976">
        <v>41.89</v>
      </c>
      <c r="E976">
        <f t="shared" si="30"/>
        <v>2.0537489106318221</v>
      </c>
      <c r="F976">
        <v>737.74376636194074</v>
      </c>
      <c r="G976">
        <v>14</v>
      </c>
      <c r="H976">
        <v>2</v>
      </c>
      <c r="I976">
        <f t="shared" si="31"/>
        <v>6060.5618259650128</v>
      </c>
    </row>
    <row r="977" spans="1:9" x14ac:dyDescent="0.35">
      <c r="A977">
        <v>2</v>
      </c>
      <c r="B977" t="s">
        <v>12</v>
      </c>
      <c r="C977">
        <v>14</v>
      </c>
      <c r="D977">
        <v>1721.52</v>
      </c>
      <c r="E977">
        <f t="shared" si="30"/>
        <v>2.0537489106318221</v>
      </c>
      <c r="F977">
        <v>737.99499214249067</v>
      </c>
      <c r="G977">
        <v>14</v>
      </c>
      <c r="H977">
        <v>2</v>
      </c>
      <c r="I977">
        <f t="shared" si="31"/>
        <v>6062.6256446575217</v>
      </c>
    </row>
    <row r="978" spans="1:9" x14ac:dyDescent="0.35">
      <c r="A978">
        <v>2</v>
      </c>
      <c r="B978" t="s">
        <v>13</v>
      </c>
      <c r="C978">
        <v>14</v>
      </c>
      <c r="D978">
        <v>9.6999999999999993</v>
      </c>
      <c r="E978">
        <f t="shared" si="30"/>
        <v>2.0537489106318221</v>
      </c>
      <c r="F978">
        <v>736.53464110460652</v>
      </c>
      <c r="G978">
        <v>14</v>
      </c>
      <c r="H978">
        <v>2</v>
      </c>
      <c r="I978">
        <f t="shared" si="31"/>
        <v>6050.6288672447427</v>
      </c>
    </row>
    <row r="979" spans="1:9" x14ac:dyDescent="0.35">
      <c r="A979">
        <v>2</v>
      </c>
      <c r="B979" t="s">
        <v>14</v>
      </c>
      <c r="C979">
        <v>14</v>
      </c>
      <c r="D979">
        <v>16.98</v>
      </c>
      <c r="E979">
        <f t="shared" si="30"/>
        <v>2.0537489106318221</v>
      </c>
      <c r="F979">
        <v>736.76551643471237</v>
      </c>
      <c r="G979">
        <v>14</v>
      </c>
      <c r="H979">
        <v>2</v>
      </c>
      <c r="I979">
        <f t="shared" si="31"/>
        <v>6052.5255070755293</v>
      </c>
    </row>
    <row r="980" spans="1:9" x14ac:dyDescent="0.35">
      <c r="A980">
        <v>2</v>
      </c>
      <c r="B980" t="s">
        <v>15</v>
      </c>
      <c r="C980">
        <v>14</v>
      </c>
      <c r="D980">
        <v>518.47</v>
      </c>
      <c r="E980">
        <f t="shared" si="30"/>
        <v>2.0537489106318221</v>
      </c>
      <c r="F980">
        <v>736.99418313961314</v>
      </c>
      <c r="G980">
        <v>14</v>
      </c>
      <c r="H980">
        <v>2</v>
      </c>
      <c r="I980">
        <f t="shared" si="31"/>
        <v>6054.4040030598799</v>
      </c>
    </row>
    <row r="981" spans="1:9" x14ac:dyDescent="0.35">
      <c r="A981">
        <v>2</v>
      </c>
      <c r="B981" t="s">
        <v>16</v>
      </c>
      <c r="C981">
        <v>14</v>
      </c>
      <c r="D981">
        <v>2.02</v>
      </c>
      <c r="E981">
        <f t="shared" si="30"/>
        <v>2.0537489106318221</v>
      </c>
      <c r="F981">
        <v>737.34164955212702</v>
      </c>
      <c r="G981">
        <v>14</v>
      </c>
      <c r="H981">
        <v>2</v>
      </c>
      <c r="I981">
        <f t="shared" si="31"/>
        <v>6057.2584381246061</v>
      </c>
    </row>
    <row r="982" spans="1:9" x14ac:dyDescent="0.35">
      <c r="A982">
        <v>2</v>
      </c>
      <c r="B982" t="s">
        <v>17</v>
      </c>
      <c r="C982">
        <v>14</v>
      </c>
      <c r="D982">
        <v>1.32</v>
      </c>
      <c r="E982">
        <f t="shared" si="30"/>
        <v>2.0537489106318221</v>
      </c>
      <c r="F982">
        <v>737.56373386482721</v>
      </c>
      <c r="G982">
        <v>14</v>
      </c>
      <c r="H982">
        <v>2</v>
      </c>
      <c r="I982">
        <f t="shared" si="31"/>
        <v>6059.0828597857117</v>
      </c>
    </row>
    <row r="983" spans="1:9" x14ac:dyDescent="0.35">
      <c r="A983">
        <v>2</v>
      </c>
      <c r="B983" t="s">
        <v>9</v>
      </c>
      <c r="C983">
        <v>14</v>
      </c>
      <c r="E983">
        <f t="shared" si="30"/>
        <v>2.0537489106318221</v>
      </c>
      <c r="F983">
        <v>738.02144729075849</v>
      </c>
      <c r="G983">
        <v>14</v>
      </c>
      <c r="H983">
        <v>2</v>
      </c>
      <c r="I983">
        <f t="shared" si="31"/>
        <v>6062.8429735852642</v>
      </c>
    </row>
    <row r="984" spans="1:9" x14ac:dyDescent="0.35">
      <c r="A984">
        <v>2</v>
      </c>
      <c r="B984" t="s">
        <v>10</v>
      </c>
      <c r="C984">
        <v>14</v>
      </c>
      <c r="E984">
        <f t="shared" si="30"/>
        <v>2.0537489106318221</v>
      </c>
      <c r="F984">
        <v>738.24418006886299</v>
      </c>
      <c r="G984">
        <v>14</v>
      </c>
      <c r="H984">
        <v>2</v>
      </c>
      <c r="I984">
        <f t="shared" si="31"/>
        <v>6064.6727223868402</v>
      </c>
    </row>
    <row r="985" spans="1:9" x14ac:dyDescent="0.35">
      <c r="A985">
        <v>2</v>
      </c>
      <c r="B985" t="s">
        <v>11</v>
      </c>
      <c r="C985">
        <v>14</v>
      </c>
      <c r="E985">
        <f t="shared" si="30"/>
        <v>2.0537489106318221</v>
      </c>
      <c r="F985">
        <v>737.74376636194074</v>
      </c>
      <c r="G985">
        <v>14</v>
      </c>
      <c r="H985">
        <v>2</v>
      </c>
      <c r="I985">
        <f t="shared" si="31"/>
        <v>6060.5618259650128</v>
      </c>
    </row>
    <row r="986" spans="1:9" x14ac:dyDescent="0.35">
      <c r="A986">
        <v>2</v>
      </c>
      <c r="B986" t="s">
        <v>12</v>
      </c>
      <c r="C986">
        <v>14</v>
      </c>
      <c r="E986">
        <f t="shared" si="30"/>
        <v>2.0537489106318221</v>
      </c>
      <c r="F986">
        <v>737.99499214249067</v>
      </c>
      <c r="G986">
        <v>14</v>
      </c>
      <c r="H986">
        <v>2</v>
      </c>
      <c r="I986">
        <f t="shared" si="31"/>
        <v>6062.6256446575217</v>
      </c>
    </row>
    <row r="987" spans="1:9" x14ac:dyDescent="0.35">
      <c r="A987">
        <v>2</v>
      </c>
      <c r="B987" t="s">
        <v>13</v>
      </c>
      <c r="C987">
        <v>14</v>
      </c>
      <c r="E987">
        <f t="shared" si="30"/>
        <v>2.0537489106318221</v>
      </c>
      <c r="F987">
        <v>736.53464110460652</v>
      </c>
      <c r="G987">
        <v>14</v>
      </c>
      <c r="H987">
        <v>2</v>
      </c>
      <c r="I987">
        <f t="shared" si="31"/>
        <v>6050.6288672447427</v>
      </c>
    </row>
    <row r="988" spans="1:9" x14ac:dyDescent="0.35">
      <c r="A988">
        <v>2</v>
      </c>
      <c r="B988" t="s">
        <v>14</v>
      </c>
      <c r="C988">
        <v>14</v>
      </c>
      <c r="E988">
        <f t="shared" si="30"/>
        <v>2.0537489106318221</v>
      </c>
      <c r="F988">
        <v>736.76551643471237</v>
      </c>
      <c r="G988">
        <v>14</v>
      </c>
      <c r="H988">
        <v>2</v>
      </c>
      <c r="I988">
        <f t="shared" si="31"/>
        <v>6052.5255070755293</v>
      </c>
    </row>
    <row r="989" spans="1:9" x14ac:dyDescent="0.35">
      <c r="A989">
        <v>2</v>
      </c>
      <c r="B989" t="s">
        <v>15</v>
      </c>
      <c r="C989">
        <v>14</v>
      </c>
      <c r="E989">
        <f t="shared" si="30"/>
        <v>2.0537489106318221</v>
      </c>
      <c r="F989">
        <v>736.99418313961314</v>
      </c>
      <c r="G989">
        <v>14</v>
      </c>
      <c r="H989">
        <v>2</v>
      </c>
      <c r="I989">
        <f t="shared" si="31"/>
        <v>6054.4040030598799</v>
      </c>
    </row>
    <row r="990" spans="1:9" x14ac:dyDescent="0.35">
      <c r="A990">
        <v>2</v>
      </c>
      <c r="B990" t="s">
        <v>16</v>
      </c>
      <c r="C990">
        <v>14</v>
      </c>
      <c r="E990">
        <f t="shared" si="30"/>
        <v>2.0537489106318221</v>
      </c>
      <c r="F990">
        <v>737.34164955212702</v>
      </c>
      <c r="G990">
        <v>14</v>
      </c>
      <c r="H990">
        <v>2</v>
      </c>
      <c r="I990">
        <f t="shared" si="31"/>
        <v>6057.2584381246061</v>
      </c>
    </row>
    <row r="991" spans="1:9" x14ac:dyDescent="0.35">
      <c r="A991">
        <v>2</v>
      </c>
      <c r="B991" t="s">
        <v>17</v>
      </c>
      <c r="C991">
        <v>14</v>
      </c>
      <c r="E991">
        <f t="shared" si="30"/>
        <v>2.0537489106318221</v>
      </c>
      <c r="F991">
        <v>737.56373386482721</v>
      </c>
      <c r="G991">
        <v>14</v>
      </c>
      <c r="H991">
        <v>2</v>
      </c>
      <c r="I991">
        <f t="shared" si="31"/>
        <v>6059.0828597857117</v>
      </c>
    </row>
    <row r="992" spans="1:9" x14ac:dyDescent="0.35">
      <c r="A992">
        <v>2</v>
      </c>
      <c r="B992" t="s">
        <v>9</v>
      </c>
      <c r="C992">
        <v>14</v>
      </c>
      <c r="E992">
        <f t="shared" si="30"/>
        <v>2.0537489106318221</v>
      </c>
      <c r="F992">
        <v>738.02144729075849</v>
      </c>
      <c r="G992">
        <v>14</v>
      </c>
      <c r="H992">
        <v>2</v>
      </c>
      <c r="I992">
        <f t="shared" si="31"/>
        <v>6062.8429735852642</v>
      </c>
    </row>
    <row r="993" spans="1:9" x14ac:dyDescent="0.35">
      <c r="A993">
        <v>2</v>
      </c>
      <c r="B993" t="s">
        <v>10</v>
      </c>
      <c r="C993">
        <v>14</v>
      </c>
      <c r="E993">
        <f t="shared" si="30"/>
        <v>2.0537489106318221</v>
      </c>
      <c r="F993">
        <v>738.24418006886299</v>
      </c>
      <c r="G993">
        <v>14</v>
      </c>
      <c r="H993">
        <v>2</v>
      </c>
      <c r="I993">
        <f t="shared" si="31"/>
        <v>6064.6727223868402</v>
      </c>
    </row>
    <row r="994" spans="1:9" x14ac:dyDescent="0.35">
      <c r="A994">
        <v>2</v>
      </c>
      <c r="B994" t="s">
        <v>11</v>
      </c>
      <c r="C994">
        <v>14</v>
      </c>
      <c r="E994">
        <f t="shared" si="30"/>
        <v>2.0537489106318221</v>
      </c>
      <c r="F994">
        <v>737.74376636194074</v>
      </c>
      <c r="G994">
        <v>14</v>
      </c>
      <c r="H994">
        <v>2</v>
      </c>
      <c r="I994">
        <f t="shared" si="31"/>
        <v>6060.5618259650128</v>
      </c>
    </row>
    <row r="995" spans="1:9" x14ac:dyDescent="0.35">
      <c r="A995">
        <v>2</v>
      </c>
      <c r="B995" t="s">
        <v>12</v>
      </c>
      <c r="C995">
        <v>14</v>
      </c>
      <c r="E995">
        <f t="shared" si="30"/>
        <v>2.0537489106318221</v>
      </c>
      <c r="F995">
        <v>737.99499214249067</v>
      </c>
      <c r="G995">
        <v>14</v>
      </c>
      <c r="H995">
        <v>2</v>
      </c>
      <c r="I995">
        <f t="shared" si="31"/>
        <v>6062.6256446575217</v>
      </c>
    </row>
    <row r="996" spans="1:9" x14ac:dyDescent="0.35">
      <c r="A996">
        <v>2</v>
      </c>
      <c r="B996" t="s">
        <v>13</v>
      </c>
      <c r="C996">
        <v>14</v>
      </c>
      <c r="E996">
        <f t="shared" si="30"/>
        <v>2.0537489106318221</v>
      </c>
      <c r="F996">
        <v>736.53464110460652</v>
      </c>
      <c r="G996">
        <v>14</v>
      </c>
      <c r="H996">
        <v>2</v>
      </c>
      <c r="I996">
        <f t="shared" si="31"/>
        <v>6050.6288672447427</v>
      </c>
    </row>
    <row r="997" spans="1:9" x14ac:dyDescent="0.35">
      <c r="A997">
        <v>2</v>
      </c>
      <c r="B997" t="s">
        <v>14</v>
      </c>
      <c r="C997">
        <v>14</v>
      </c>
      <c r="E997">
        <f t="shared" si="30"/>
        <v>2.0537489106318221</v>
      </c>
      <c r="F997">
        <v>736.76551643471237</v>
      </c>
      <c r="G997">
        <v>14</v>
      </c>
      <c r="H997">
        <v>2</v>
      </c>
      <c r="I997">
        <f t="shared" si="31"/>
        <v>6052.5255070755293</v>
      </c>
    </row>
    <row r="998" spans="1:9" x14ac:dyDescent="0.35">
      <c r="A998">
        <v>2</v>
      </c>
      <c r="B998" t="s">
        <v>15</v>
      </c>
      <c r="C998">
        <v>14</v>
      </c>
      <c r="E998">
        <f t="shared" si="30"/>
        <v>2.0537489106318221</v>
      </c>
      <c r="F998">
        <v>736.99418313961314</v>
      </c>
      <c r="G998">
        <v>14</v>
      </c>
      <c r="H998">
        <v>2</v>
      </c>
      <c r="I998">
        <f t="shared" si="31"/>
        <v>6054.4040030598799</v>
      </c>
    </row>
    <row r="999" spans="1:9" x14ac:dyDescent="0.35">
      <c r="A999">
        <v>2</v>
      </c>
      <c r="B999" t="s">
        <v>16</v>
      </c>
      <c r="C999">
        <v>14</v>
      </c>
      <c r="E999">
        <f t="shared" si="30"/>
        <v>2.0537489106318221</v>
      </c>
      <c r="F999">
        <v>737.34164955212702</v>
      </c>
      <c r="G999">
        <v>14</v>
      </c>
      <c r="H999">
        <v>2</v>
      </c>
      <c r="I999">
        <f t="shared" si="31"/>
        <v>6057.2584381246061</v>
      </c>
    </row>
    <row r="1000" spans="1:9" x14ac:dyDescent="0.35">
      <c r="A1000">
        <v>2</v>
      </c>
      <c r="B1000" t="s">
        <v>17</v>
      </c>
      <c r="C1000">
        <v>14</v>
      </c>
      <c r="E1000">
        <f t="shared" si="30"/>
        <v>2.0537489106318221</v>
      </c>
      <c r="F1000">
        <v>737.56373386482721</v>
      </c>
      <c r="G1000">
        <v>14</v>
      </c>
      <c r="H1000">
        <v>2</v>
      </c>
      <c r="I1000">
        <f t="shared" si="31"/>
        <v>6059.0828597857117</v>
      </c>
    </row>
    <row r="1001" spans="1:9" x14ac:dyDescent="0.35">
      <c r="A1001">
        <v>2</v>
      </c>
      <c r="B1001" t="s">
        <v>9</v>
      </c>
      <c r="C1001">
        <v>14</v>
      </c>
      <c r="E1001">
        <f t="shared" si="30"/>
        <v>2.0537489106318221</v>
      </c>
      <c r="F1001">
        <v>738.02144729075849</v>
      </c>
      <c r="G1001">
        <v>14</v>
      </c>
      <c r="H1001">
        <v>2</v>
      </c>
      <c r="I1001">
        <f t="shared" si="31"/>
        <v>6062.8429735852642</v>
      </c>
    </row>
    <row r="1002" spans="1:9" x14ac:dyDescent="0.35">
      <c r="A1002">
        <v>2</v>
      </c>
      <c r="B1002" t="s">
        <v>10</v>
      </c>
      <c r="C1002">
        <v>14</v>
      </c>
      <c r="E1002">
        <f t="shared" si="30"/>
        <v>2.0537489106318221</v>
      </c>
      <c r="F1002">
        <v>738.24418006886299</v>
      </c>
      <c r="G1002">
        <v>14</v>
      </c>
      <c r="H1002">
        <v>2</v>
      </c>
      <c r="I1002">
        <f t="shared" si="31"/>
        <v>6064.6727223868402</v>
      </c>
    </row>
    <row r="1003" spans="1:9" x14ac:dyDescent="0.35">
      <c r="A1003">
        <v>2</v>
      </c>
      <c r="B1003" t="s">
        <v>11</v>
      </c>
      <c r="C1003">
        <v>14</v>
      </c>
      <c r="E1003">
        <f t="shared" si="30"/>
        <v>2.0537489106318221</v>
      </c>
      <c r="F1003">
        <v>737.74376636194074</v>
      </c>
      <c r="G1003">
        <v>14</v>
      </c>
      <c r="H1003">
        <v>2</v>
      </c>
      <c r="I1003">
        <f t="shared" si="31"/>
        <v>6060.5618259650128</v>
      </c>
    </row>
    <row r="1004" spans="1:9" x14ac:dyDescent="0.35">
      <c r="A1004">
        <v>2</v>
      </c>
      <c r="B1004" t="s">
        <v>12</v>
      </c>
      <c r="C1004">
        <v>14</v>
      </c>
      <c r="E1004">
        <f t="shared" si="30"/>
        <v>2.0537489106318221</v>
      </c>
      <c r="F1004">
        <v>737.99499214249067</v>
      </c>
      <c r="G1004">
        <v>14</v>
      </c>
      <c r="H1004">
        <v>2</v>
      </c>
      <c r="I1004">
        <f t="shared" si="31"/>
        <v>6062.6256446575217</v>
      </c>
    </row>
    <row r="1005" spans="1:9" x14ac:dyDescent="0.35">
      <c r="A1005">
        <v>2</v>
      </c>
      <c r="B1005" t="s">
        <v>13</v>
      </c>
      <c r="C1005">
        <v>14</v>
      </c>
      <c r="E1005">
        <f t="shared" si="30"/>
        <v>2.0537489106318221</v>
      </c>
      <c r="F1005">
        <v>736.53464110460652</v>
      </c>
      <c r="G1005">
        <v>14</v>
      </c>
      <c r="H1005">
        <v>2</v>
      </c>
      <c r="I1005">
        <f t="shared" si="31"/>
        <v>6050.6288672447427</v>
      </c>
    </row>
    <row r="1006" spans="1:9" x14ac:dyDescent="0.35">
      <c r="A1006">
        <v>2</v>
      </c>
      <c r="B1006" t="s">
        <v>14</v>
      </c>
      <c r="C1006">
        <v>14</v>
      </c>
      <c r="E1006">
        <f t="shared" si="30"/>
        <v>2.0537489106318221</v>
      </c>
      <c r="F1006">
        <v>736.76551643471237</v>
      </c>
      <c r="G1006">
        <v>14</v>
      </c>
      <c r="H1006">
        <v>2</v>
      </c>
      <c r="I1006">
        <f t="shared" si="31"/>
        <v>6052.5255070755293</v>
      </c>
    </row>
    <row r="1007" spans="1:9" x14ac:dyDescent="0.35">
      <c r="A1007">
        <v>2</v>
      </c>
      <c r="B1007" t="s">
        <v>15</v>
      </c>
      <c r="C1007">
        <v>14</v>
      </c>
      <c r="E1007">
        <f t="shared" si="30"/>
        <v>2.0537489106318221</v>
      </c>
      <c r="F1007">
        <v>736.99418313961314</v>
      </c>
      <c r="G1007">
        <v>14</v>
      </c>
      <c r="H1007">
        <v>2</v>
      </c>
      <c r="I1007">
        <f t="shared" si="31"/>
        <v>6054.4040030598799</v>
      </c>
    </row>
    <row r="1008" spans="1:9" x14ac:dyDescent="0.35">
      <c r="A1008">
        <v>2</v>
      </c>
      <c r="B1008" t="s">
        <v>16</v>
      </c>
      <c r="C1008">
        <v>14</v>
      </c>
      <c r="E1008">
        <f t="shared" si="30"/>
        <v>2.0537489106318221</v>
      </c>
      <c r="F1008">
        <v>737.34164955212702</v>
      </c>
      <c r="G1008">
        <v>14</v>
      </c>
      <c r="H1008">
        <v>2</v>
      </c>
      <c r="I1008">
        <f t="shared" si="31"/>
        <v>6057.2584381246061</v>
      </c>
    </row>
    <row r="1009" spans="1:9" x14ac:dyDescent="0.35">
      <c r="A1009">
        <v>2</v>
      </c>
      <c r="B1009" t="s">
        <v>17</v>
      </c>
      <c r="C1009">
        <v>14</v>
      </c>
      <c r="E1009">
        <f t="shared" si="30"/>
        <v>2.0537489106318221</v>
      </c>
      <c r="F1009">
        <v>737.56373386482721</v>
      </c>
      <c r="G1009">
        <v>14</v>
      </c>
      <c r="H1009">
        <v>2</v>
      </c>
      <c r="I1009">
        <f t="shared" si="31"/>
        <v>6059.0828597857117</v>
      </c>
    </row>
    <row r="1010" spans="1:9" x14ac:dyDescent="0.35">
      <c r="A1010">
        <v>2</v>
      </c>
      <c r="B1010" t="s">
        <v>9</v>
      </c>
      <c r="C1010">
        <v>14</v>
      </c>
      <c r="E1010">
        <f t="shared" si="30"/>
        <v>2.0537489106318221</v>
      </c>
      <c r="F1010">
        <v>738.02144729075849</v>
      </c>
      <c r="G1010">
        <v>14</v>
      </c>
      <c r="H1010">
        <v>2</v>
      </c>
      <c r="I1010">
        <f t="shared" si="31"/>
        <v>6062.8429735852642</v>
      </c>
    </row>
    <row r="1011" spans="1:9" x14ac:dyDescent="0.35">
      <c r="A1011">
        <v>2</v>
      </c>
      <c r="B1011" t="s">
        <v>10</v>
      </c>
      <c r="C1011">
        <v>14</v>
      </c>
      <c r="E1011">
        <f t="shared" si="30"/>
        <v>2.0537489106318221</v>
      </c>
      <c r="F1011">
        <v>738.24418006886299</v>
      </c>
      <c r="G1011">
        <v>14</v>
      </c>
      <c r="H1011">
        <v>2</v>
      </c>
      <c r="I1011">
        <f t="shared" si="31"/>
        <v>6064.6727223868402</v>
      </c>
    </row>
    <row r="1012" spans="1:9" x14ac:dyDescent="0.35">
      <c r="A1012">
        <v>2</v>
      </c>
      <c r="B1012" t="s">
        <v>11</v>
      </c>
      <c r="C1012">
        <v>14</v>
      </c>
      <c r="E1012">
        <f t="shared" si="30"/>
        <v>2.0537489106318221</v>
      </c>
      <c r="F1012">
        <v>737.74376636194074</v>
      </c>
      <c r="G1012">
        <v>14</v>
      </c>
      <c r="H1012">
        <v>2</v>
      </c>
      <c r="I1012">
        <f t="shared" si="31"/>
        <v>6060.5618259650128</v>
      </c>
    </row>
    <row r="1013" spans="1:9" x14ac:dyDescent="0.35">
      <c r="A1013">
        <v>2</v>
      </c>
      <c r="B1013" t="s">
        <v>12</v>
      </c>
      <c r="C1013">
        <v>14</v>
      </c>
      <c r="E1013">
        <f t="shared" si="30"/>
        <v>2.0537489106318221</v>
      </c>
      <c r="F1013">
        <v>737.99499214249067</v>
      </c>
      <c r="G1013">
        <v>14</v>
      </c>
      <c r="H1013">
        <v>2</v>
      </c>
      <c r="I1013">
        <f t="shared" si="31"/>
        <v>6062.6256446575217</v>
      </c>
    </row>
    <row r="1014" spans="1:9" x14ac:dyDescent="0.35">
      <c r="A1014">
        <v>2</v>
      </c>
      <c r="B1014" t="s">
        <v>13</v>
      </c>
      <c r="C1014">
        <v>14</v>
      </c>
      <c r="E1014">
        <f t="shared" si="30"/>
        <v>2.0537489106318221</v>
      </c>
      <c r="F1014">
        <v>736.53464110460652</v>
      </c>
      <c r="G1014">
        <v>14</v>
      </c>
      <c r="H1014">
        <v>2</v>
      </c>
      <c r="I1014">
        <f t="shared" si="31"/>
        <v>6050.6288672447427</v>
      </c>
    </row>
    <row r="1015" spans="1:9" x14ac:dyDescent="0.35">
      <c r="A1015">
        <v>2</v>
      </c>
      <c r="B1015" t="s">
        <v>14</v>
      </c>
      <c r="C1015">
        <v>14</v>
      </c>
      <c r="E1015">
        <f t="shared" si="30"/>
        <v>2.0537489106318221</v>
      </c>
      <c r="F1015">
        <v>736.76551643471237</v>
      </c>
      <c r="G1015">
        <v>14</v>
      </c>
      <c r="H1015">
        <v>2</v>
      </c>
      <c r="I1015">
        <f t="shared" si="31"/>
        <v>6052.5255070755293</v>
      </c>
    </row>
    <row r="1016" spans="1:9" x14ac:dyDescent="0.35">
      <c r="A1016">
        <v>2</v>
      </c>
      <c r="B1016" t="s">
        <v>15</v>
      </c>
      <c r="C1016">
        <v>14</v>
      </c>
      <c r="E1016">
        <f t="shared" si="30"/>
        <v>2.0537489106318221</v>
      </c>
      <c r="F1016">
        <v>736.99418313961314</v>
      </c>
      <c r="G1016">
        <v>14</v>
      </c>
      <c r="H1016">
        <v>2</v>
      </c>
      <c r="I1016">
        <f t="shared" si="31"/>
        <v>6054.4040030598799</v>
      </c>
    </row>
    <row r="1017" spans="1:9" x14ac:dyDescent="0.35">
      <c r="A1017">
        <v>2</v>
      </c>
      <c r="B1017" t="s">
        <v>16</v>
      </c>
      <c r="C1017">
        <v>14</v>
      </c>
      <c r="E1017">
        <f t="shared" si="30"/>
        <v>2.0537489106318221</v>
      </c>
      <c r="F1017">
        <v>737.34164955212702</v>
      </c>
      <c r="G1017">
        <v>14</v>
      </c>
      <c r="H1017">
        <v>2</v>
      </c>
      <c r="I1017">
        <f t="shared" si="31"/>
        <v>6057.2584381246061</v>
      </c>
    </row>
    <row r="1018" spans="1:9" x14ac:dyDescent="0.35">
      <c r="A1018">
        <v>2</v>
      </c>
      <c r="B1018" t="s">
        <v>17</v>
      </c>
      <c r="C1018">
        <v>14</v>
      </c>
      <c r="E1018">
        <f t="shared" si="30"/>
        <v>2.0537489106318221</v>
      </c>
      <c r="F1018">
        <v>737.56373386482721</v>
      </c>
      <c r="G1018">
        <v>14</v>
      </c>
      <c r="H1018">
        <v>2</v>
      </c>
      <c r="I1018">
        <f t="shared" si="31"/>
        <v>6059.0828597857117</v>
      </c>
    </row>
    <row r="1019" spans="1:9" x14ac:dyDescent="0.35">
      <c r="A1019">
        <v>2</v>
      </c>
      <c r="B1019" t="s">
        <v>9</v>
      </c>
      <c r="C1019">
        <v>14</v>
      </c>
      <c r="E1019">
        <f t="shared" si="30"/>
        <v>2.0537489106318221</v>
      </c>
      <c r="F1019">
        <v>738.02144729075849</v>
      </c>
      <c r="G1019">
        <v>14</v>
      </c>
      <c r="H1019">
        <v>2</v>
      </c>
      <c r="I1019">
        <f t="shared" si="31"/>
        <v>6062.8429735852642</v>
      </c>
    </row>
    <row r="1020" spans="1:9" x14ac:dyDescent="0.35">
      <c r="A1020">
        <v>2</v>
      </c>
      <c r="B1020" t="s">
        <v>10</v>
      </c>
      <c r="C1020">
        <v>14</v>
      </c>
      <c r="E1020">
        <f t="shared" si="30"/>
        <v>2.0537489106318221</v>
      </c>
      <c r="F1020">
        <v>738.24418006886299</v>
      </c>
      <c r="G1020">
        <v>14</v>
      </c>
      <c r="H1020">
        <v>2</v>
      </c>
      <c r="I1020">
        <f t="shared" si="31"/>
        <v>6064.6727223868402</v>
      </c>
    </row>
    <row r="1021" spans="1:9" x14ac:dyDescent="0.35">
      <c r="A1021">
        <v>2</v>
      </c>
      <c r="B1021" t="s">
        <v>11</v>
      </c>
      <c r="C1021">
        <v>14</v>
      </c>
      <c r="E1021">
        <f t="shared" si="30"/>
        <v>2.0537489106318221</v>
      </c>
      <c r="F1021">
        <v>737.74376636194074</v>
      </c>
      <c r="G1021">
        <v>14</v>
      </c>
      <c r="H1021">
        <v>2</v>
      </c>
      <c r="I1021">
        <f t="shared" si="31"/>
        <v>6060.5618259650128</v>
      </c>
    </row>
    <row r="1022" spans="1:9" x14ac:dyDescent="0.35">
      <c r="A1022">
        <v>2</v>
      </c>
      <c r="B1022" t="s">
        <v>12</v>
      </c>
      <c r="C1022">
        <v>14</v>
      </c>
      <c r="E1022">
        <f t="shared" si="30"/>
        <v>2.0537489106318221</v>
      </c>
      <c r="F1022">
        <v>737.99499214249067</v>
      </c>
      <c r="G1022">
        <v>14</v>
      </c>
      <c r="H1022">
        <v>2</v>
      </c>
      <c r="I1022">
        <f t="shared" si="31"/>
        <v>6062.6256446575217</v>
      </c>
    </row>
    <row r="1023" spans="1:9" x14ac:dyDescent="0.35">
      <c r="A1023">
        <v>2</v>
      </c>
      <c r="B1023" t="s">
        <v>13</v>
      </c>
      <c r="C1023">
        <v>14</v>
      </c>
      <c r="E1023">
        <f t="shared" si="30"/>
        <v>2.0537489106318221</v>
      </c>
      <c r="F1023">
        <v>736.53464110460652</v>
      </c>
      <c r="G1023">
        <v>14</v>
      </c>
      <c r="H1023">
        <v>2</v>
      </c>
      <c r="I1023">
        <f t="shared" si="31"/>
        <v>6050.6288672447427</v>
      </c>
    </row>
    <row r="1024" spans="1:9" x14ac:dyDescent="0.35">
      <c r="A1024">
        <v>2</v>
      </c>
      <c r="B1024" t="s">
        <v>14</v>
      </c>
      <c r="C1024">
        <v>14</v>
      </c>
      <c r="E1024">
        <f t="shared" si="30"/>
        <v>2.0537489106318221</v>
      </c>
      <c r="F1024">
        <v>736.76551643471237</v>
      </c>
      <c r="G1024">
        <v>14</v>
      </c>
      <c r="H1024">
        <v>2</v>
      </c>
      <c r="I1024">
        <f t="shared" si="31"/>
        <v>6052.5255070755293</v>
      </c>
    </row>
    <row r="1025" spans="1:9" x14ac:dyDescent="0.35">
      <c r="A1025">
        <v>2</v>
      </c>
      <c r="B1025" t="s">
        <v>15</v>
      </c>
      <c r="C1025">
        <v>14</v>
      </c>
      <c r="E1025">
        <f t="shared" si="30"/>
        <v>2.0537489106318221</v>
      </c>
      <c r="F1025">
        <v>736.99418313961314</v>
      </c>
      <c r="G1025">
        <v>14</v>
      </c>
      <c r="H1025">
        <v>2</v>
      </c>
      <c r="I1025">
        <f t="shared" si="31"/>
        <v>6054.4040030598799</v>
      </c>
    </row>
    <row r="1026" spans="1:9" x14ac:dyDescent="0.35">
      <c r="A1026">
        <v>2</v>
      </c>
      <c r="B1026" t="s">
        <v>16</v>
      </c>
      <c r="C1026">
        <v>14</v>
      </c>
      <c r="E1026">
        <f t="shared" si="30"/>
        <v>2.0537489106318221</v>
      </c>
      <c r="F1026">
        <v>737.34164955212702</v>
      </c>
      <c r="G1026">
        <v>14</v>
      </c>
      <c r="H1026">
        <v>2</v>
      </c>
      <c r="I1026">
        <f t="shared" si="31"/>
        <v>6057.2584381246061</v>
      </c>
    </row>
    <row r="1027" spans="1:9" x14ac:dyDescent="0.35">
      <c r="A1027">
        <v>2</v>
      </c>
      <c r="B1027" t="s">
        <v>17</v>
      </c>
      <c r="C1027">
        <v>14</v>
      </c>
      <c r="E1027">
        <f t="shared" ref="E1027:E1090" si="32">_xlfn.NORM.S.INV(0.98)</f>
        <v>2.0537489106318221</v>
      </c>
      <c r="F1027">
        <v>737.56373386482721</v>
      </c>
      <c r="G1027">
        <v>14</v>
      </c>
      <c r="H1027">
        <v>2</v>
      </c>
      <c r="I1027">
        <f t="shared" ref="I1027:I1090" si="33">E1027*F1027*SQRT(G1027+H1027)</f>
        <v>6059.0828597857117</v>
      </c>
    </row>
    <row r="1028" spans="1:9" x14ac:dyDescent="0.35">
      <c r="A1028">
        <v>2</v>
      </c>
      <c r="B1028" t="s">
        <v>9</v>
      </c>
      <c r="C1028">
        <v>14</v>
      </c>
      <c r="E1028">
        <f t="shared" si="32"/>
        <v>2.0537489106318221</v>
      </c>
      <c r="F1028">
        <v>738.02144729075849</v>
      </c>
      <c r="G1028">
        <v>14</v>
      </c>
      <c r="H1028">
        <v>2</v>
      </c>
      <c r="I1028">
        <f t="shared" si="33"/>
        <v>6062.8429735852642</v>
      </c>
    </row>
    <row r="1029" spans="1:9" x14ac:dyDescent="0.35">
      <c r="A1029">
        <v>2</v>
      </c>
      <c r="B1029" t="s">
        <v>10</v>
      </c>
      <c r="C1029">
        <v>14</v>
      </c>
      <c r="E1029">
        <f t="shared" si="32"/>
        <v>2.0537489106318221</v>
      </c>
      <c r="F1029">
        <v>738.24418006886299</v>
      </c>
      <c r="G1029">
        <v>14</v>
      </c>
      <c r="H1029">
        <v>2</v>
      </c>
      <c r="I1029">
        <f t="shared" si="33"/>
        <v>6064.6727223868402</v>
      </c>
    </row>
    <row r="1030" spans="1:9" x14ac:dyDescent="0.35">
      <c r="A1030">
        <v>2</v>
      </c>
      <c r="B1030" t="s">
        <v>11</v>
      </c>
      <c r="C1030">
        <v>14</v>
      </c>
      <c r="E1030">
        <f t="shared" si="32"/>
        <v>2.0537489106318221</v>
      </c>
      <c r="F1030">
        <v>737.74376636194074</v>
      </c>
      <c r="G1030">
        <v>14</v>
      </c>
      <c r="H1030">
        <v>2</v>
      </c>
      <c r="I1030">
        <f t="shared" si="33"/>
        <v>6060.5618259650128</v>
      </c>
    </row>
    <row r="1031" spans="1:9" x14ac:dyDescent="0.35">
      <c r="A1031">
        <v>2</v>
      </c>
      <c r="B1031" t="s">
        <v>12</v>
      </c>
      <c r="C1031">
        <v>14</v>
      </c>
      <c r="E1031">
        <f t="shared" si="32"/>
        <v>2.0537489106318221</v>
      </c>
      <c r="F1031">
        <v>737.99499214249067</v>
      </c>
      <c r="G1031">
        <v>14</v>
      </c>
      <c r="H1031">
        <v>2</v>
      </c>
      <c r="I1031">
        <f t="shared" si="33"/>
        <v>6062.6256446575217</v>
      </c>
    </row>
    <row r="1032" spans="1:9" x14ac:dyDescent="0.35">
      <c r="A1032">
        <v>2</v>
      </c>
      <c r="B1032" t="s">
        <v>13</v>
      </c>
      <c r="C1032">
        <v>14</v>
      </c>
      <c r="E1032">
        <f t="shared" si="32"/>
        <v>2.0537489106318221</v>
      </c>
      <c r="F1032">
        <v>736.53464110460652</v>
      </c>
      <c r="G1032">
        <v>14</v>
      </c>
      <c r="H1032">
        <v>2</v>
      </c>
      <c r="I1032">
        <f t="shared" si="33"/>
        <v>6050.6288672447427</v>
      </c>
    </row>
    <row r="1033" spans="1:9" x14ac:dyDescent="0.35">
      <c r="A1033">
        <v>2</v>
      </c>
      <c r="B1033" t="s">
        <v>14</v>
      </c>
      <c r="C1033">
        <v>14</v>
      </c>
      <c r="E1033">
        <f t="shared" si="32"/>
        <v>2.0537489106318221</v>
      </c>
      <c r="F1033">
        <v>736.76551643471237</v>
      </c>
      <c r="G1033">
        <v>14</v>
      </c>
      <c r="H1033">
        <v>2</v>
      </c>
      <c r="I1033">
        <f t="shared" si="33"/>
        <v>6052.5255070755293</v>
      </c>
    </row>
    <row r="1034" spans="1:9" x14ac:dyDescent="0.35">
      <c r="A1034">
        <v>2</v>
      </c>
      <c r="B1034" t="s">
        <v>15</v>
      </c>
      <c r="C1034">
        <v>14</v>
      </c>
      <c r="E1034">
        <f t="shared" si="32"/>
        <v>2.0537489106318221</v>
      </c>
      <c r="F1034">
        <v>736.99418313961314</v>
      </c>
      <c r="G1034">
        <v>14</v>
      </c>
      <c r="H1034">
        <v>2</v>
      </c>
      <c r="I1034">
        <f t="shared" si="33"/>
        <v>6054.4040030598799</v>
      </c>
    </row>
    <row r="1035" spans="1:9" x14ac:dyDescent="0.35">
      <c r="A1035">
        <v>2</v>
      </c>
      <c r="B1035" t="s">
        <v>16</v>
      </c>
      <c r="C1035">
        <v>14</v>
      </c>
      <c r="E1035">
        <f t="shared" si="32"/>
        <v>2.0537489106318221</v>
      </c>
      <c r="F1035">
        <v>737.34164955212702</v>
      </c>
      <c r="G1035">
        <v>14</v>
      </c>
      <c r="H1035">
        <v>2</v>
      </c>
      <c r="I1035">
        <f t="shared" si="33"/>
        <v>6057.2584381246061</v>
      </c>
    </row>
    <row r="1036" spans="1:9" x14ac:dyDescent="0.35">
      <c r="A1036">
        <v>2</v>
      </c>
      <c r="B1036" t="s">
        <v>17</v>
      </c>
      <c r="C1036">
        <v>14</v>
      </c>
      <c r="E1036">
        <f t="shared" si="32"/>
        <v>2.0537489106318221</v>
      </c>
      <c r="F1036">
        <v>737.56373386482721</v>
      </c>
      <c r="G1036">
        <v>14</v>
      </c>
      <c r="H1036">
        <v>2</v>
      </c>
      <c r="I1036">
        <f t="shared" si="33"/>
        <v>6059.0828597857117</v>
      </c>
    </row>
    <row r="1037" spans="1:9" x14ac:dyDescent="0.35">
      <c r="A1037">
        <v>2</v>
      </c>
      <c r="B1037" t="s">
        <v>9</v>
      </c>
      <c r="C1037">
        <v>14</v>
      </c>
      <c r="E1037">
        <f t="shared" si="32"/>
        <v>2.0537489106318221</v>
      </c>
      <c r="F1037">
        <v>738.02144729075849</v>
      </c>
      <c r="G1037">
        <v>14</v>
      </c>
      <c r="H1037">
        <v>2</v>
      </c>
      <c r="I1037">
        <f t="shared" si="33"/>
        <v>6062.8429735852642</v>
      </c>
    </row>
    <row r="1038" spans="1:9" x14ac:dyDescent="0.35">
      <c r="A1038">
        <v>2</v>
      </c>
      <c r="B1038" t="s">
        <v>10</v>
      </c>
      <c r="C1038">
        <v>14</v>
      </c>
      <c r="E1038">
        <f t="shared" si="32"/>
        <v>2.0537489106318221</v>
      </c>
      <c r="F1038">
        <v>738.24418006886299</v>
      </c>
      <c r="G1038">
        <v>14</v>
      </c>
      <c r="H1038">
        <v>2</v>
      </c>
      <c r="I1038">
        <f t="shared" si="33"/>
        <v>6064.6727223868402</v>
      </c>
    </row>
    <row r="1039" spans="1:9" x14ac:dyDescent="0.35">
      <c r="A1039">
        <v>2</v>
      </c>
      <c r="B1039" t="s">
        <v>11</v>
      </c>
      <c r="C1039">
        <v>14</v>
      </c>
      <c r="E1039">
        <f t="shared" si="32"/>
        <v>2.0537489106318221</v>
      </c>
      <c r="F1039">
        <v>737.74376636194074</v>
      </c>
      <c r="G1039">
        <v>14</v>
      </c>
      <c r="H1039">
        <v>2</v>
      </c>
      <c r="I1039">
        <f t="shared" si="33"/>
        <v>6060.5618259650128</v>
      </c>
    </row>
    <row r="1040" spans="1:9" x14ac:dyDescent="0.35">
      <c r="A1040">
        <v>2</v>
      </c>
      <c r="B1040" t="s">
        <v>12</v>
      </c>
      <c r="C1040">
        <v>14</v>
      </c>
      <c r="E1040">
        <f t="shared" si="32"/>
        <v>2.0537489106318221</v>
      </c>
      <c r="F1040">
        <v>737.99499214249067</v>
      </c>
      <c r="G1040">
        <v>14</v>
      </c>
      <c r="H1040">
        <v>2</v>
      </c>
      <c r="I1040">
        <f t="shared" si="33"/>
        <v>6062.6256446575217</v>
      </c>
    </row>
    <row r="1041" spans="1:9" x14ac:dyDescent="0.35">
      <c r="A1041">
        <v>2</v>
      </c>
      <c r="B1041" t="s">
        <v>13</v>
      </c>
      <c r="C1041">
        <v>14</v>
      </c>
      <c r="E1041">
        <f t="shared" si="32"/>
        <v>2.0537489106318221</v>
      </c>
      <c r="F1041">
        <v>736.53464110460652</v>
      </c>
      <c r="G1041">
        <v>14</v>
      </c>
      <c r="H1041">
        <v>2</v>
      </c>
      <c r="I1041">
        <f t="shared" si="33"/>
        <v>6050.6288672447427</v>
      </c>
    </row>
    <row r="1042" spans="1:9" x14ac:dyDescent="0.35">
      <c r="A1042">
        <v>2</v>
      </c>
      <c r="B1042" t="s">
        <v>14</v>
      </c>
      <c r="C1042">
        <v>14</v>
      </c>
      <c r="E1042">
        <f t="shared" si="32"/>
        <v>2.0537489106318221</v>
      </c>
      <c r="F1042">
        <v>736.76551643471237</v>
      </c>
      <c r="G1042">
        <v>14</v>
      </c>
      <c r="H1042">
        <v>2</v>
      </c>
      <c r="I1042">
        <f t="shared" si="33"/>
        <v>6052.5255070755293</v>
      </c>
    </row>
    <row r="1043" spans="1:9" x14ac:dyDescent="0.35">
      <c r="A1043">
        <v>2</v>
      </c>
      <c r="B1043" t="s">
        <v>15</v>
      </c>
      <c r="C1043">
        <v>14</v>
      </c>
      <c r="E1043">
        <f t="shared" si="32"/>
        <v>2.0537489106318221</v>
      </c>
      <c r="F1043">
        <v>736.99418313961314</v>
      </c>
      <c r="G1043">
        <v>14</v>
      </c>
      <c r="H1043">
        <v>2</v>
      </c>
      <c r="I1043">
        <f t="shared" si="33"/>
        <v>6054.4040030598799</v>
      </c>
    </row>
    <row r="1044" spans="1:9" x14ac:dyDescent="0.35">
      <c r="A1044">
        <v>2</v>
      </c>
      <c r="B1044" t="s">
        <v>16</v>
      </c>
      <c r="C1044">
        <v>14</v>
      </c>
      <c r="E1044">
        <f t="shared" si="32"/>
        <v>2.0537489106318221</v>
      </c>
      <c r="F1044">
        <v>737.34164955212702</v>
      </c>
      <c r="G1044">
        <v>14</v>
      </c>
      <c r="H1044">
        <v>2</v>
      </c>
      <c r="I1044">
        <f t="shared" si="33"/>
        <v>6057.2584381246061</v>
      </c>
    </row>
    <row r="1045" spans="1:9" x14ac:dyDescent="0.35">
      <c r="A1045">
        <v>2</v>
      </c>
      <c r="B1045" t="s">
        <v>17</v>
      </c>
      <c r="C1045">
        <v>14</v>
      </c>
      <c r="E1045">
        <f t="shared" si="32"/>
        <v>2.0537489106318221</v>
      </c>
      <c r="F1045">
        <v>737.56373386482721</v>
      </c>
      <c r="G1045">
        <v>14</v>
      </c>
      <c r="H1045">
        <v>2</v>
      </c>
      <c r="I1045">
        <f t="shared" si="33"/>
        <v>6059.0828597857117</v>
      </c>
    </row>
    <row r="1046" spans="1:9" x14ac:dyDescent="0.35">
      <c r="A1046">
        <v>2</v>
      </c>
      <c r="B1046" t="s">
        <v>9</v>
      </c>
      <c r="C1046">
        <v>14</v>
      </c>
      <c r="E1046">
        <f t="shared" si="32"/>
        <v>2.0537489106318221</v>
      </c>
      <c r="F1046">
        <v>738.02144729075849</v>
      </c>
      <c r="G1046">
        <v>14</v>
      </c>
      <c r="H1046">
        <v>2</v>
      </c>
      <c r="I1046">
        <f t="shared" si="33"/>
        <v>6062.8429735852642</v>
      </c>
    </row>
    <row r="1047" spans="1:9" x14ac:dyDescent="0.35">
      <c r="A1047">
        <v>2</v>
      </c>
      <c r="B1047" t="s">
        <v>10</v>
      </c>
      <c r="C1047">
        <v>14</v>
      </c>
      <c r="E1047">
        <f t="shared" si="32"/>
        <v>2.0537489106318221</v>
      </c>
      <c r="F1047">
        <v>738.24418006886299</v>
      </c>
      <c r="G1047">
        <v>14</v>
      </c>
      <c r="H1047">
        <v>2</v>
      </c>
      <c r="I1047">
        <f t="shared" si="33"/>
        <v>6064.6727223868402</v>
      </c>
    </row>
    <row r="1048" spans="1:9" x14ac:dyDescent="0.35">
      <c r="A1048">
        <v>2</v>
      </c>
      <c r="B1048" t="s">
        <v>11</v>
      </c>
      <c r="C1048">
        <v>14</v>
      </c>
      <c r="E1048">
        <f t="shared" si="32"/>
        <v>2.0537489106318221</v>
      </c>
      <c r="F1048">
        <v>737.74376636194074</v>
      </c>
      <c r="G1048">
        <v>14</v>
      </c>
      <c r="H1048">
        <v>2</v>
      </c>
      <c r="I1048">
        <f t="shared" si="33"/>
        <v>6060.5618259650128</v>
      </c>
    </row>
    <row r="1049" spans="1:9" x14ac:dyDescent="0.35">
      <c r="A1049">
        <v>2</v>
      </c>
      <c r="B1049" t="s">
        <v>12</v>
      </c>
      <c r="C1049">
        <v>14</v>
      </c>
      <c r="E1049">
        <f t="shared" si="32"/>
        <v>2.0537489106318221</v>
      </c>
      <c r="F1049">
        <v>737.99499214249067</v>
      </c>
      <c r="G1049">
        <v>14</v>
      </c>
      <c r="H1049">
        <v>2</v>
      </c>
      <c r="I1049">
        <f t="shared" si="33"/>
        <v>6062.6256446575217</v>
      </c>
    </row>
    <row r="1050" spans="1:9" x14ac:dyDescent="0.35">
      <c r="A1050">
        <v>2</v>
      </c>
      <c r="B1050" t="s">
        <v>13</v>
      </c>
      <c r="C1050">
        <v>14</v>
      </c>
      <c r="E1050">
        <f t="shared" si="32"/>
        <v>2.0537489106318221</v>
      </c>
      <c r="F1050">
        <v>736.53464110460652</v>
      </c>
      <c r="G1050">
        <v>14</v>
      </c>
      <c r="H1050">
        <v>2</v>
      </c>
      <c r="I1050">
        <f t="shared" si="33"/>
        <v>6050.6288672447427</v>
      </c>
    </row>
    <row r="1051" spans="1:9" x14ac:dyDescent="0.35">
      <c r="A1051">
        <v>2</v>
      </c>
      <c r="B1051" t="s">
        <v>14</v>
      </c>
      <c r="C1051">
        <v>14</v>
      </c>
      <c r="E1051">
        <f t="shared" si="32"/>
        <v>2.0537489106318221</v>
      </c>
      <c r="F1051">
        <v>736.76551643471237</v>
      </c>
      <c r="G1051">
        <v>14</v>
      </c>
      <c r="H1051">
        <v>2</v>
      </c>
      <c r="I1051">
        <f t="shared" si="33"/>
        <v>6052.5255070755293</v>
      </c>
    </row>
    <row r="1052" spans="1:9" x14ac:dyDescent="0.35">
      <c r="A1052">
        <v>2</v>
      </c>
      <c r="B1052" t="s">
        <v>15</v>
      </c>
      <c r="C1052">
        <v>14</v>
      </c>
      <c r="E1052">
        <f t="shared" si="32"/>
        <v>2.0537489106318221</v>
      </c>
      <c r="F1052">
        <v>736.99418313961314</v>
      </c>
      <c r="G1052">
        <v>14</v>
      </c>
      <c r="H1052">
        <v>2</v>
      </c>
      <c r="I1052">
        <f t="shared" si="33"/>
        <v>6054.4040030598799</v>
      </c>
    </row>
    <row r="1053" spans="1:9" x14ac:dyDescent="0.35">
      <c r="A1053">
        <v>2</v>
      </c>
      <c r="B1053" t="s">
        <v>16</v>
      </c>
      <c r="C1053">
        <v>14</v>
      </c>
      <c r="E1053">
        <f t="shared" si="32"/>
        <v>2.0537489106318221</v>
      </c>
      <c r="F1053">
        <v>737.34164955212702</v>
      </c>
      <c r="G1053">
        <v>14</v>
      </c>
      <c r="H1053">
        <v>2</v>
      </c>
      <c r="I1053">
        <f t="shared" si="33"/>
        <v>6057.2584381246061</v>
      </c>
    </row>
    <row r="1054" spans="1:9" x14ac:dyDescent="0.35">
      <c r="A1054">
        <v>2</v>
      </c>
      <c r="B1054" t="s">
        <v>17</v>
      </c>
      <c r="C1054">
        <v>14</v>
      </c>
      <c r="E1054">
        <f t="shared" si="32"/>
        <v>2.0537489106318221</v>
      </c>
      <c r="F1054">
        <v>737.56373386482721</v>
      </c>
      <c r="G1054">
        <v>14</v>
      </c>
      <c r="H1054">
        <v>2</v>
      </c>
      <c r="I1054">
        <f t="shared" si="33"/>
        <v>6059.0828597857117</v>
      </c>
    </row>
    <row r="1055" spans="1:9" x14ac:dyDescent="0.35">
      <c r="A1055">
        <v>2</v>
      </c>
      <c r="B1055" t="s">
        <v>9</v>
      </c>
      <c r="C1055">
        <v>14</v>
      </c>
      <c r="E1055">
        <f t="shared" si="32"/>
        <v>2.0537489106318221</v>
      </c>
      <c r="F1055">
        <v>738.02144729075849</v>
      </c>
      <c r="G1055">
        <v>14</v>
      </c>
      <c r="H1055">
        <v>2</v>
      </c>
      <c r="I1055">
        <f t="shared" si="33"/>
        <v>6062.8429735852642</v>
      </c>
    </row>
    <row r="1056" spans="1:9" x14ac:dyDescent="0.35">
      <c r="A1056">
        <v>2</v>
      </c>
      <c r="B1056" t="s">
        <v>10</v>
      </c>
      <c r="C1056">
        <v>14</v>
      </c>
      <c r="E1056">
        <f t="shared" si="32"/>
        <v>2.0537489106318221</v>
      </c>
      <c r="F1056">
        <v>738.24418006886299</v>
      </c>
      <c r="G1056">
        <v>14</v>
      </c>
      <c r="H1056">
        <v>2</v>
      </c>
      <c r="I1056">
        <f t="shared" si="33"/>
        <v>6064.6727223868402</v>
      </c>
    </row>
    <row r="1057" spans="1:9" x14ac:dyDescent="0.35">
      <c r="A1057">
        <v>2</v>
      </c>
      <c r="B1057" t="s">
        <v>11</v>
      </c>
      <c r="C1057">
        <v>14</v>
      </c>
      <c r="E1057">
        <f t="shared" si="32"/>
        <v>2.0537489106318221</v>
      </c>
      <c r="F1057">
        <v>737.74376636194074</v>
      </c>
      <c r="G1057">
        <v>14</v>
      </c>
      <c r="H1057">
        <v>2</v>
      </c>
      <c r="I1057">
        <f t="shared" si="33"/>
        <v>6060.5618259650128</v>
      </c>
    </row>
    <row r="1058" spans="1:9" x14ac:dyDescent="0.35">
      <c r="A1058">
        <v>2</v>
      </c>
      <c r="B1058" t="s">
        <v>12</v>
      </c>
      <c r="C1058">
        <v>14</v>
      </c>
      <c r="E1058">
        <f t="shared" si="32"/>
        <v>2.0537489106318221</v>
      </c>
      <c r="F1058">
        <v>737.99499214249067</v>
      </c>
      <c r="G1058">
        <v>14</v>
      </c>
      <c r="H1058">
        <v>2</v>
      </c>
      <c r="I1058">
        <f t="shared" si="33"/>
        <v>6062.6256446575217</v>
      </c>
    </row>
    <row r="1059" spans="1:9" x14ac:dyDescent="0.35">
      <c r="A1059">
        <v>2</v>
      </c>
      <c r="B1059" t="s">
        <v>13</v>
      </c>
      <c r="C1059">
        <v>14</v>
      </c>
      <c r="E1059">
        <f t="shared" si="32"/>
        <v>2.0537489106318221</v>
      </c>
      <c r="F1059">
        <v>736.53464110460652</v>
      </c>
      <c r="G1059">
        <v>14</v>
      </c>
      <c r="H1059">
        <v>2</v>
      </c>
      <c r="I1059">
        <f t="shared" si="33"/>
        <v>6050.6288672447427</v>
      </c>
    </row>
    <row r="1060" spans="1:9" x14ac:dyDescent="0.35">
      <c r="A1060">
        <v>2</v>
      </c>
      <c r="B1060" t="s">
        <v>14</v>
      </c>
      <c r="C1060">
        <v>14</v>
      </c>
      <c r="E1060">
        <f t="shared" si="32"/>
        <v>2.0537489106318221</v>
      </c>
      <c r="F1060">
        <v>736.76551643471237</v>
      </c>
      <c r="G1060">
        <v>14</v>
      </c>
      <c r="H1060">
        <v>2</v>
      </c>
      <c r="I1060">
        <f t="shared" si="33"/>
        <v>6052.5255070755293</v>
      </c>
    </row>
    <row r="1061" spans="1:9" x14ac:dyDescent="0.35">
      <c r="A1061">
        <v>2</v>
      </c>
      <c r="B1061" t="s">
        <v>15</v>
      </c>
      <c r="C1061">
        <v>14</v>
      </c>
      <c r="E1061">
        <f t="shared" si="32"/>
        <v>2.0537489106318221</v>
      </c>
      <c r="F1061">
        <v>736.99418313961314</v>
      </c>
      <c r="G1061">
        <v>14</v>
      </c>
      <c r="H1061">
        <v>2</v>
      </c>
      <c r="I1061">
        <f t="shared" si="33"/>
        <v>6054.4040030598799</v>
      </c>
    </row>
    <row r="1062" spans="1:9" x14ac:dyDescent="0.35">
      <c r="A1062">
        <v>2</v>
      </c>
      <c r="B1062" t="s">
        <v>16</v>
      </c>
      <c r="C1062">
        <v>14</v>
      </c>
      <c r="E1062">
        <f t="shared" si="32"/>
        <v>2.0537489106318221</v>
      </c>
      <c r="F1062">
        <v>737.34164955212702</v>
      </c>
      <c r="G1062">
        <v>14</v>
      </c>
      <c r="H1062">
        <v>2</v>
      </c>
      <c r="I1062">
        <f t="shared" si="33"/>
        <v>6057.2584381246061</v>
      </c>
    </row>
    <row r="1063" spans="1:9" x14ac:dyDescent="0.35">
      <c r="A1063">
        <v>2</v>
      </c>
      <c r="B1063" t="s">
        <v>17</v>
      </c>
      <c r="C1063">
        <v>14</v>
      </c>
      <c r="E1063">
        <f t="shared" si="32"/>
        <v>2.0537489106318221</v>
      </c>
      <c r="F1063">
        <v>737.56373386482721</v>
      </c>
      <c r="G1063">
        <v>14</v>
      </c>
      <c r="H1063">
        <v>2</v>
      </c>
      <c r="I1063">
        <f t="shared" si="33"/>
        <v>6059.0828597857117</v>
      </c>
    </row>
    <row r="1064" spans="1:9" x14ac:dyDescent="0.35">
      <c r="A1064">
        <v>2</v>
      </c>
      <c r="B1064" t="s">
        <v>9</v>
      </c>
      <c r="C1064">
        <v>14</v>
      </c>
      <c r="E1064">
        <f t="shared" si="32"/>
        <v>2.0537489106318221</v>
      </c>
      <c r="F1064">
        <v>738.02144729075849</v>
      </c>
      <c r="G1064">
        <v>14</v>
      </c>
      <c r="H1064">
        <v>2</v>
      </c>
      <c r="I1064">
        <f t="shared" si="33"/>
        <v>6062.8429735852642</v>
      </c>
    </row>
    <row r="1065" spans="1:9" x14ac:dyDescent="0.35">
      <c r="A1065">
        <v>2</v>
      </c>
      <c r="B1065" t="s">
        <v>10</v>
      </c>
      <c r="C1065">
        <v>14</v>
      </c>
      <c r="E1065">
        <f t="shared" si="32"/>
        <v>2.0537489106318221</v>
      </c>
      <c r="F1065">
        <v>738.24418006886299</v>
      </c>
      <c r="G1065">
        <v>14</v>
      </c>
      <c r="H1065">
        <v>2</v>
      </c>
      <c r="I1065">
        <f t="shared" si="33"/>
        <v>6064.6727223868402</v>
      </c>
    </row>
    <row r="1066" spans="1:9" x14ac:dyDescent="0.35">
      <c r="A1066">
        <v>2</v>
      </c>
      <c r="B1066" t="s">
        <v>11</v>
      </c>
      <c r="C1066">
        <v>14</v>
      </c>
      <c r="E1066">
        <f t="shared" si="32"/>
        <v>2.0537489106318221</v>
      </c>
      <c r="F1066">
        <v>737.74376636194074</v>
      </c>
      <c r="G1066">
        <v>14</v>
      </c>
      <c r="H1066">
        <v>2</v>
      </c>
      <c r="I1066">
        <f t="shared" si="33"/>
        <v>6060.5618259650128</v>
      </c>
    </row>
    <row r="1067" spans="1:9" x14ac:dyDescent="0.35">
      <c r="A1067">
        <v>2</v>
      </c>
      <c r="B1067" t="s">
        <v>12</v>
      </c>
      <c r="C1067">
        <v>14</v>
      </c>
      <c r="E1067">
        <f t="shared" si="32"/>
        <v>2.0537489106318221</v>
      </c>
      <c r="F1067">
        <v>737.99499214249067</v>
      </c>
      <c r="G1067">
        <v>14</v>
      </c>
      <c r="H1067">
        <v>2</v>
      </c>
      <c r="I1067">
        <f t="shared" si="33"/>
        <v>6062.6256446575217</v>
      </c>
    </row>
    <row r="1068" spans="1:9" x14ac:dyDescent="0.35">
      <c r="A1068">
        <v>2</v>
      </c>
      <c r="B1068" t="s">
        <v>13</v>
      </c>
      <c r="C1068">
        <v>14</v>
      </c>
      <c r="E1068">
        <f t="shared" si="32"/>
        <v>2.0537489106318221</v>
      </c>
      <c r="F1068">
        <v>736.53464110460652</v>
      </c>
      <c r="G1068">
        <v>14</v>
      </c>
      <c r="H1068">
        <v>2</v>
      </c>
      <c r="I1068">
        <f t="shared" si="33"/>
        <v>6050.6288672447427</v>
      </c>
    </row>
    <row r="1069" spans="1:9" x14ac:dyDescent="0.35">
      <c r="A1069">
        <v>2</v>
      </c>
      <c r="B1069" t="s">
        <v>14</v>
      </c>
      <c r="C1069">
        <v>14</v>
      </c>
      <c r="E1069">
        <f t="shared" si="32"/>
        <v>2.0537489106318221</v>
      </c>
      <c r="F1069">
        <v>736.76551643471237</v>
      </c>
      <c r="G1069">
        <v>14</v>
      </c>
      <c r="H1069">
        <v>2</v>
      </c>
      <c r="I1069">
        <f t="shared" si="33"/>
        <v>6052.5255070755293</v>
      </c>
    </row>
    <row r="1070" spans="1:9" x14ac:dyDescent="0.35">
      <c r="A1070">
        <v>2</v>
      </c>
      <c r="B1070" t="s">
        <v>15</v>
      </c>
      <c r="C1070">
        <v>14</v>
      </c>
      <c r="E1070">
        <f t="shared" si="32"/>
        <v>2.0537489106318221</v>
      </c>
      <c r="F1070">
        <v>736.99418313961314</v>
      </c>
      <c r="G1070">
        <v>14</v>
      </c>
      <c r="H1070">
        <v>2</v>
      </c>
      <c r="I1070">
        <f t="shared" si="33"/>
        <v>6054.4040030598799</v>
      </c>
    </row>
    <row r="1071" spans="1:9" x14ac:dyDescent="0.35">
      <c r="A1071">
        <v>2</v>
      </c>
      <c r="B1071" t="s">
        <v>16</v>
      </c>
      <c r="C1071">
        <v>14</v>
      </c>
      <c r="E1071">
        <f t="shared" si="32"/>
        <v>2.0537489106318221</v>
      </c>
      <c r="F1071">
        <v>737.34164955212702</v>
      </c>
      <c r="G1071">
        <v>14</v>
      </c>
      <c r="H1071">
        <v>2</v>
      </c>
      <c r="I1071">
        <f t="shared" si="33"/>
        <v>6057.2584381246061</v>
      </c>
    </row>
    <row r="1072" spans="1:9" x14ac:dyDescent="0.35">
      <c r="A1072">
        <v>2</v>
      </c>
      <c r="B1072" t="s">
        <v>17</v>
      </c>
      <c r="C1072">
        <v>14</v>
      </c>
      <c r="E1072">
        <f t="shared" si="32"/>
        <v>2.0537489106318221</v>
      </c>
      <c r="F1072">
        <v>737.56373386482721</v>
      </c>
      <c r="G1072">
        <v>14</v>
      </c>
      <c r="H1072">
        <v>2</v>
      </c>
      <c r="I1072">
        <f t="shared" si="33"/>
        <v>6059.0828597857117</v>
      </c>
    </row>
    <row r="1073" spans="1:9" x14ac:dyDescent="0.35">
      <c r="A1073">
        <v>2</v>
      </c>
      <c r="B1073" t="s">
        <v>9</v>
      </c>
      <c r="C1073">
        <v>14</v>
      </c>
      <c r="E1073">
        <f t="shared" si="32"/>
        <v>2.0537489106318221</v>
      </c>
      <c r="F1073">
        <v>738.02144729075849</v>
      </c>
      <c r="G1073">
        <v>14</v>
      </c>
      <c r="H1073">
        <v>2</v>
      </c>
      <c r="I1073">
        <f t="shared" si="33"/>
        <v>6062.8429735852642</v>
      </c>
    </row>
    <row r="1074" spans="1:9" x14ac:dyDescent="0.35">
      <c r="A1074">
        <v>2</v>
      </c>
      <c r="B1074" t="s">
        <v>10</v>
      </c>
      <c r="C1074">
        <v>14</v>
      </c>
      <c r="E1074">
        <f t="shared" si="32"/>
        <v>2.0537489106318221</v>
      </c>
      <c r="F1074">
        <v>738.24418006886299</v>
      </c>
      <c r="G1074">
        <v>14</v>
      </c>
      <c r="H1074">
        <v>2</v>
      </c>
      <c r="I1074">
        <f t="shared" si="33"/>
        <v>6064.6727223868402</v>
      </c>
    </row>
    <row r="1075" spans="1:9" x14ac:dyDescent="0.35">
      <c r="A1075">
        <v>2</v>
      </c>
      <c r="B1075" t="s">
        <v>11</v>
      </c>
      <c r="C1075">
        <v>14</v>
      </c>
      <c r="E1075">
        <f t="shared" si="32"/>
        <v>2.0537489106318221</v>
      </c>
      <c r="F1075">
        <v>737.74376636194074</v>
      </c>
      <c r="G1075">
        <v>14</v>
      </c>
      <c r="H1075">
        <v>2</v>
      </c>
      <c r="I1075">
        <f t="shared" si="33"/>
        <v>6060.5618259650128</v>
      </c>
    </row>
    <row r="1076" spans="1:9" x14ac:dyDescent="0.35">
      <c r="A1076">
        <v>2</v>
      </c>
      <c r="B1076" t="s">
        <v>12</v>
      </c>
      <c r="C1076">
        <v>14</v>
      </c>
      <c r="E1076">
        <f t="shared" si="32"/>
        <v>2.0537489106318221</v>
      </c>
      <c r="F1076">
        <v>737.99499214249067</v>
      </c>
      <c r="G1076">
        <v>14</v>
      </c>
      <c r="H1076">
        <v>2</v>
      </c>
      <c r="I1076">
        <f t="shared" si="33"/>
        <v>6062.6256446575217</v>
      </c>
    </row>
    <row r="1077" spans="1:9" x14ac:dyDescent="0.35">
      <c r="A1077">
        <v>2</v>
      </c>
      <c r="B1077" t="s">
        <v>13</v>
      </c>
      <c r="C1077">
        <v>14</v>
      </c>
      <c r="E1077">
        <f t="shared" si="32"/>
        <v>2.0537489106318221</v>
      </c>
      <c r="F1077">
        <v>736.53464110460652</v>
      </c>
      <c r="G1077">
        <v>14</v>
      </c>
      <c r="H1077">
        <v>2</v>
      </c>
      <c r="I1077">
        <f t="shared" si="33"/>
        <v>6050.6288672447427</v>
      </c>
    </row>
    <row r="1078" spans="1:9" x14ac:dyDescent="0.35">
      <c r="A1078">
        <v>2</v>
      </c>
      <c r="B1078" t="s">
        <v>14</v>
      </c>
      <c r="C1078">
        <v>14</v>
      </c>
      <c r="E1078">
        <f t="shared" si="32"/>
        <v>2.0537489106318221</v>
      </c>
      <c r="F1078">
        <v>736.76551643471237</v>
      </c>
      <c r="G1078">
        <v>14</v>
      </c>
      <c r="H1078">
        <v>2</v>
      </c>
      <c r="I1078">
        <f t="shared" si="33"/>
        <v>6052.5255070755293</v>
      </c>
    </row>
    <row r="1079" spans="1:9" x14ac:dyDescent="0.35">
      <c r="A1079">
        <v>2</v>
      </c>
      <c r="B1079" t="s">
        <v>15</v>
      </c>
      <c r="C1079">
        <v>14</v>
      </c>
      <c r="E1079">
        <f t="shared" si="32"/>
        <v>2.0537489106318221</v>
      </c>
      <c r="F1079">
        <v>736.99418313961314</v>
      </c>
      <c r="G1079">
        <v>14</v>
      </c>
      <c r="H1079">
        <v>2</v>
      </c>
      <c r="I1079">
        <f t="shared" si="33"/>
        <v>6054.4040030598799</v>
      </c>
    </row>
    <row r="1080" spans="1:9" x14ac:dyDescent="0.35">
      <c r="A1080">
        <v>2</v>
      </c>
      <c r="B1080" t="s">
        <v>16</v>
      </c>
      <c r="C1080">
        <v>14</v>
      </c>
      <c r="E1080">
        <f t="shared" si="32"/>
        <v>2.0537489106318221</v>
      </c>
      <c r="F1080">
        <v>737.34164955212702</v>
      </c>
      <c r="G1080">
        <v>14</v>
      </c>
      <c r="H1080">
        <v>2</v>
      </c>
      <c r="I1080">
        <f t="shared" si="33"/>
        <v>6057.2584381246061</v>
      </c>
    </row>
    <row r="1081" spans="1:9" x14ac:dyDescent="0.35">
      <c r="A1081">
        <v>2</v>
      </c>
      <c r="B1081" t="s">
        <v>17</v>
      </c>
      <c r="C1081">
        <v>14</v>
      </c>
      <c r="E1081">
        <f t="shared" si="32"/>
        <v>2.0537489106318221</v>
      </c>
      <c r="F1081">
        <v>737.56373386482721</v>
      </c>
      <c r="G1081">
        <v>14</v>
      </c>
      <c r="H1081">
        <v>2</v>
      </c>
      <c r="I1081">
        <f t="shared" si="33"/>
        <v>6059.0828597857117</v>
      </c>
    </row>
    <row r="1082" spans="1:9" x14ac:dyDescent="0.35">
      <c r="A1082">
        <v>2</v>
      </c>
      <c r="B1082" t="s">
        <v>9</v>
      </c>
      <c r="C1082">
        <v>14</v>
      </c>
      <c r="E1082">
        <f t="shared" si="32"/>
        <v>2.0537489106318221</v>
      </c>
      <c r="F1082">
        <v>738.02144729075849</v>
      </c>
      <c r="G1082">
        <v>14</v>
      </c>
      <c r="H1082">
        <v>2</v>
      </c>
      <c r="I1082">
        <f t="shared" si="33"/>
        <v>6062.8429735852642</v>
      </c>
    </row>
    <row r="1083" spans="1:9" x14ac:dyDescent="0.35">
      <c r="A1083">
        <v>2</v>
      </c>
      <c r="B1083" t="s">
        <v>10</v>
      </c>
      <c r="C1083">
        <v>14</v>
      </c>
      <c r="E1083">
        <f t="shared" si="32"/>
        <v>2.0537489106318221</v>
      </c>
      <c r="F1083">
        <v>738.24418006886299</v>
      </c>
      <c r="G1083">
        <v>14</v>
      </c>
      <c r="H1083">
        <v>2</v>
      </c>
      <c r="I1083">
        <f t="shared" si="33"/>
        <v>6064.6727223868402</v>
      </c>
    </row>
    <row r="1084" spans="1:9" x14ac:dyDescent="0.35">
      <c r="A1084">
        <v>2</v>
      </c>
      <c r="B1084" t="s">
        <v>11</v>
      </c>
      <c r="C1084">
        <v>14</v>
      </c>
      <c r="E1084">
        <f t="shared" si="32"/>
        <v>2.0537489106318221</v>
      </c>
      <c r="F1084">
        <v>737.74376636194074</v>
      </c>
      <c r="G1084">
        <v>14</v>
      </c>
      <c r="H1084">
        <v>2</v>
      </c>
      <c r="I1084">
        <f t="shared" si="33"/>
        <v>6060.5618259650128</v>
      </c>
    </row>
    <row r="1085" spans="1:9" x14ac:dyDescent="0.35">
      <c r="A1085">
        <v>2</v>
      </c>
      <c r="B1085" t="s">
        <v>12</v>
      </c>
      <c r="C1085">
        <v>14</v>
      </c>
      <c r="E1085">
        <f t="shared" si="32"/>
        <v>2.0537489106318221</v>
      </c>
      <c r="F1085">
        <v>737.99499214249067</v>
      </c>
      <c r="G1085">
        <v>14</v>
      </c>
      <c r="H1085">
        <v>2</v>
      </c>
      <c r="I1085">
        <f t="shared" si="33"/>
        <v>6062.6256446575217</v>
      </c>
    </row>
    <row r="1086" spans="1:9" x14ac:dyDescent="0.35">
      <c r="A1086">
        <v>2</v>
      </c>
      <c r="B1086" t="s">
        <v>13</v>
      </c>
      <c r="C1086">
        <v>14</v>
      </c>
      <c r="E1086">
        <f t="shared" si="32"/>
        <v>2.0537489106318221</v>
      </c>
      <c r="F1086">
        <v>736.53464110460652</v>
      </c>
      <c r="G1086">
        <v>14</v>
      </c>
      <c r="H1086">
        <v>2</v>
      </c>
      <c r="I1086">
        <f t="shared" si="33"/>
        <v>6050.6288672447427</v>
      </c>
    </row>
    <row r="1087" spans="1:9" x14ac:dyDescent="0.35">
      <c r="A1087">
        <v>2</v>
      </c>
      <c r="B1087" t="s">
        <v>14</v>
      </c>
      <c r="C1087">
        <v>14</v>
      </c>
      <c r="E1087">
        <f t="shared" si="32"/>
        <v>2.0537489106318221</v>
      </c>
      <c r="F1087">
        <v>736.76551643471237</v>
      </c>
      <c r="G1087">
        <v>14</v>
      </c>
      <c r="H1087">
        <v>2</v>
      </c>
      <c r="I1087">
        <f t="shared" si="33"/>
        <v>6052.5255070755293</v>
      </c>
    </row>
    <row r="1088" spans="1:9" x14ac:dyDescent="0.35">
      <c r="A1088">
        <v>2</v>
      </c>
      <c r="B1088" t="s">
        <v>15</v>
      </c>
      <c r="C1088">
        <v>14</v>
      </c>
      <c r="E1088">
        <f t="shared" si="32"/>
        <v>2.0537489106318221</v>
      </c>
      <c r="F1088">
        <v>736.99418313961314</v>
      </c>
      <c r="G1088">
        <v>14</v>
      </c>
      <c r="H1088">
        <v>2</v>
      </c>
      <c r="I1088">
        <f t="shared" si="33"/>
        <v>6054.4040030598799</v>
      </c>
    </row>
    <row r="1089" spans="1:9" x14ac:dyDescent="0.35">
      <c r="A1089">
        <v>2</v>
      </c>
      <c r="B1089" t="s">
        <v>16</v>
      </c>
      <c r="C1089">
        <v>14</v>
      </c>
      <c r="E1089">
        <f t="shared" si="32"/>
        <v>2.0537489106318221</v>
      </c>
      <c r="F1089">
        <v>737.34164955212702</v>
      </c>
      <c r="G1089">
        <v>14</v>
      </c>
      <c r="H1089">
        <v>2</v>
      </c>
      <c r="I1089">
        <f t="shared" si="33"/>
        <v>6057.2584381246061</v>
      </c>
    </row>
    <row r="1090" spans="1:9" x14ac:dyDescent="0.35">
      <c r="A1090">
        <v>2</v>
      </c>
      <c r="B1090" t="s">
        <v>17</v>
      </c>
      <c r="C1090">
        <v>14</v>
      </c>
      <c r="E1090">
        <f t="shared" si="32"/>
        <v>2.0537489106318221</v>
      </c>
      <c r="F1090">
        <v>737.56373386482721</v>
      </c>
      <c r="G1090">
        <v>14</v>
      </c>
      <c r="H1090">
        <v>2</v>
      </c>
      <c r="I1090">
        <f t="shared" si="33"/>
        <v>6059.0828597857117</v>
      </c>
    </row>
    <row r="1091" spans="1:9" x14ac:dyDescent="0.35">
      <c r="A1091">
        <v>2</v>
      </c>
      <c r="B1091" t="s">
        <v>9</v>
      </c>
      <c r="C1091">
        <v>14</v>
      </c>
      <c r="E1091">
        <f t="shared" ref="E1091:E1154" si="34">_xlfn.NORM.S.INV(0.98)</f>
        <v>2.0537489106318221</v>
      </c>
      <c r="F1091">
        <v>738.02144729075849</v>
      </c>
      <c r="G1091">
        <v>14</v>
      </c>
      <c r="H1091">
        <v>2</v>
      </c>
      <c r="I1091">
        <f t="shared" ref="I1091:I1154" si="35">E1091*F1091*SQRT(G1091+H1091)</f>
        <v>6062.8429735852642</v>
      </c>
    </row>
    <row r="1092" spans="1:9" x14ac:dyDescent="0.35">
      <c r="A1092">
        <v>2</v>
      </c>
      <c r="B1092" t="s">
        <v>10</v>
      </c>
      <c r="C1092">
        <v>14</v>
      </c>
      <c r="E1092">
        <f t="shared" si="34"/>
        <v>2.0537489106318221</v>
      </c>
      <c r="F1092">
        <v>738.24418006886299</v>
      </c>
      <c r="G1092">
        <v>14</v>
      </c>
      <c r="H1092">
        <v>2</v>
      </c>
      <c r="I1092">
        <f t="shared" si="35"/>
        <v>6064.6727223868402</v>
      </c>
    </row>
    <row r="1093" spans="1:9" x14ac:dyDescent="0.35">
      <c r="A1093">
        <v>2</v>
      </c>
      <c r="B1093" t="s">
        <v>11</v>
      </c>
      <c r="C1093">
        <v>14</v>
      </c>
      <c r="E1093">
        <f t="shared" si="34"/>
        <v>2.0537489106318221</v>
      </c>
      <c r="F1093">
        <v>737.74376636194074</v>
      </c>
      <c r="G1093">
        <v>14</v>
      </c>
      <c r="H1093">
        <v>2</v>
      </c>
      <c r="I1093">
        <f t="shared" si="35"/>
        <v>6060.5618259650128</v>
      </c>
    </row>
    <row r="1094" spans="1:9" x14ac:dyDescent="0.35">
      <c r="A1094">
        <v>2</v>
      </c>
      <c r="B1094" t="s">
        <v>12</v>
      </c>
      <c r="C1094">
        <v>14</v>
      </c>
      <c r="E1094">
        <f t="shared" si="34"/>
        <v>2.0537489106318221</v>
      </c>
      <c r="F1094">
        <v>737.99499214249067</v>
      </c>
      <c r="G1094">
        <v>14</v>
      </c>
      <c r="H1094">
        <v>2</v>
      </c>
      <c r="I1094">
        <f t="shared" si="35"/>
        <v>6062.6256446575217</v>
      </c>
    </row>
    <row r="1095" spans="1:9" x14ac:dyDescent="0.35">
      <c r="A1095">
        <v>2</v>
      </c>
      <c r="B1095" t="s">
        <v>13</v>
      </c>
      <c r="C1095">
        <v>14</v>
      </c>
      <c r="E1095">
        <f t="shared" si="34"/>
        <v>2.0537489106318221</v>
      </c>
      <c r="F1095">
        <v>736.53464110460652</v>
      </c>
      <c r="G1095">
        <v>14</v>
      </c>
      <c r="H1095">
        <v>2</v>
      </c>
      <c r="I1095">
        <f t="shared" si="35"/>
        <v>6050.6288672447427</v>
      </c>
    </row>
    <row r="1096" spans="1:9" x14ac:dyDescent="0.35">
      <c r="A1096">
        <v>2</v>
      </c>
      <c r="B1096" t="s">
        <v>14</v>
      </c>
      <c r="C1096">
        <v>14</v>
      </c>
      <c r="E1096">
        <f t="shared" si="34"/>
        <v>2.0537489106318221</v>
      </c>
      <c r="F1096">
        <v>736.76551643471237</v>
      </c>
      <c r="G1096">
        <v>14</v>
      </c>
      <c r="H1096">
        <v>2</v>
      </c>
      <c r="I1096">
        <f t="shared" si="35"/>
        <v>6052.5255070755293</v>
      </c>
    </row>
    <row r="1097" spans="1:9" x14ac:dyDescent="0.35">
      <c r="A1097">
        <v>2</v>
      </c>
      <c r="B1097" t="s">
        <v>15</v>
      </c>
      <c r="C1097">
        <v>14</v>
      </c>
      <c r="E1097">
        <f t="shared" si="34"/>
        <v>2.0537489106318221</v>
      </c>
      <c r="F1097">
        <v>736.99418313961314</v>
      </c>
      <c r="G1097">
        <v>14</v>
      </c>
      <c r="H1097">
        <v>2</v>
      </c>
      <c r="I1097">
        <f t="shared" si="35"/>
        <v>6054.4040030598799</v>
      </c>
    </row>
    <row r="1098" spans="1:9" x14ac:dyDescent="0.35">
      <c r="A1098">
        <v>2</v>
      </c>
      <c r="B1098" t="s">
        <v>16</v>
      </c>
      <c r="C1098">
        <v>14</v>
      </c>
      <c r="E1098">
        <f t="shared" si="34"/>
        <v>2.0537489106318221</v>
      </c>
      <c r="F1098">
        <v>737.34164955212702</v>
      </c>
      <c r="G1098">
        <v>14</v>
      </c>
      <c r="H1098">
        <v>2</v>
      </c>
      <c r="I1098">
        <f t="shared" si="35"/>
        <v>6057.2584381246061</v>
      </c>
    </row>
    <row r="1099" spans="1:9" x14ac:dyDescent="0.35">
      <c r="A1099">
        <v>2</v>
      </c>
      <c r="B1099" t="s">
        <v>17</v>
      </c>
      <c r="C1099">
        <v>14</v>
      </c>
      <c r="E1099">
        <f t="shared" si="34"/>
        <v>2.0537489106318221</v>
      </c>
      <c r="F1099">
        <v>737.56373386482721</v>
      </c>
      <c r="G1099">
        <v>14</v>
      </c>
      <c r="H1099">
        <v>2</v>
      </c>
      <c r="I1099">
        <f t="shared" si="35"/>
        <v>6059.0828597857117</v>
      </c>
    </row>
    <row r="1100" spans="1:9" x14ac:dyDescent="0.35">
      <c r="A1100">
        <v>2</v>
      </c>
      <c r="B1100" t="s">
        <v>9</v>
      </c>
      <c r="C1100">
        <v>14</v>
      </c>
      <c r="E1100">
        <f t="shared" si="34"/>
        <v>2.0537489106318221</v>
      </c>
      <c r="F1100">
        <v>738.02144729075849</v>
      </c>
      <c r="G1100">
        <v>14</v>
      </c>
      <c r="H1100">
        <v>2</v>
      </c>
      <c r="I1100">
        <f t="shared" si="35"/>
        <v>6062.8429735852642</v>
      </c>
    </row>
    <row r="1101" spans="1:9" x14ac:dyDescent="0.35">
      <c r="A1101">
        <v>2</v>
      </c>
      <c r="B1101" t="s">
        <v>10</v>
      </c>
      <c r="C1101">
        <v>14</v>
      </c>
      <c r="E1101">
        <f t="shared" si="34"/>
        <v>2.0537489106318221</v>
      </c>
      <c r="F1101">
        <v>738.24418006886299</v>
      </c>
      <c r="G1101">
        <v>14</v>
      </c>
      <c r="H1101">
        <v>2</v>
      </c>
      <c r="I1101">
        <f t="shared" si="35"/>
        <v>6064.6727223868402</v>
      </c>
    </row>
    <row r="1102" spans="1:9" x14ac:dyDescent="0.35">
      <c r="A1102">
        <v>2</v>
      </c>
      <c r="B1102" t="s">
        <v>11</v>
      </c>
      <c r="C1102">
        <v>14</v>
      </c>
      <c r="E1102">
        <f t="shared" si="34"/>
        <v>2.0537489106318221</v>
      </c>
      <c r="F1102">
        <v>737.74376636194074</v>
      </c>
      <c r="G1102">
        <v>14</v>
      </c>
      <c r="H1102">
        <v>2</v>
      </c>
      <c r="I1102">
        <f t="shared" si="35"/>
        <v>6060.5618259650128</v>
      </c>
    </row>
    <row r="1103" spans="1:9" x14ac:dyDescent="0.35">
      <c r="A1103">
        <v>2</v>
      </c>
      <c r="B1103" t="s">
        <v>12</v>
      </c>
      <c r="C1103">
        <v>14</v>
      </c>
      <c r="E1103">
        <f t="shared" si="34"/>
        <v>2.0537489106318221</v>
      </c>
      <c r="F1103">
        <v>737.99499214249067</v>
      </c>
      <c r="G1103">
        <v>14</v>
      </c>
      <c r="H1103">
        <v>2</v>
      </c>
      <c r="I1103">
        <f t="shared" si="35"/>
        <v>6062.6256446575217</v>
      </c>
    </row>
    <row r="1104" spans="1:9" x14ac:dyDescent="0.35">
      <c r="A1104">
        <v>2</v>
      </c>
      <c r="B1104" t="s">
        <v>13</v>
      </c>
      <c r="C1104">
        <v>14</v>
      </c>
      <c r="E1104">
        <f t="shared" si="34"/>
        <v>2.0537489106318221</v>
      </c>
      <c r="F1104">
        <v>736.53464110460652</v>
      </c>
      <c r="G1104">
        <v>14</v>
      </c>
      <c r="H1104">
        <v>2</v>
      </c>
      <c r="I1104">
        <f t="shared" si="35"/>
        <v>6050.6288672447427</v>
      </c>
    </row>
    <row r="1105" spans="1:9" x14ac:dyDescent="0.35">
      <c r="A1105">
        <v>2</v>
      </c>
      <c r="B1105" t="s">
        <v>14</v>
      </c>
      <c r="C1105">
        <v>14</v>
      </c>
      <c r="E1105">
        <f t="shared" si="34"/>
        <v>2.0537489106318221</v>
      </c>
      <c r="F1105">
        <v>736.76551643471237</v>
      </c>
      <c r="G1105">
        <v>14</v>
      </c>
      <c r="H1105">
        <v>2</v>
      </c>
      <c r="I1105">
        <f t="shared" si="35"/>
        <v>6052.5255070755293</v>
      </c>
    </row>
    <row r="1106" spans="1:9" x14ac:dyDescent="0.35">
      <c r="A1106">
        <v>2</v>
      </c>
      <c r="B1106" t="s">
        <v>15</v>
      </c>
      <c r="C1106">
        <v>14</v>
      </c>
      <c r="E1106">
        <f t="shared" si="34"/>
        <v>2.0537489106318221</v>
      </c>
      <c r="F1106">
        <v>736.99418313961314</v>
      </c>
      <c r="G1106">
        <v>14</v>
      </c>
      <c r="H1106">
        <v>2</v>
      </c>
      <c r="I1106">
        <f t="shared" si="35"/>
        <v>6054.4040030598799</v>
      </c>
    </row>
    <row r="1107" spans="1:9" x14ac:dyDescent="0.35">
      <c r="A1107">
        <v>2</v>
      </c>
      <c r="B1107" t="s">
        <v>16</v>
      </c>
      <c r="C1107">
        <v>14</v>
      </c>
      <c r="E1107">
        <f t="shared" si="34"/>
        <v>2.0537489106318221</v>
      </c>
      <c r="F1107">
        <v>737.34164955212702</v>
      </c>
      <c r="G1107">
        <v>14</v>
      </c>
      <c r="H1107">
        <v>2</v>
      </c>
      <c r="I1107">
        <f t="shared" si="35"/>
        <v>6057.2584381246061</v>
      </c>
    </row>
    <row r="1108" spans="1:9" x14ac:dyDescent="0.35">
      <c r="A1108">
        <v>2</v>
      </c>
      <c r="B1108" t="s">
        <v>17</v>
      </c>
      <c r="C1108">
        <v>14</v>
      </c>
      <c r="E1108">
        <f t="shared" si="34"/>
        <v>2.0537489106318221</v>
      </c>
      <c r="F1108">
        <v>737.56373386482721</v>
      </c>
      <c r="G1108">
        <v>14</v>
      </c>
      <c r="H1108">
        <v>2</v>
      </c>
      <c r="I1108">
        <f t="shared" si="35"/>
        <v>6059.0828597857117</v>
      </c>
    </row>
    <row r="1109" spans="1:9" x14ac:dyDescent="0.35">
      <c r="A1109">
        <v>2</v>
      </c>
      <c r="B1109" t="s">
        <v>9</v>
      </c>
      <c r="C1109">
        <v>14</v>
      </c>
      <c r="E1109">
        <f t="shared" si="34"/>
        <v>2.0537489106318221</v>
      </c>
      <c r="F1109">
        <v>738.02144729075849</v>
      </c>
      <c r="G1109">
        <v>14</v>
      </c>
      <c r="H1109">
        <v>2</v>
      </c>
      <c r="I1109">
        <f t="shared" si="35"/>
        <v>6062.8429735852642</v>
      </c>
    </row>
    <row r="1110" spans="1:9" x14ac:dyDescent="0.35">
      <c r="A1110">
        <v>2</v>
      </c>
      <c r="B1110" t="s">
        <v>10</v>
      </c>
      <c r="C1110">
        <v>14</v>
      </c>
      <c r="E1110">
        <f t="shared" si="34"/>
        <v>2.0537489106318221</v>
      </c>
      <c r="F1110">
        <v>738.24418006886299</v>
      </c>
      <c r="G1110">
        <v>14</v>
      </c>
      <c r="H1110">
        <v>2</v>
      </c>
      <c r="I1110">
        <f t="shared" si="35"/>
        <v>6064.6727223868402</v>
      </c>
    </row>
    <row r="1111" spans="1:9" x14ac:dyDescent="0.35">
      <c r="A1111">
        <v>2</v>
      </c>
      <c r="B1111" t="s">
        <v>11</v>
      </c>
      <c r="C1111">
        <v>14</v>
      </c>
      <c r="E1111">
        <f t="shared" si="34"/>
        <v>2.0537489106318221</v>
      </c>
      <c r="F1111">
        <v>737.74376636194074</v>
      </c>
      <c r="G1111">
        <v>14</v>
      </c>
      <c r="H1111">
        <v>2</v>
      </c>
      <c r="I1111">
        <f t="shared" si="35"/>
        <v>6060.5618259650128</v>
      </c>
    </row>
    <row r="1112" spans="1:9" x14ac:dyDescent="0.35">
      <c r="A1112">
        <v>2</v>
      </c>
      <c r="B1112" t="s">
        <v>12</v>
      </c>
      <c r="C1112">
        <v>14</v>
      </c>
      <c r="E1112">
        <f t="shared" si="34"/>
        <v>2.0537489106318221</v>
      </c>
      <c r="F1112">
        <v>737.99499214249067</v>
      </c>
      <c r="G1112">
        <v>14</v>
      </c>
      <c r="H1112">
        <v>2</v>
      </c>
      <c r="I1112">
        <f t="shared" si="35"/>
        <v>6062.6256446575217</v>
      </c>
    </row>
    <row r="1113" spans="1:9" x14ac:dyDescent="0.35">
      <c r="A1113">
        <v>2</v>
      </c>
      <c r="B1113" t="s">
        <v>13</v>
      </c>
      <c r="C1113">
        <v>14</v>
      </c>
      <c r="E1113">
        <f t="shared" si="34"/>
        <v>2.0537489106318221</v>
      </c>
      <c r="F1113">
        <v>736.53464110460652</v>
      </c>
      <c r="G1113">
        <v>14</v>
      </c>
      <c r="H1113">
        <v>2</v>
      </c>
      <c r="I1113">
        <f t="shared" si="35"/>
        <v>6050.6288672447427</v>
      </c>
    </row>
    <row r="1114" spans="1:9" x14ac:dyDescent="0.35">
      <c r="A1114">
        <v>2</v>
      </c>
      <c r="B1114" t="s">
        <v>14</v>
      </c>
      <c r="C1114">
        <v>14</v>
      </c>
      <c r="E1114">
        <f t="shared" si="34"/>
        <v>2.0537489106318221</v>
      </c>
      <c r="F1114">
        <v>736.76551643471237</v>
      </c>
      <c r="G1114">
        <v>14</v>
      </c>
      <c r="H1114">
        <v>2</v>
      </c>
      <c r="I1114">
        <f t="shared" si="35"/>
        <v>6052.5255070755293</v>
      </c>
    </row>
    <row r="1115" spans="1:9" x14ac:dyDescent="0.35">
      <c r="A1115">
        <v>2</v>
      </c>
      <c r="B1115" t="s">
        <v>15</v>
      </c>
      <c r="C1115">
        <v>14</v>
      </c>
      <c r="E1115">
        <f t="shared" si="34"/>
        <v>2.0537489106318221</v>
      </c>
      <c r="F1115">
        <v>736.99418313961314</v>
      </c>
      <c r="G1115">
        <v>14</v>
      </c>
      <c r="H1115">
        <v>2</v>
      </c>
      <c r="I1115">
        <f t="shared" si="35"/>
        <v>6054.4040030598799</v>
      </c>
    </row>
    <row r="1116" spans="1:9" x14ac:dyDescent="0.35">
      <c r="A1116">
        <v>2</v>
      </c>
      <c r="B1116" t="s">
        <v>16</v>
      </c>
      <c r="C1116">
        <v>14</v>
      </c>
      <c r="E1116">
        <f t="shared" si="34"/>
        <v>2.0537489106318221</v>
      </c>
      <c r="F1116">
        <v>737.34164955212702</v>
      </c>
      <c r="G1116">
        <v>14</v>
      </c>
      <c r="H1116">
        <v>2</v>
      </c>
      <c r="I1116">
        <f t="shared" si="35"/>
        <v>6057.2584381246061</v>
      </c>
    </row>
    <row r="1117" spans="1:9" x14ac:dyDescent="0.35">
      <c r="A1117">
        <v>2</v>
      </c>
      <c r="B1117" t="s">
        <v>17</v>
      </c>
      <c r="C1117">
        <v>14</v>
      </c>
      <c r="E1117">
        <f t="shared" si="34"/>
        <v>2.0537489106318221</v>
      </c>
      <c r="F1117">
        <v>737.56373386482721</v>
      </c>
      <c r="G1117">
        <v>14</v>
      </c>
      <c r="H1117">
        <v>2</v>
      </c>
      <c r="I1117">
        <f t="shared" si="35"/>
        <v>6059.0828597857117</v>
      </c>
    </row>
    <row r="1118" spans="1:9" x14ac:dyDescent="0.35">
      <c r="A1118">
        <v>2</v>
      </c>
      <c r="B1118" t="s">
        <v>9</v>
      </c>
      <c r="C1118">
        <v>14</v>
      </c>
      <c r="E1118">
        <f t="shared" si="34"/>
        <v>2.0537489106318221</v>
      </c>
      <c r="F1118">
        <v>738.02144729075849</v>
      </c>
      <c r="G1118">
        <v>14</v>
      </c>
      <c r="H1118">
        <v>2</v>
      </c>
      <c r="I1118">
        <f t="shared" si="35"/>
        <v>6062.8429735852642</v>
      </c>
    </row>
    <row r="1119" spans="1:9" x14ac:dyDescent="0.35">
      <c r="A1119">
        <v>2</v>
      </c>
      <c r="B1119" t="s">
        <v>10</v>
      </c>
      <c r="C1119">
        <v>14</v>
      </c>
      <c r="E1119">
        <f t="shared" si="34"/>
        <v>2.0537489106318221</v>
      </c>
      <c r="F1119">
        <v>738.24418006886299</v>
      </c>
      <c r="G1119">
        <v>14</v>
      </c>
      <c r="H1119">
        <v>2</v>
      </c>
      <c r="I1119">
        <f t="shared" si="35"/>
        <v>6064.6727223868402</v>
      </c>
    </row>
    <row r="1120" spans="1:9" x14ac:dyDescent="0.35">
      <c r="A1120">
        <v>2</v>
      </c>
      <c r="B1120" t="s">
        <v>11</v>
      </c>
      <c r="C1120">
        <v>14</v>
      </c>
      <c r="E1120">
        <f t="shared" si="34"/>
        <v>2.0537489106318221</v>
      </c>
      <c r="F1120">
        <v>737.74376636194074</v>
      </c>
      <c r="G1120">
        <v>14</v>
      </c>
      <c r="H1120">
        <v>2</v>
      </c>
      <c r="I1120">
        <f t="shared" si="35"/>
        <v>6060.5618259650128</v>
      </c>
    </row>
    <row r="1121" spans="1:9" x14ac:dyDescent="0.35">
      <c r="A1121">
        <v>2</v>
      </c>
      <c r="B1121" t="s">
        <v>12</v>
      </c>
      <c r="C1121">
        <v>14</v>
      </c>
      <c r="E1121">
        <f t="shared" si="34"/>
        <v>2.0537489106318221</v>
      </c>
      <c r="F1121">
        <v>737.99499214249067</v>
      </c>
      <c r="G1121">
        <v>14</v>
      </c>
      <c r="H1121">
        <v>2</v>
      </c>
      <c r="I1121">
        <f t="shared" si="35"/>
        <v>6062.6256446575217</v>
      </c>
    </row>
    <row r="1122" spans="1:9" x14ac:dyDescent="0.35">
      <c r="A1122">
        <v>2</v>
      </c>
      <c r="B1122" t="s">
        <v>13</v>
      </c>
      <c r="C1122">
        <v>14</v>
      </c>
      <c r="E1122">
        <f t="shared" si="34"/>
        <v>2.0537489106318221</v>
      </c>
      <c r="F1122">
        <v>736.53464110460652</v>
      </c>
      <c r="G1122">
        <v>14</v>
      </c>
      <c r="H1122">
        <v>2</v>
      </c>
      <c r="I1122">
        <f t="shared" si="35"/>
        <v>6050.6288672447427</v>
      </c>
    </row>
    <row r="1123" spans="1:9" x14ac:dyDescent="0.35">
      <c r="A1123">
        <v>2</v>
      </c>
      <c r="B1123" t="s">
        <v>14</v>
      </c>
      <c r="C1123">
        <v>14</v>
      </c>
      <c r="E1123">
        <f t="shared" si="34"/>
        <v>2.0537489106318221</v>
      </c>
      <c r="F1123">
        <v>736.76551643471237</v>
      </c>
      <c r="G1123">
        <v>14</v>
      </c>
      <c r="H1123">
        <v>2</v>
      </c>
      <c r="I1123">
        <f t="shared" si="35"/>
        <v>6052.5255070755293</v>
      </c>
    </row>
    <row r="1124" spans="1:9" x14ac:dyDescent="0.35">
      <c r="A1124">
        <v>2</v>
      </c>
      <c r="B1124" t="s">
        <v>15</v>
      </c>
      <c r="C1124">
        <v>14</v>
      </c>
      <c r="E1124">
        <f t="shared" si="34"/>
        <v>2.0537489106318221</v>
      </c>
      <c r="F1124">
        <v>736.99418313961314</v>
      </c>
      <c r="G1124">
        <v>14</v>
      </c>
      <c r="H1124">
        <v>2</v>
      </c>
      <c r="I1124">
        <f t="shared" si="35"/>
        <v>6054.4040030598799</v>
      </c>
    </row>
    <row r="1125" spans="1:9" x14ac:dyDescent="0.35">
      <c r="A1125">
        <v>2</v>
      </c>
      <c r="B1125" t="s">
        <v>16</v>
      </c>
      <c r="C1125">
        <v>14</v>
      </c>
      <c r="E1125">
        <f t="shared" si="34"/>
        <v>2.0537489106318221</v>
      </c>
      <c r="F1125">
        <v>737.34164955212702</v>
      </c>
      <c r="G1125">
        <v>14</v>
      </c>
      <c r="H1125">
        <v>2</v>
      </c>
      <c r="I1125">
        <f t="shared" si="35"/>
        <v>6057.2584381246061</v>
      </c>
    </row>
    <row r="1126" spans="1:9" x14ac:dyDescent="0.35">
      <c r="A1126">
        <v>2</v>
      </c>
      <c r="B1126" t="s">
        <v>17</v>
      </c>
      <c r="C1126">
        <v>14</v>
      </c>
      <c r="E1126">
        <f t="shared" si="34"/>
        <v>2.0537489106318221</v>
      </c>
      <c r="F1126">
        <v>737.56373386482721</v>
      </c>
      <c r="G1126">
        <v>14</v>
      </c>
      <c r="H1126">
        <v>2</v>
      </c>
      <c r="I1126">
        <f t="shared" si="35"/>
        <v>6059.0828597857117</v>
      </c>
    </row>
    <row r="1127" spans="1:9" x14ac:dyDescent="0.35">
      <c r="A1127">
        <v>2</v>
      </c>
      <c r="B1127" t="s">
        <v>9</v>
      </c>
      <c r="C1127">
        <v>14</v>
      </c>
      <c r="E1127">
        <f t="shared" si="34"/>
        <v>2.0537489106318221</v>
      </c>
      <c r="F1127">
        <v>738.02144729075849</v>
      </c>
      <c r="G1127">
        <v>14</v>
      </c>
      <c r="H1127">
        <v>2</v>
      </c>
      <c r="I1127">
        <f t="shared" si="35"/>
        <v>6062.8429735852642</v>
      </c>
    </row>
    <row r="1128" spans="1:9" x14ac:dyDescent="0.35">
      <c r="A1128">
        <v>2</v>
      </c>
      <c r="B1128" t="s">
        <v>10</v>
      </c>
      <c r="C1128">
        <v>14</v>
      </c>
      <c r="E1128">
        <f t="shared" si="34"/>
        <v>2.0537489106318221</v>
      </c>
      <c r="F1128">
        <v>738.24418006886299</v>
      </c>
      <c r="G1128">
        <v>14</v>
      </c>
      <c r="H1128">
        <v>2</v>
      </c>
      <c r="I1128">
        <f t="shared" si="35"/>
        <v>6064.6727223868402</v>
      </c>
    </row>
    <row r="1129" spans="1:9" x14ac:dyDescent="0.35">
      <c r="A1129">
        <v>2</v>
      </c>
      <c r="B1129" t="s">
        <v>11</v>
      </c>
      <c r="C1129">
        <v>14</v>
      </c>
      <c r="E1129">
        <f t="shared" si="34"/>
        <v>2.0537489106318221</v>
      </c>
      <c r="F1129">
        <v>737.74376636194074</v>
      </c>
      <c r="G1129">
        <v>14</v>
      </c>
      <c r="H1129">
        <v>2</v>
      </c>
      <c r="I1129">
        <f t="shared" si="35"/>
        <v>6060.5618259650128</v>
      </c>
    </row>
    <row r="1130" spans="1:9" x14ac:dyDescent="0.35">
      <c r="A1130">
        <v>2</v>
      </c>
      <c r="B1130" t="s">
        <v>12</v>
      </c>
      <c r="C1130">
        <v>14</v>
      </c>
      <c r="E1130">
        <f t="shared" si="34"/>
        <v>2.0537489106318221</v>
      </c>
      <c r="F1130">
        <v>737.99499214249067</v>
      </c>
      <c r="G1130">
        <v>14</v>
      </c>
      <c r="H1130">
        <v>2</v>
      </c>
      <c r="I1130">
        <f t="shared" si="35"/>
        <v>6062.6256446575217</v>
      </c>
    </row>
    <row r="1131" spans="1:9" x14ac:dyDescent="0.35">
      <c r="A1131">
        <v>2</v>
      </c>
      <c r="B1131" t="s">
        <v>13</v>
      </c>
      <c r="C1131">
        <v>14</v>
      </c>
      <c r="E1131">
        <f t="shared" si="34"/>
        <v>2.0537489106318221</v>
      </c>
      <c r="F1131">
        <v>736.53464110460652</v>
      </c>
      <c r="G1131">
        <v>14</v>
      </c>
      <c r="H1131">
        <v>2</v>
      </c>
      <c r="I1131">
        <f t="shared" si="35"/>
        <v>6050.6288672447427</v>
      </c>
    </row>
    <row r="1132" spans="1:9" x14ac:dyDescent="0.35">
      <c r="A1132">
        <v>2</v>
      </c>
      <c r="B1132" t="s">
        <v>14</v>
      </c>
      <c r="C1132">
        <v>14</v>
      </c>
      <c r="E1132">
        <f t="shared" si="34"/>
        <v>2.0537489106318221</v>
      </c>
      <c r="F1132">
        <v>736.76551643471237</v>
      </c>
      <c r="G1132">
        <v>14</v>
      </c>
      <c r="H1132">
        <v>2</v>
      </c>
      <c r="I1132">
        <f t="shared" si="35"/>
        <v>6052.5255070755293</v>
      </c>
    </row>
    <row r="1133" spans="1:9" x14ac:dyDescent="0.35">
      <c r="A1133">
        <v>2</v>
      </c>
      <c r="B1133" t="s">
        <v>15</v>
      </c>
      <c r="C1133">
        <v>14</v>
      </c>
      <c r="E1133">
        <f t="shared" si="34"/>
        <v>2.0537489106318221</v>
      </c>
      <c r="F1133">
        <v>736.99418313961314</v>
      </c>
      <c r="G1133">
        <v>14</v>
      </c>
      <c r="H1133">
        <v>2</v>
      </c>
      <c r="I1133">
        <f t="shared" si="35"/>
        <v>6054.4040030598799</v>
      </c>
    </row>
    <row r="1134" spans="1:9" x14ac:dyDescent="0.35">
      <c r="A1134">
        <v>2</v>
      </c>
      <c r="B1134" t="s">
        <v>16</v>
      </c>
      <c r="C1134">
        <v>14</v>
      </c>
      <c r="E1134">
        <f t="shared" si="34"/>
        <v>2.0537489106318221</v>
      </c>
      <c r="F1134">
        <v>737.34164955212702</v>
      </c>
      <c r="G1134">
        <v>14</v>
      </c>
      <c r="H1134">
        <v>2</v>
      </c>
      <c r="I1134">
        <f t="shared" si="35"/>
        <v>6057.2584381246061</v>
      </c>
    </row>
    <row r="1135" spans="1:9" x14ac:dyDescent="0.35">
      <c r="A1135">
        <v>2</v>
      </c>
      <c r="B1135" t="s">
        <v>17</v>
      </c>
      <c r="C1135">
        <v>14</v>
      </c>
      <c r="E1135">
        <f t="shared" si="34"/>
        <v>2.0537489106318221</v>
      </c>
      <c r="F1135">
        <v>737.56373386482721</v>
      </c>
      <c r="G1135">
        <v>14</v>
      </c>
      <c r="H1135">
        <v>2</v>
      </c>
      <c r="I1135">
        <f t="shared" si="35"/>
        <v>6059.0828597857117</v>
      </c>
    </row>
    <row r="1136" spans="1:9" x14ac:dyDescent="0.35">
      <c r="A1136">
        <v>2</v>
      </c>
      <c r="B1136" t="s">
        <v>9</v>
      </c>
      <c r="C1136">
        <v>14</v>
      </c>
      <c r="E1136">
        <f t="shared" si="34"/>
        <v>2.0537489106318221</v>
      </c>
      <c r="F1136">
        <v>738.02144729075849</v>
      </c>
      <c r="G1136">
        <v>14</v>
      </c>
      <c r="H1136">
        <v>2</v>
      </c>
      <c r="I1136">
        <f t="shared" si="35"/>
        <v>6062.8429735852642</v>
      </c>
    </row>
    <row r="1137" spans="1:9" x14ac:dyDescent="0.35">
      <c r="A1137">
        <v>2</v>
      </c>
      <c r="B1137" t="s">
        <v>10</v>
      </c>
      <c r="C1137">
        <v>14</v>
      </c>
      <c r="E1137">
        <f t="shared" si="34"/>
        <v>2.0537489106318221</v>
      </c>
      <c r="F1137">
        <v>738.24418006886299</v>
      </c>
      <c r="G1137">
        <v>14</v>
      </c>
      <c r="H1137">
        <v>2</v>
      </c>
      <c r="I1137">
        <f t="shared" si="35"/>
        <v>6064.6727223868402</v>
      </c>
    </row>
    <row r="1138" spans="1:9" x14ac:dyDescent="0.35">
      <c r="A1138">
        <v>2</v>
      </c>
      <c r="B1138" t="s">
        <v>11</v>
      </c>
      <c r="C1138">
        <v>14</v>
      </c>
      <c r="E1138">
        <f t="shared" si="34"/>
        <v>2.0537489106318221</v>
      </c>
      <c r="F1138">
        <v>737.74376636194074</v>
      </c>
      <c r="G1138">
        <v>14</v>
      </c>
      <c r="H1138">
        <v>2</v>
      </c>
      <c r="I1138">
        <f t="shared" si="35"/>
        <v>6060.5618259650128</v>
      </c>
    </row>
    <row r="1139" spans="1:9" x14ac:dyDescent="0.35">
      <c r="A1139">
        <v>2</v>
      </c>
      <c r="B1139" t="s">
        <v>12</v>
      </c>
      <c r="C1139">
        <v>14</v>
      </c>
      <c r="E1139">
        <f t="shared" si="34"/>
        <v>2.0537489106318221</v>
      </c>
      <c r="F1139">
        <v>737.99499214249067</v>
      </c>
      <c r="G1139">
        <v>14</v>
      </c>
      <c r="H1139">
        <v>2</v>
      </c>
      <c r="I1139">
        <f t="shared" si="35"/>
        <v>6062.6256446575217</v>
      </c>
    </row>
    <row r="1140" spans="1:9" x14ac:dyDescent="0.35">
      <c r="A1140">
        <v>2</v>
      </c>
      <c r="B1140" t="s">
        <v>13</v>
      </c>
      <c r="C1140">
        <v>14</v>
      </c>
      <c r="E1140">
        <f t="shared" si="34"/>
        <v>2.0537489106318221</v>
      </c>
      <c r="F1140">
        <v>736.53464110460652</v>
      </c>
      <c r="G1140">
        <v>14</v>
      </c>
      <c r="H1140">
        <v>2</v>
      </c>
      <c r="I1140">
        <f t="shared" si="35"/>
        <v>6050.6288672447427</v>
      </c>
    </row>
    <row r="1141" spans="1:9" x14ac:dyDescent="0.35">
      <c r="A1141">
        <v>2</v>
      </c>
      <c r="B1141" t="s">
        <v>14</v>
      </c>
      <c r="C1141">
        <v>14</v>
      </c>
      <c r="E1141">
        <f t="shared" si="34"/>
        <v>2.0537489106318221</v>
      </c>
      <c r="F1141">
        <v>736.76551643471237</v>
      </c>
      <c r="G1141">
        <v>14</v>
      </c>
      <c r="H1141">
        <v>2</v>
      </c>
      <c r="I1141">
        <f t="shared" si="35"/>
        <v>6052.5255070755293</v>
      </c>
    </row>
    <row r="1142" spans="1:9" x14ac:dyDescent="0.35">
      <c r="A1142">
        <v>2</v>
      </c>
      <c r="B1142" t="s">
        <v>15</v>
      </c>
      <c r="C1142">
        <v>14</v>
      </c>
      <c r="E1142">
        <f t="shared" si="34"/>
        <v>2.0537489106318221</v>
      </c>
      <c r="F1142">
        <v>736.99418313961314</v>
      </c>
      <c r="G1142">
        <v>14</v>
      </c>
      <c r="H1142">
        <v>2</v>
      </c>
      <c r="I1142">
        <f t="shared" si="35"/>
        <v>6054.4040030598799</v>
      </c>
    </row>
    <row r="1143" spans="1:9" x14ac:dyDescent="0.35">
      <c r="A1143">
        <v>2</v>
      </c>
      <c r="B1143" t="s">
        <v>16</v>
      </c>
      <c r="C1143">
        <v>14</v>
      </c>
      <c r="E1143">
        <f t="shared" si="34"/>
        <v>2.0537489106318221</v>
      </c>
      <c r="F1143">
        <v>737.34164955212702</v>
      </c>
      <c r="G1143">
        <v>14</v>
      </c>
      <c r="H1143">
        <v>2</v>
      </c>
      <c r="I1143">
        <f t="shared" si="35"/>
        <v>6057.2584381246061</v>
      </c>
    </row>
    <row r="1144" spans="1:9" x14ac:dyDescent="0.35">
      <c r="A1144">
        <v>2</v>
      </c>
      <c r="B1144" t="s">
        <v>17</v>
      </c>
      <c r="C1144">
        <v>14</v>
      </c>
      <c r="E1144">
        <f t="shared" si="34"/>
        <v>2.0537489106318221</v>
      </c>
      <c r="F1144">
        <v>737.56373386482721</v>
      </c>
      <c r="G1144">
        <v>14</v>
      </c>
      <c r="H1144">
        <v>2</v>
      </c>
      <c r="I1144">
        <f t="shared" si="35"/>
        <v>6059.0828597857117</v>
      </c>
    </row>
    <row r="1145" spans="1:9" x14ac:dyDescent="0.35">
      <c r="A1145">
        <v>2</v>
      </c>
      <c r="B1145" t="s">
        <v>9</v>
      </c>
      <c r="C1145">
        <v>14</v>
      </c>
      <c r="E1145">
        <f t="shared" si="34"/>
        <v>2.0537489106318221</v>
      </c>
      <c r="F1145">
        <v>738.02144729075849</v>
      </c>
      <c r="G1145">
        <v>14</v>
      </c>
      <c r="H1145">
        <v>2</v>
      </c>
      <c r="I1145">
        <f t="shared" si="35"/>
        <v>6062.8429735852642</v>
      </c>
    </row>
    <row r="1146" spans="1:9" x14ac:dyDescent="0.35">
      <c r="A1146">
        <v>2</v>
      </c>
      <c r="B1146" t="s">
        <v>10</v>
      </c>
      <c r="C1146">
        <v>14</v>
      </c>
      <c r="E1146">
        <f t="shared" si="34"/>
        <v>2.0537489106318221</v>
      </c>
      <c r="F1146">
        <v>738.24418006886299</v>
      </c>
      <c r="G1146">
        <v>14</v>
      </c>
      <c r="H1146">
        <v>2</v>
      </c>
      <c r="I1146">
        <f t="shared" si="35"/>
        <v>6064.6727223868402</v>
      </c>
    </row>
    <row r="1147" spans="1:9" x14ac:dyDescent="0.35">
      <c r="A1147">
        <v>2</v>
      </c>
      <c r="B1147" t="s">
        <v>11</v>
      </c>
      <c r="C1147">
        <v>14</v>
      </c>
      <c r="E1147">
        <f t="shared" si="34"/>
        <v>2.0537489106318221</v>
      </c>
      <c r="F1147">
        <v>737.74376636194074</v>
      </c>
      <c r="G1147">
        <v>14</v>
      </c>
      <c r="H1147">
        <v>2</v>
      </c>
      <c r="I1147">
        <f t="shared" si="35"/>
        <v>6060.5618259650128</v>
      </c>
    </row>
    <row r="1148" spans="1:9" x14ac:dyDescent="0.35">
      <c r="A1148">
        <v>2</v>
      </c>
      <c r="B1148" t="s">
        <v>12</v>
      </c>
      <c r="C1148">
        <v>14</v>
      </c>
      <c r="E1148">
        <f t="shared" si="34"/>
        <v>2.0537489106318221</v>
      </c>
      <c r="F1148">
        <v>737.99499214249067</v>
      </c>
      <c r="G1148">
        <v>14</v>
      </c>
      <c r="H1148">
        <v>2</v>
      </c>
      <c r="I1148">
        <f t="shared" si="35"/>
        <v>6062.6256446575217</v>
      </c>
    </row>
    <row r="1149" spans="1:9" x14ac:dyDescent="0.35">
      <c r="A1149">
        <v>2</v>
      </c>
      <c r="B1149" t="s">
        <v>13</v>
      </c>
      <c r="C1149">
        <v>14</v>
      </c>
      <c r="E1149">
        <f t="shared" si="34"/>
        <v>2.0537489106318221</v>
      </c>
      <c r="F1149">
        <v>736.53464110460652</v>
      </c>
      <c r="G1149">
        <v>14</v>
      </c>
      <c r="H1149">
        <v>2</v>
      </c>
      <c r="I1149">
        <f t="shared" si="35"/>
        <v>6050.6288672447427</v>
      </c>
    </row>
    <row r="1150" spans="1:9" x14ac:dyDescent="0.35">
      <c r="A1150">
        <v>2</v>
      </c>
      <c r="B1150" t="s">
        <v>14</v>
      </c>
      <c r="C1150">
        <v>14</v>
      </c>
      <c r="E1150">
        <f t="shared" si="34"/>
        <v>2.0537489106318221</v>
      </c>
      <c r="F1150">
        <v>736.76551643471237</v>
      </c>
      <c r="G1150">
        <v>14</v>
      </c>
      <c r="H1150">
        <v>2</v>
      </c>
      <c r="I1150">
        <f t="shared" si="35"/>
        <v>6052.5255070755293</v>
      </c>
    </row>
    <row r="1151" spans="1:9" x14ac:dyDescent="0.35">
      <c r="A1151">
        <v>2</v>
      </c>
      <c r="B1151" t="s">
        <v>15</v>
      </c>
      <c r="C1151">
        <v>14</v>
      </c>
      <c r="E1151">
        <f t="shared" si="34"/>
        <v>2.0537489106318221</v>
      </c>
      <c r="F1151">
        <v>736.99418313961314</v>
      </c>
      <c r="G1151">
        <v>14</v>
      </c>
      <c r="H1151">
        <v>2</v>
      </c>
      <c r="I1151">
        <f t="shared" si="35"/>
        <v>6054.4040030598799</v>
      </c>
    </row>
    <row r="1152" spans="1:9" x14ac:dyDescent="0.35">
      <c r="A1152">
        <v>2</v>
      </c>
      <c r="B1152" t="s">
        <v>16</v>
      </c>
      <c r="C1152">
        <v>14</v>
      </c>
      <c r="E1152">
        <f t="shared" si="34"/>
        <v>2.0537489106318221</v>
      </c>
      <c r="F1152">
        <v>737.34164955212702</v>
      </c>
      <c r="G1152">
        <v>14</v>
      </c>
      <c r="H1152">
        <v>2</v>
      </c>
      <c r="I1152">
        <f t="shared" si="35"/>
        <v>6057.2584381246061</v>
      </c>
    </row>
    <row r="1153" spans="1:9" x14ac:dyDescent="0.35">
      <c r="A1153">
        <v>2</v>
      </c>
      <c r="B1153" t="s">
        <v>17</v>
      </c>
      <c r="C1153">
        <v>14</v>
      </c>
      <c r="E1153">
        <f t="shared" si="34"/>
        <v>2.0537489106318221</v>
      </c>
      <c r="F1153">
        <v>737.56373386482721</v>
      </c>
      <c r="G1153">
        <v>14</v>
      </c>
      <c r="H1153">
        <v>2</v>
      </c>
      <c r="I1153">
        <f t="shared" si="35"/>
        <v>6059.0828597857117</v>
      </c>
    </row>
    <row r="1154" spans="1:9" x14ac:dyDescent="0.35">
      <c r="A1154">
        <v>2</v>
      </c>
      <c r="B1154" t="s">
        <v>9</v>
      </c>
      <c r="C1154">
        <v>14</v>
      </c>
      <c r="E1154">
        <f t="shared" si="34"/>
        <v>2.0537489106318221</v>
      </c>
      <c r="F1154">
        <v>738.02144729075849</v>
      </c>
      <c r="G1154">
        <v>14</v>
      </c>
      <c r="H1154">
        <v>2</v>
      </c>
      <c r="I1154">
        <f t="shared" si="35"/>
        <v>6062.8429735852642</v>
      </c>
    </row>
    <row r="1155" spans="1:9" x14ac:dyDescent="0.35">
      <c r="A1155">
        <v>2</v>
      </c>
      <c r="B1155" t="s">
        <v>10</v>
      </c>
      <c r="C1155">
        <v>14</v>
      </c>
      <c r="E1155">
        <f t="shared" ref="E1155:E1218" si="36">_xlfn.NORM.S.INV(0.98)</f>
        <v>2.0537489106318221</v>
      </c>
      <c r="F1155">
        <v>738.24418006886299</v>
      </c>
      <c r="G1155">
        <v>14</v>
      </c>
      <c r="H1155">
        <v>2</v>
      </c>
      <c r="I1155">
        <f t="shared" ref="I1155:I1218" si="37">E1155*F1155*SQRT(G1155+H1155)</f>
        <v>6064.6727223868402</v>
      </c>
    </row>
    <row r="1156" spans="1:9" x14ac:dyDescent="0.35">
      <c r="A1156">
        <v>2</v>
      </c>
      <c r="B1156" t="s">
        <v>11</v>
      </c>
      <c r="C1156">
        <v>14</v>
      </c>
      <c r="E1156">
        <f t="shared" si="36"/>
        <v>2.0537489106318221</v>
      </c>
      <c r="F1156">
        <v>737.74376636194074</v>
      </c>
      <c r="G1156">
        <v>14</v>
      </c>
      <c r="H1156">
        <v>2</v>
      </c>
      <c r="I1156">
        <f t="shared" si="37"/>
        <v>6060.5618259650128</v>
      </c>
    </row>
    <row r="1157" spans="1:9" x14ac:dyDescent="0.35">
      <c r="A1157">
        <v>2</v>
      </c>
      <c r="B1157" t="s">
        <v>12</v>
      </c>
      <c r="C1157">
        <v>14</v>
      </c>
      <c r="E1157">
        <f t="shared" si="36"/>
        <v>2.0537489106318221</v>
      </c>
      <c r="F1157">
        <v>737.99499214249067</v>
      </c>
      <c r="G1157">
        <v>14</v>
      </c>
      <c r="H1157">
        <v>2</v>
      </c>
      <c r="I1157">
        <f t="shared" si="37"/>
        <v>6062.6256446575217</v>
      </c>
    </row>
    <row r="1158" spans="1:9" x14ac:dyDescent="0.35">
      <c r="A1158">
        <v>2</v>
      </c>
      <c r="B1158" t="s">
        <v>13</v>
      </c>
      <c r="C1158">
        <v>14</v>
      </c>
      <c r="E1158">
        <f t="shared" si="36"/>
        <v>2.0537489106318221</v>
      </c>
      <c r="F1158">
        <v>736.53464110460652</v>
      </c>
      <c r="G1158">
        <v>14</v>
      </c>
      <c r="H1158">
        <v>2</v>
      </c>
      <c r="I1158">
        <f t="shared" si="37"/>
        <v>6050.6288672447427</v>
      </c>
    </row>
    <row r="1159" spans="1:9" x14ac:dyDescent="0.35">
      <c r="A1159">
        <v>2</v>
      </c>
      <c r="B1159" t="s">
        <v>14</v>
      </c>
      <c r="C1159">
        <v>14</v>
      </c>
      <c r="E1159">
        <f t="shared" si="36"/>
        <v>2.0537489106318221</v>
      </c>
      <c r="F1159">
        <v>736.76551643471237</v>
      </c>
      <c r="G1159">
        <v>14</v>
      </c>
      <c r="H1159">
        <v>2</v>
      </c>
      <c r="I1159">
        <f t="shared" si="37"/>
        <v>6052.5255070755293</v>
      </c>
    </row>
    <row r="1160" spans="1:9" x14ac:dyDescent="0.35">
      <c r="A1160">
        <v>2</v>
      </c>
      <c r="B1160" t="s">
        <v>15</v>
      </c>
      <c r="C1160">
        <v>14</v>
      </c>
      <c r="E1160">
        <f t="shared" si="36"/>
        <v>2.0537489106318221</v>
      </c>
      <c r="F1160">
        <v>736.99418313961314</v>
      </c>
      <c r="G1160">
        <v>14</v>
      </c>
      <c r="H1160">
        <v>2</v>
      </c>
      <c r="I1160">
        <f t="shared" si="37"/>
        <v>6054.4040030598799</v>
      </c>
    </row>
    <row r="1161" spans="1:9" x14ac:dyDescent="0.35">
      <c r="A1161">
        <v>2</v>
      </c>
      <c r="B1161" t="s">
        <v>16</v>
      </c>
      <c r="C1161">
        <v>14</v>
      </c>
      <c r="E1161">
        <f t="shared" si="36"/>
        <v>2.0537489106318221</v>
      </c>
      <c r="F1161">
        <v>737.34164955212702</v>
      </c>
      <c r="G1161">
        <v>14</v>
      </c>
      <c r="H1161">
        <v>2</v>
      </c>
      <c r="I1161">
        <f t="shared" si="37"/>
        <v>6057.2584381246061</v>
      </c>
    </row>
    <row r="1162" spans="1:9" x14ac:dyDescent="0.35">
      <c r="A1162">
        <v>2</v>
      </c>
      <c r="B1162" t="s">
        <v>17</v>
      </c>
      <c r="C1162">
        <v>14</v>
      </c>
      <c r="E1162">
        <f t="shared" si="36"/>
        <v>2.0537489106318221</v>
      </c>
      <c r="F1162">
        <v>737.56373386482721</v>
      </c>
      <c r="G1162">
        <v>14</v>
      </c>
      <c r="H1162">
        <v>2</v>
      </c>
      <c r="I1162">
        <f t="shared" si="37"/>
        <v>6059.0828597857117</v>
      </c>
    </row>
    <row r="1163" spans="1:9" x14ac:dyDescent="0.35">
      <c r="A1163">
        <v>2</v>
      </c>
      <c r="B1163" t="s">
        <v>9</v>
      </c>
      <c r="C1163">
        <v>14</v>
      </c>
      <c r="E1163">
        <f t="shared" si="36"/>
        <v>2.0537489106318221</v>
      </c>
      <c r="F1163">
        <v>738.02144729075849</v>
      </c>
      <c r="G1163">
        <v>14</v>
      </c>
      <c r="H1163">
        <v>2</v>
      </c>
      <c r="I1163">
        <f t="shared" si="37"/>
        <v>6062.8429735852642</v>
      </c>
    </row>
    <row r="1164" spans="1:9" x14ac:dyDescent="0.35">
      <c r="A1164">
        <v>2</v>
      </c>
      <c r="B1164" t="s">
        <v>10</v>
      </c>
      <c r="C1164">
        <v>14</v>
      </c>
      <c r="E1164">
        <f t="shared" si="36"/>
        <v>2.0537489106318221</v>
      </c>
      <c r="F1164">
        <v>738.24418006886299</v>
      </c>
      <c r="G1164">
        <v>14</v>
      </c>
      <c r="H1164">
        <v>2</v>
      </c>
      <c r="I1164">
        <f t="shared" si="37"/>
        <v>6064.6727223868402</v>
      </c>
    </row>
    <row r="1165" spans="1:9" x14ac:dyDescent="0.35">
      <c r="A1165">
        <v>2</v>
      </c>
      <c r="B1165" t="s">
        <v>11</v>
      </c>
      <c r="C1165">
        <v>14</v>
      </c>
      <c r="E1165">
        <f t="shared" si="36"/>
        <v>2.0537489106318221</v>
      </c>
      <c r="F1165">
        <v>737.74376636194074</v>
      </c>
      <c r="G1165">
        <v>14</v>
      </c>
      <c r="H1165">
        <v>2</v>
      </c>
      <c r="I1165">
        <f t="shared" si="37"/>
        <v>6060.5618259650128</v>
      </c>
    </row>
    <row r="1166" spans="1:9" x14ac:dyDescent="0.35">
      <c r="A1166">
        <v>2</v>
      </c>
      <c r="B1166" t="s">
        <v>12</v>
      </c>
      <c r="C1166">
        <v>14</v>
      </c>
      <c r="E1166">
        <f t="shared" si="36"/>
        <v>2.0537489106318221</v>
      </c>
      <c r="F1166">
        <v>737.99499214249067</v>
      </c>
      <c r="G1166">
        <v>14</v>
      </c>
      <c r="H1166">
        <v>2</v>
      </c>
      <c r="I1166">
        <f t="shared" si="37"/>
        <v>6062.6256446575217</v>
      </c>
    </row>
    <row r="1167" spans="1:9" x14ac:dyDescent="0.35">
      <c r="A1167">
        <v>2</v>
      </c>
      <c r="B1167" t="s">
        <v>13</v>
      </c>
      <c r="C1167">
        <v>14</v>
      </c>
      <c r="E1167">
        <f t="shared" si="36"/>
        <v>2.0537489106318221</v>
      </c>
      <c r="F1167">
        <v>736.53464110460652</v>
      </c>
      <c r="G1167">
        <v>14</v>
      </c>
      <c r="H1167">
        <v>2</v>
      </c>
      <c r="I1167">
        <f t="shared" si="37"/>
        <v>6050.6288672447427</v>
      </c>
    </row>
    <row r="1168" spans="1:9" x14ac:dyDescent="0.35">
      <c r="A1168">
        <v>2</v>
      </c>
      <c r="B1168" t="s">
        <v>14</v>
      </c>
      <c r="C1168">
        <v>14</v>
      </c>
      <c r="E1168">
        <f t="shared" si="36"/>
        <v>2.0537489106318221</v>
      </c>
      <c r="F1168">
        <v>736.76551643471237</v>
      </c>
      <c r="G1168">
        <v>14</v>
      </c>
      <c r="H1168">
        <v>2</v>
      </c>
      <c r="I1168">
        <f t="shared" si="37"/>
        <v>6052.5255070755293</v>
      </c>
    </row>
    <row r="1169" spans="1:9" x14ac:dyDescent="0.35">
      <c r="A1169">
        <v>2</v>
      </c>
      <c r="B1169" t="s">
        <v>15</v>
      </c>
      <c r="C1169">
        <v>14</v>
      </c>
      <c r="E1169">
        <f t="shared" si="36"/>
        <v>2.0537489106318221</v>
      </c>
      <c r="F1169">
        <v>736.99418313961314</v>
      </c>
      <c r="G1169">
        <v>14</v>
      </c>
      <c r="H1169">
        <v>2</v>
      </c>
      <c r="I1169">
        <f t="shared" si="37"/>
        <v>6054.4040030598799</v>
      </c>
    </row>
    <row r="1170" spans="1:9" x14ac:dyDescent="0.35">
      <c r="A1170">
        <v>2</v>
      </c>
      <c r="B1170" t="s">
        <v>16</v>
      </c>
      <c r="C1170">
        <v>14</v>
      </c>
      <c r="E1170">
        <f t="shared" si="36"/>
        <v>2.0537489106318221</v>
      </c>
      <c r="F1170">
        <v>737.34164955212702</v>
      </c>
      <c r="G1170">
        <v>14</v>
      </c>
      <c r="H1170">
        <v>2</v>
      </c>
      <c r="I1170">
        <f t="shared" si="37"/>
        <v>6057.2584381246061</v>
      </c>
    </row>
    <row r="1171" spans="1:9" x14ac:dyDescent="0.35">
      <c r="A1171">
        <v>2</v>
      </c>
      <c r="B1171" t="s">
        <v>17</v>
      </c>
      <c r="C1171">
        <v>14</v>
      </c>
      <c r="E1171">
        <f t="shared" si="36"/>
        <v>2.0537489106318221</v>
      </c>
      <c r="F1171">
        <v>737.56373386482721</v>
      </c>
      <c r="G1171">
        <v>14</v>
      </c>
      <c r="H1171">
        <v>2</v>
      </c>
      <c r="I1171">
        <f t="shared" si="37"/>
        <v>6059.0828597857117</v>
      </c>
    </row>
    <row r="1172" spans="1:9" x14ac:dyDescent="0.35">
      <c r="A1172">
        <v>2</v>
      </c>
      <c r="B1172" t="s">
        <v>9</v>
      </c>
      <c r="C1172">
        <v>14</v>
      </c>
      <c r="E1172">
        <f t="shared" si="36"/>
        <v>2.0537489106318221</v>
      </c>
      <c r="F1172">
        <v>738.02144729075849</v>
      </c>
      <c r="G1172">
        <v>14</v>
      </c>
      <c r="H1172">
        <v>2</v>
      </c>
      <c r="I1172">
        <f t="shared" si="37"/>
        <v>6062.8429735852642</v>
      </c>
    </row>
    <row r="1173" spans="1:9" x14ac:dyDescent="0.35">
      <c r="A1173">
        <v>2</v>
      </c>
      <c r="B1173" t="s">
        <v>10</v>
      </c>
      <c r="C1173">
        <v>14</v>
      </c>
      <c r="E1173">
        <f t="shared" si="36"/>
        <v>2.0537489106318221</v>
      </c>
      <c r="F1173">
        <v>738.24418006886299</v>
      </c>
      <c r="G1173">
        <v>14</v>
      </c>
      <c r="H1173">
        <v>2</v>
      </c>
      <c r="I1173">
        <f t="shared" si="37"/>
        <v>6064.6727223868402</v>
      </c>
    </row>
    <row r="1174" spans="1:9" x14ac:dyDescent="0.35">
      <c r="A1174">
        <v>2</v>
      </c>
      <c r="B1174" t="s">
        <v>11</v>
      </c>
      <c r="C1174">
        <v>14</v>
      </c>
      <c r="E1174">
        <f t="shared" si="36"/>
        <v>2.0537489106318221</v>
      </c>
      <c r="F1174">
        <v>737.74376636194074</v>
      </c>
      <c r="G1174">
        <v>14</v>
      </c>
      <c r="H1174">
        <v>2</v>
      </c>
      <c r="I1174">
        <f t="shared" si="37"/>
        <v>6060.5618259650128</v>
      </c>
    </row>
    <row r="1175" spans="1:9" x14ac:dyDescent="0.35">
      <c r="A1175">
        <v>2</v>
      </c>
      <c r="B1175" t="s">
        <v>12</v>
      </c>
      <c r="C1175">
        <v>14</v>
      </c>
      <c r="E1175">
        <f t="shared" si="36"/>
        <v>2.0537489106318221</v>
      </c>
      <c r="F1175">
        <v>737.99499214249067</v>
      </c>
      <c r="G1175">
        <v>14</v>
      </c>
      <c r="H1175">
        <v>2</v>
      </c>
      <c r="I1175">
        <f t="shared" si="37"/>
        <v>6062.6256446575217</v>
      </c>
    </row>
    <row r="1176" spans="1:9" x14ac:dyDescent="0.35">
      <c r="A1176">
        <v>2</v>
      </c>
      <c r="B1176" t="s">
        <v>13</v>
      </c>
      <c r="C1176">
        <v>14</v>
      </c>
      <c r="E1176">
        <f t="shared" si="36"/>
        <v>2.0537489106318221</v>
      </c>
      <c r="F1176">
        <v>736.53464110460652</v>
      </c>
      <c r="G1176">
        <v>14</v>
      </c>
      <c r="H1176">
        <v>2</v>
      </c>
      <c r="I1176">
        <f t="shared" si="37"/>
        <v>6050.6288672447427</v>
      </c>
    </row>
    <row r="1177" spans="1:9" x14ac:dyDescent="0.35">
      <c r="A1177">
        <v>2</v>
      </c>
      <c r="B1177" t="s">
        <v>14</v>
      </c>
      <c r="C1177">
        <v>14</v>
      </c>
      <c r="E1177">
        <f t="shared" si="36"/>
        <v>2.0537489106318221</v>
      </c>
      <c r="F1177">
        <v>736.76551643471237</v>
      </c>
      <c r="G1177">
        <v>14</v>
      </c>
      <c r="H1177">
        <v>2</v>
      </c>
      <c r="I1177">
        <f t="shared" si="37"/>
        <v>6052.5255070755293</v>
      </c>
    </row>
    <row r="1178" spans="1:9" x14ac:dyDescent="0.35">
      <c r="A1178">
        <v>2</v>
      </c>
      <c r="B1178" t="s">
        <v>15</v>
      </c>
      <c r="C1178">
        <v>14</v>
      </c>
      <c r="E1178">
        <f t="shared" si="36"/>
        <v>2.0537489106318221</v>
      </c>
      <c r="F1178">
        <v>736.99418313961314</v>
      </c>
      <c r="G1178">
        <v>14</v>
      </c>
      <c r="H1178">
        <v>2</v>
      </c>
      <c r="I1178">
        <f t="shared" si="37"/>
        <v>6054.4040030598799</v>
      </c>
    </row>
    <row r="1179" spans="1:9" x14ac:dyDescent="0.35">
      <c r="A1179">
        <v>2</v>
      </c>
      <c r="B1179" t="s">
        <v>16</v>
      </c>
      <c r="C1179">
        <v>14</v>
      </c>
      <c r="E1179">
        <f t="shared" si="36"/>
        <v>2.0537489106318221</v>
      </c>
      <c r="F1179">
        <v>737.34164955212702</v>
      </c>
      <c r="G1179">
        <v>14</v>
      </c>
      <c r="H1179">
        <v>2</v>
      </c>
      <c r="I1179">
        <f t="shared" si="37"/>
        <v>6057.2584381246061</v>
      </c>
    </row>
    <row r="1180" spans="1:9" x14ac:dyDescent="0.35">
      <c r="A1180">
        <v>2</v>
      </c>
      <c r="B1180" t="s">
        <v>17</v>
      </c>
      <c r="C1180">
        <v>14</v>
      </c>
      <c r="E1180">
        <f t="shared" si="36"/>
        <v>2.0537489106318221</v>
      </c>
      <c r="F1180">
        <v>737.56373386482721</v>
      </c>
      <c r="G1180">
        <v>14</v>
      </c>
      <c r="H1180">
        <v>2</v>
      </c>
      <c r="I1180">
        <f t="shared" si="37"/>
        <v>6059.0828597857117</v>
      </c>
    </row>
    <row r="1181" spans="1:9" x14ac:dyDescent="0.35">
      <c r="A1181">
        <v>2</v>
      </c>
      <c r="B1181" t="s">
        <v>9</v>
      </c>
      <c r="C1181">
        <v>14</v>
      </c>
      <c r="E1181">
        <f t="shared" si="36"/>
        <v>2.0537489106318221</v>
      </c>
      <c r="F1181">
        <v>738.02144729075849</v>
      </c>
      <c r="G1181">
        <v>14</v>
      </c>
      <c r="H1181">
        <v>2</v>
      </c>
      <c r="I1181">
        <f t="shared" si="37"/>
        <v>6062.8429735852642</v>
      </c>
    </row>
    <row r="1182" spans="1:9" x14ac:dyDescent="0.35">
      <c r="A1182">
        <v>2</v>
      </c>
      <c r="B1182" t="s">
        <v>10</v>
      </c>
      <c r="C1182">
        <v>14</v>
      </c>
      <c r="E1182">
        <f t="shared" si="36"/>
        <v>2.0537489106318221</v>
      </c>
      <c r="F1182">
        <v>738.24418006886299</v>
      </c>
      <c r="G1182">
        <v>14</v>
      </c>
      <c r="H1182">
        <v>2</v>
      </c>
      <c r="I1182">
        <f t="shared" si="37"/>
        <v>6064.6727223868402</v>
      </c>
    </row>
    <row r="1183" spans="1:9" x14ac:dyDescent="0.35">
      <c r="A1183">
        <v>2</v>
      </c>
      <c r="B1183" t="s">
        <v>11</v>
      </c>
      <c r="C1183">
        <v>14</v>
      </c>
      <c r="E1183">
        <f t="shared" si="36"/>
        <v>2.0537489106318221</v>
      </c>
      <c r="F1183">
        <v>737.74376636194074</v>
      </c>
      <c r="G1183">
        <v>14</v>
      </c>
      <c r="H1183">
        <v>2</v>
      </c>
      <c r="I1183">
        <f t="shared" si="37"/>
        <v>6060.5618259650128</v>
      </c>
    </row>
    <row r="1184" spans="1:9" x14ac:dyDescent="0.35">
      <c r="A1184">
        <v>2</v>
      </c>
      <c r="B1184" t="s">
        <v>12</v>
      </c>
      <c r="C1184">
        <v>14</v>
      </c>
      <c r="E1184">
        <f t="shared" si="36"/>
        <v>2.0537489106318221</v>
      </c>
      <c r="F1184">
        <v>737.99499214249067</v>
      </c>
      <c r="G1184">
        <v>14</v>
      </c>
      <c r="H1184">
        <v>2</v>
      </c>
      <c r="I1184">
        <f t="shared" si="37"/>
        <v>6062.6256446575217</v>
      </c>
    </row>
    <row r="1185" spans="1:9" x14ac:dyDescent="0.35">
      <c r="A1185">
        <v>2</v>
      </c>
      <c r="B1185" t="s">
        <v>13</v>
      </c>
      <c r="C1185">
        <v>14</v>
      </c>
      <c r="E1185">
        <f t="shared" si="36"/>
        <v>2.0537489106318221</v>
      </c>
      <c r="F1185">
        <v>736.53464110460652</v>
      </c>
      <c r="G1185">
        <v>14</v>
      </c>
      <c r="H1185">
        <v>2</v>
      </c>
      <c r="I1185">
        <f t="shared" si="37"/>
        <v>6050.6288672447427</v>
      </c>
    </row>
    <row r="1186" spans="1:9" x14ac:dyDescent="0.35">
      <c r="A1186">
        <v>2</v>
      </c>
      <c r="B1186" t="s">
        <v>14</v>
      </c>
      <c r="C1186">
        <v>14</v>
      </c>
      <c r="E1186">
        <f t="shared" si="36"/>
        <v>2.0537489106318221</v>
      </c>
      <c r="F1186">
        <v>736.76551643471237</v>
      </c>
      <c r="G1186">
        <v>14</v>
      </c>
      <c r="H1186">
        <v>2</v>
      </c>
      <c r="I1186">
        <f t="shared" si="37"/>
        <v>6052.5255070755293</v>
      </c>
    </row>
    <row r="1187" spans="1:9" x14ac:dyDescent="0.35">
      <c r="A1187">
        <v>2</v>
      </c>
      <c r="B1187" t="s">
        <v>15</v>
      </c>
      <c r="C1187">
        <v>14</v>
      </c>
      <c r="E1187">
        <f t="shared" si="36"/>
        <v>2.0537489106318221</v>
      </c>
      <c r="F1187">
        <v>736.99418313961314</v>
      </c>
      <c r="G1187">
        <v>14</v>
      </c>
      <c r="H1187">
        <v>2</v>
      </c>
      <c r="I1187">
        <f t="shared" si="37"/>
        <v>6054.4040030598799</v>
      </c>
    </row>
    <row r="1188" spans="1:9" x14ac:dyDescent="0.35">
      <c r="A1188">
        <v>2</v>
      </c>
      <c r="B1188" t="s">
        <v>16</v>
      </c>
      <c r="C1188">
        <v>14</v>
      </c>
      <c r="E1188">
        <f t="shared" si="36"/>
        <v>2.0537489106318221</v>
      </c>
      <c r="F1188">
        <v>737.34164955212702</v>
      </c>
      <c r="G1188">
        <v>14</v>
      </c>
      <c r="H1188">
        <v>2</v>
      </c>
      <c r="I1188">
        <f t="shared" si="37"/>
        <v>6057.2584381246061</v>
      </c>
    </row>
    <row r="1189" spans="1:9" x14ac:dyDescent="0.35">
      <c r="A1189">
        <v>2</v>
      </c>
      <c r="B1189" t="s">
        <v>17</v>
      </c>
      <c r="C1189">
        <v>14</v>
      </c>
      <c r="E1189">
        <f t="shared" si="36"/>
        <v>2.0537489106318221</v>
      </c>
      <c r="F1189">
        <v>737.56373386482721</v>
      </c>
      <c r="G1189">
        <v>14</v>
      </c>
      <c r="H1189">
        <v>2</v>
      </c>
      <c r="I1189">
        <f t="shared" si="37"/>
        <v>6059.0828597857117</v>
      </c>
    </row>
    <row r="1190" spans="1:9" x14ac:dyDescent="0.35">
      <c r="A1190">
        <v>2</v>
      </c>
      <c r="B1190" t="s">
        <v>9</v>
      </c>
      <c r="C1190">
        <v>14</v>
      </c>
      <c r="E1190">
        <f t="shared" si="36"/>
        <v>2.0537489106318221</v>
      </c>
      <c r="F1190">
        <v>738.02144729075849</v>
      </c>
      <c r="G1190">
        <v>14</v>
      </c>
      <c r="H1190">
        <v>2</v>
      </c>
      <c r="I1190">
        <f t="shared" si="37"/>
        <v>6062.8429735852642</v>
      </c>
    </row>
    <row r="1191" spans="1:9" x14ac:dyDescent="0.35">
      <c r="A1191">
        <v>2</v>
      </c>
      <c r="B1191" t="s">
        <v>10</v>
      </c>
      <c r="C1191">
        <v>14</v>
      </c>
      <c r="E1191">
        <f t="shared" si="36"/>
        <v>2.0537489106318221</v>
      </c>
      <c r="F1191">
        <v>738.24418006886299</v>
      </c>
      <c r="G1191">
        <v>14</v>
      </c>
      <c r="H1191">
        <v>2</v>
      </c>
      <c r="I1191">
        <f t="shared" si="37"/>
        <v>6064.6727223868402</v>
      </c>
    </row>
    <row r="1192" spans="1:9" x14ac:dyDescent="0.35">
      <c r="A1192">
        <v>2</v>
      </c>
      <c r="B1192" t="s">
        <v>11</v>
      </c>
      <c r="C1192">
        <v>14</v>
      </c>
      <c r="E1192">
        <f t="shared" si="36"/>
        <v>2.0537489106318221</v>
      </c>
      <c r="F1192">
        <v>737.74376636194074</v>
      </c>
      <c r="G1192">
        <v>14</v>
      </c>
      <c r="H1192">
        <v>2</v>
      </c>
      <c r="I1192">
        <f t="shared" si="37"/>
        <v>6060.5618259650128</v>
      </c>
    </row>
    <row r="1193" spans="1:9" x14ac:dyDescent="0.35">
      <c r="A1193">
        <v>2</v>
      </c>
      <c r="B1193" t="s">
        <v>12</v>
      </c>
      <c r="C1193">
        <v>14</v>
      </c>
      <c r="E1193">
        <f t="shared" si="36"/>
        <v>2.0537489106318221</v>
      </c>
      <c r="F1193">
        <v>737.99499214249067</v>
      </c>
      <c r="G1193">
        <v>14</v>
      </c>
      <c r="H1193">
        <v>2</v>
      </c>
      <c r="I1193">
        <f t="shared" si="37"/>
        <v>6062.6256446575217</v>
      </c>
    </row>
    <row r="1194" spans="1:9" x14ac:dyDescent="0.35">
      <c r="A1194">
        <v>2</v>
      </c>
      <c r="B1194" t="s">
        <v>13</v>
      </c>
      <c r="C1194">
        <v>14</v>
      </c>
      <c r="E1194">
        <f t="shared" si="36"/>
        <v>2.0537489106318221</v>
      </c>
      <c r="F1194">
        <v>736.53464110460652</v>
      </c>
      <c r="G1194">
        <v>14</v>
      </c>
      <c r="H1194">
        <v>2</v>
      </c>
      <c r="I1194">
        <f t="shared" si="37"/>
        <v>6050.6288672447427</v>
      </c>
    </row>
    <row r="1195" spans="1:9" x14ac:dyDescent="0.35">
      <c r="A1195">
        <v>2</v>
      </c>
      <c r="B1195" t="s">
        <v>14</v>
      </c>
      <c r="C1195">
        <v>14</v>
      </c>
      <c r="E1195">
        <f t="shared" si="36"/>
        <v>2.0537489106318221</v>
      </c>
      <c r="F1195">
        <v>736.76551643471237</v>
      </c>
      <c r="G1195">
        <v>14</v>
      </c>
      <c r="H1195">
        <v>2</v>
      </c>
      <c r="I1195">
        <f t="shared" si="37"/>
        <v>6052.5255070755293</v>
      </c>
    </row>
    <row r="1196" spans="1:9" x14ac:dyDescent="0.35">
      <c r="A1196">
        <v>2</v>
      </c>
      <c r="B1196" t="s">
        <v>15</v>
      </c>
      <c r="C1196">
        <v>14</v>
      </c>
      <c r="E1196">
        <f t="shared" si="36"/>
        <v>2.0537489106318221</v>
      </c>
      <c r="F1196">
        <v>736.99418313961314</v>
      </c>
      <c r="G1196">
        <v>14</v>
      </c>
      <c r="H1196">
        <v>2</v>
      </c>
      <c r="I1196">
        <f t="shared" si="37"/>
        <v>6054.4040030598799</v>
      </c>
    </row>
    <row r="1197" spans="1:9" x14ac:dyDescent="0.35">
      <c r="A1197">
        <v>2</v>
      </c>
      <c r="B1197" t="s">
        <v>16</v>
      </c>
      <c r="C1197">
        <v>14</v>
      </c>
      <c r="E1197">
        <f t="shared" si="36"/>
        <v>2.0537489106318221</v>
      </c>
      <c r="F1197">
        <v>737.34164955212702</v>
      </c>
      <c r="G1197">
        <v>14</v>
      </c>
      <c r="H1197">
        <v>2</v>
      </c>
      <c r="I1197">
        <f t="shared" si="37"/>
        <v>6057.2584381246061</v>
      </c>
    </row>
    <row r="1198" spans="1:9" x14ac:dyDescent="0.35">
      <c r="A1198">
        <v>2</v>
      </c>
      <c r="B1198" t="s">
        <v>17</v>
      </c>
      <c r="C1198">
        <v>14</v>
      </c>
      <c r="E1198">
        <f t="shared" si="36"/>
        <v>2.0537489106318221</v>
      </c>
      <c r="F1198">
        <v>737.56373386482721</v>
      </c>
      <c r="G1198">
        <v>14</v>
      </c>
      <c r="H1198">
        <v>2</v>
      </c>
      <c r="I1198">
        <f t="shared" si="37"/>
        <v>6059.0828597857117</v>
      </c>
    </row>
    <row r="1199" spans="1:9" x14ac:dyDescent="0.35">
      <c r="A1199">
        <v>2</v>
      </c>
      <c r="B1199" t="s">
        <v>9</v>
      </c>
      <c r="C1199">
        <v>14</v>
      </c>
      <c r="E1199">
        <f t="shared" si="36"/>
        <v>2.0537489106318221</v>
      </c>
      <c r="F1199">
        <v>738.02144729075849</v>
      </c>
      <c r="G1199">
        <v>14</v>
      </c>
      <c r="H1199">
        <v>2</v>
      </c>
      <c r="I1199">
        <f t="shared" si="37"/>
        <v>6062.8429735852642</v>
      </c>
    </row>
    <row r="1200" spans="1:9" x14ac:dyDescent="0.35">
      <c r="A1200">
        <v>2</v>
      </c>
      <c r="B1200" t="s">
        <v>10</v>
      </c>
      <c r="C1200">
        <v>14</v>
      </c>
      <c r="E1200">
        <f t="shared" si="36"/>
        <v>2.0537489106318221</v>
      </c>
      <c r="F1200">
        <v>738.24418006886299</v>
      </c>
      <c r="G1200">
        <v>14</v>
      </c>
      <c r="H1200">
        <v>2</v>
      </c>
      <c r="I1200">
        <f t="shared" si="37"/>
        <v>6064.6727223868402</v>
      </c>
    </row>
    <row r="1201" spans="1:9" x14ac:dyDescent="0.35">
      <c r="A1201">
        <v>2</v>
      </c>
      <c r="B1201" t="s">
        <v>11</v>
      </c>
      <c r="C1201">
        <v>14</v>
      </c>
      <c r="E1201">
        <f t="shared" si="36"/>
        <v>2.0537489106318221</v>
      </c>
      <c r="F1201">
        <v>737.74376636194074</v>
      </c>
      <c r="G1201">
        <v>14</v>
      </c>
      <c r="H1201">
        <v>2</v>
      </c>
      <c r="I1201">
        <f t="shared" si="37"/>
        <v>6060.5618259650128</v>
      </c>
    </row>
    <row r="1202" spans="1:9" x14ac:dyDescent="0.35">
      <c r="A1202">
        <v>2</v>
      </c>
      <c r="B1202" t="s">
        <v>12</v>
      </c>
      <c r="C1202">
        <v>14</v>
      </c>
      <c r="E1202">
        <f t="shared" si="36"/>
        <v>2.0537489106318221</v>
      </c>
      <c r="F1202">
        <v>737.99499214249067</v>
      </c>
      <c r="G1202">
        <v>14</v>
      </c>
      <c r="H1202">
        <v>2</v>
      </c>
      <c r="I1202">
        <f t="shared" si="37"/>
        <v>6062.6256446575217</v>
      </c>
    </row>
    <row r="1203" spans="1:9" x14ac:dyDescent="0.35">
      <c r="A1203">
        <v>2</v>
      </c>
      <c r="B1203" t="s">
        <v>13</v>
      </c>
      <c r="C1203">
        <v>14</v>
      </c>
      <c r="E1203">
        <f t="shared" si="36"/>
        <v>2.0537489106318221</v>
      </c>
      <c r="F1203">
        <v>736.53464110460652</v>
      </c>
      <c r="G1203">
        <v>14</v>
      </c>
      <c r="H1203">
        <v>2</v>
      </c>
      <c r="I1203">
        <f t="shared" si="37"/>
        <v>6050.6288672447427</v>
      </c>
    </row>
    <row r="1204" spans="1:9" x14ac:dyDescent="0.35">
      <c r="A1204">
        <v>2</v>
      </c>
      <c r="B1204" t="s">
        <v>14</v>
      </c>
      <c r="C1204">
        <v>14</v>
      </c>
      <c r="E1204">
        <f t="shared" si="36"/>
        <v>2.0537489106318221</v>
      </c>
      <c r="F1204">
        <v>736.76551643471237</v>
      </c>
      <c r="G1204">
        <v>14</v>
      </c>
      <c r="H1204">
        <v>2</v>
      </c>
      <c r="I1204">
        <f t="shared" si="37"/>
        <v>6052.5255070755293</v>
      </c>
    </row>
    <row r="1205" spans="1:9" x14ac:dyDescent="0.35">
      <c r="A1205">
        <v>2</v>
      </c>
      <c r="B1205" t="s">
        <v>15</v>
      </c>
      <c r="C1205">
        <v>14</v>
      </c>
      <c r="E1205">
        <f t="shared" si="36"/>
        <v>2.0537489106318221</v>
      </c>
      <c r="F1205">
        <v>736.99418313961314</v>
      </c>
      <c r="G1205">
        <v>14</v>
      </c>
      <c r="H1205">
        <v>2</v>
      </c>
      <c r="I1205">
        <f t="shared" si="37"/>
        <v>6054.4040030598799</v>
      </c>
    </row>
    <row r="1206" spans="1:9" x14ac:dyDescent="0.35">
      <c r="A1206">
        <v>2</v>
      </c>
      <c r="B1206" t="s">
        <v>16</v>
      </c>
      <c r="C1206">
        <v>14</v>
      </c>
      <c r="E1206">
        <f t="shared" si="36"/>
        <v>2.0537489106318221</v>
      </c>
      <c r="F1206">
        <v>737.34164955212702</v>
      </c>
      <c r="G1206">
        <v>14</v>
      </c>
      <c r="H1206">
        <v>2</v>
      </c>
      <c r="I1206">
        <f t="shared" si="37"/>
        <v>6057.2584381246061</v>
      </c>
    </row>
    <row r="1207" spans="1:9" x14ac:dyDescent="0.35">
      <c r="A1207">
        <v>2</v>
      </c>
      <c r="B1207" t="s">
        <v>17</v>
      </c>
      <c r="C1207">
        <v>14</v>
      </c>
      <c r="E1207">
        <f t="shared" si="36"/>
        <v>2.0537489106318221</v>
      </c>
      <c r="F1207">
        <v>737.56373386482721</v>
      </c>
      <c r="G1207">
        <v>14</v>
      </c>
      <c r="H1207">
        <v>2</v>
      </c>
      <c r="I1207">
        <f t="shared" si="37"/>
        <v>6059.0828597857117</v>
      </c>
    </row>
    <row r="1208" spans="1:9" x14ac:dyDescent="0.35">
      <c r="A1208">
        <v>2</v>
      </c>
      <c r="B1208" t="s">
        <v>9</v>
      </c>
      <c r="C1208">
        <v>14</v>
      </c>
      <c r="E1208">
        <f t="shared" si="36"/>
        <v>2.0537489106318221</v>
      </c>
      <c r="F1208">
        <v>738.02144729075849</v>
      </c>
      <c r="G1208">
        <v>14</v>
      </c>
      <c r="H1208">
        <v>2</v>
      </c>
      <c r="I1208">
        <f t="shared" si="37"/>
        <v>6062.8429735852642</v>
      </c>
    </row>
    <row r="1209" spans="1:9" x14ac:dyDescent="0.35">
      <c r="A1209">
        <v>2</v>
      </c>
      <c r="B1209" t="s">
        <v>10</v>
      </c>
      <c r="C1209">
        <v>14</v>
      </c>
      <c r="E1209">
        <f t="shared" si="36"/>
        <v>2.0537489106318221</v>
      </c>
      <c r="F1209">
        <v>738.24418006886299</v>
      </c>
      <c r="G1209">
        <v>14</v>
      </c>
      <c r="H1209">
        <v>2</v>
      </c>
      <c r="I1209">
        <f t="shared" si="37"/>
        <v>6064.6727223868402</v>
      </c>
    </row>
    <row r="1210" spans="1:9" x14ac:dyDescent="0.35">
      <c r="A1210">
        <v>2</v>
      </c>
      <c r="B1210" t="s">
        <v>11</v>
      </c>
      <c r="C1210">
        <v>14</v>
      </c>
      <c r="E1210">
        <f t="shared" si="36"/>
        <v>2.0537489106318221</v>
      </c>
      <c r="F1210">
        <v>737.74376636194074</v>
      </c>
      <c r="G1210">
        <v>14</v>
      </c>
      <c r="H1210">
        <v>2</v>
      </c>
      <c r="I1210">
        <f t="shared" si="37"/>
        <v>6060.5618259650128</v>
      </c>
    </row>
    <row r="1211" spans="1:9" x14ac:dyDescent="0.35">
      <c r="A1211">
        <v>2</v>
      </c>
      <c r="B1211" t="s">
        <v>12</v>
      </c>
      <c r="C1211">
        <v>14</v>
      </c>
      <c r="E1211">
        <f t="shared" si="36"/>
        <v>2.0537489106318221</v>
      </c>
      <c r="F1211">
        <v>737.99499214249067</v>
      </c>
      <c r="G1211">
        <v>14</v>
      </c>
      <c r="H1211">
        <v>2</v>
      </c>
      <c r="I1211">
        <f t="shared" si="37"/>
        <v>6062.6256446575217</v>
      </c>
    </row>
    <row r="1212" spans="1:9" x14ac:dyDescent="0.35">
      <c r="A1212">
        <v>2</v>
      </c>
      <c r="B1212" t="s">
        <v>13</v>
      </c>
      <c r="C1212">
        <v>14</v>
      </c>
      <c r="E1212">
        <f t="shared" si="36"/>
        <v>2.0537489106318221</v>
      </c>
      <c r="F1212">
        <v>736.53464110460652</v>
      </c>
      <c r="G1212">
        <v>14</v>
      </c>
      <c r="H1212">
        <v>2</v>
      </c>
      <c r="I1212">
        <f t="shared" si="37"/>
        <v>6050.6288672447427</v>
      </c>
    </row>
    <row r="1213" spans="1:9" x14ac:dyDescent="0.35">
      <c r="A1213">
        <v>2</v>
      </c>
      <c r="B1213" t="s">
        <v>14</v>
      </c>
      <c r="C1213">
        <v>14</v>
      </c>
      <c r="E1213">
        <f t="shared" si="36"/>
        <v>2.0537489106318221</v>
      </c>
      <c r="F1213">
        <v>736.76551643471237</v>
      </c>
      <c r="G1213">
        <v>14</v>
      </c>
      <c r="H1213">
        <v>2</v>
      </c>
      <c r="I1213">
        <f t="shared" si="37"/>
        <v>6052.5255070755293</v>
      </c>
    </row>
    <row r="1214" spans="1:9" x14ac:dyDescent="0.35">
      <c r="A1214">
        <v>2</v>
      </c>
      <c r="B1214" t="s">
        <v>15</v>
      </c>
      <c r="C1214">
        <v>14</v>
      </c>
      <c r="E1214">
        <f t="shared" si="36"/>
        <v>2.0537489106318221</v>
      </c>
      <c r="F1214">
        <v>736.99418313961314</v>
      </c>
      <c r="G1214">
        <v>14</v>
      </c>
      <c r="H1214">
        <v>2</v>
      </c>
      <c r="I1214">
        <f t="shared" si="37"/>
        <v>6054.4040030598799</v>
      </c>
    </row>
    <row r="1215" spans="1:9" x14ac:dyDescent="0.35">
      <c r="A1215">
        <v>2</v>
      </c>
      <c r="B1215" t="s">
        <v>16</v>
      </c>
      <c r="C1215">
        <v>14</v>
      </c>
      <c r="E1215">
        <f t="shared" si="36"/>
        <v>2.0537489106318221</v>
      </c>
      <c r="F1215">
        <v>737.34164955212702</v>
      </c>
      <c r="G1215">
        <v>14</v>
      </c>
      <c r="H1215">
        <v>2</v>
      </c>
      <c r="I1215">
        <f t="shared" si="37"/>
        <v>6057.2584381246061</v>
      </c>
    </row>
    <row r="1216" spans="1:9" x14ac:dyDescent="0.35">
      <c r="A1216">
        <v>2</v>
      </c>
      <c r="B1216" t="s">
        <v>17</v>
      </c>
      <c r="C1216">
        <v>14</v>
      </c>
      <c r="E1216">
        <f t="shared" si="36"/>
        <v>2.0537489106318221</v>
      </c>
      <c r="F1216">
        <v>737.56373386482721</v>
      </c>
      <c r="G1216">
        <v>14</v>
      </c>
      <c r="H1216">
        <v>2</v>
      </c>
      <c r="I1216">
        <f t="shared" si="37"/>
        <v>6059.0828597857117</v>
      </c>
    </row>
    <row r="1217" spans="1:9" x14ac:dyDescent="0.35">
      <c r="A1217">
        <v>2</v>
      </c>
      <c r="B1217" t="s">
        <v>9</v>
      </c>
      <c r="C1217">
        <v>14</v>
      </c>
      <c r="E1217">
        <f t="shared" si="36"/>
        <v>2.0537489106318221</v>
      </c>
      <c r="F1217">
        <v>738.02144729075849</v>
      </c>
      <c r="G1217">
        <v>14</v>
      </c>
      <c r="H1217">
        <v>2</v>
      </c>
      <c r="I1217">
        <f t="shared" si="37"/>
        <v>6062.8429735852642</v>
      </c>
    </row>
    <row r="1218" spans="1:9" x14ac:dyDescent="0.35">
      <c r="A1218">
        <v>2</v>
      </c>
      <c r="B1218" t="s">
        <v>10</v>
      </c>
      <c r="C1218">
        <v>14</v>
      </c>
      <c r="E1218">
        <f t="shared" si="36"/>
        <v>2.0537489106318221</v>
      </c>
      <c r="F1218">
        <v>738.24418006886299</v>
      </c>
      <c r="G1218">
        <v>14</v>
      </c>
      <c r="H1218">
        <v>2</v>
      </c>
      <c r="I1218">
        <f t="shared" si="37"/>
        <v>6064.6727223868402</v>
      </c>
    </row>
    <row r="1219" spans="1:9" x14ac:dyDescent="0.35">
      <c r="A1219">
        <v>2</v>
      </c>
      <c r="B1219" t="s">
        <v>11</v>
      </c>
      <c r="C1219">
        <v>14</v>
      </c>
      <c r="E1219">
        <f t="shared" ref="E1219:E1252" si="38">_xlfn.NORM.S.INV(0.98)</f>
        <v>2.0537489106318221</v>
      </c>
      <c r="F1219">
        <v>737.74376636194074</v>
      </c>
      <c r="G1219">
        <v>14</v>
      </c>
      <c r="H1219">
        <v>2</v>
      </c>
      <c r="I1219">
        <f t="shared" ref="I1219:I1252" si="39">E1219*F1219*SQRT(G1219+H1219)</f>
        <v>6060.5618259650128</v>
      </c>
    </row>
    <row r="1220" spans="1:9" x14ac:dyDescent="0.35">
      <c r="A1220">
        <v>2</v>
      </c>
      <c r="B1220" t="s">
        <v>12</v>
      </c>
      <c r="C1220">
        <v>14</v>
      </c>
      <c r="E1220">
        <f t="shared" si="38"/>
        <v>2.0537489106318221</v>
      </c>
      <c r="F1220">
        <v>737.99499214249067</v>
      </c>
      <c r="G1220">
        <v>14</v>
      </c>
      <c r="H1220">
        <v>2</v>
      </c>
      <c r="I1220">
        <f t="shared" si="39"/>
        <v>6062.6256446575217</v>
      </c>
    </row>
    <row r="1221" spans="1:9" x14ac:dyDescent="0.35">
      <c r="A1221">
        <v>2</v>
      </c>
      <c r="B1221" t="s">
        <v>13</v>
      </c>
      <c r="C1221">
        <v>14</v>
      </c>
      <c r="E1221">
        <f t="shared" si="38"/>
        <v>2.0537489106318221</v>
      </c>
      <c r="F1221">
        <v>736.53464110460652</v>
      </c>
      <c r="G1221">
        <v>14</v>
      </c>
      <c r="H1221">
        <v>2</v>
      </c>
      <c r="I1221">
        <f t="shared" si="39"/>
        <v>6050.6288672447427</v>
      </c>
    </row>
    <row r="1222" spans="1:9" x14ac:dyDescent="0.35">
      <c r="A1222">
        <v>2</v>
      </c>
      <c r="B1222" t="s">
        <v>14</v>
      </c>
      <c r="C1222">
        <v>14</v>
      </c>
      <c r="E1222">
        <f t="shared" si="38"/>
        <v>2.0537489106318221</v>
      </c>
      <c r="F1222">
        <v>736.76551643471237</v>
      </c>
      <c r="G1222">
        <v>14</v>
      </c>
      <c r="H1222">
        <v>2</v>
      </c>
      <c r="I1222">
        <f t="shared" si="39"/>
        <v>6052.5255070755293</v>
      </c>
    </row>
    <row r="1223" spans="1:9" x14ac:dyDescent="0.35">
      <c r="A1223">
        <v>2</v>
      </c>
      <c r="B1223" t="s">
        <v>15</v>
      </c>
      <c r="C1223">
        <v>14</v>
      </c>
      <c r="E1223">
        <f t="shared" si="38"/>
        <v>2.0537489106318221</v>
      </c>
      <c r="F1223">
        <v>736.99418313961314</v>
      </c>
      <c r="G1223">
        <v>14</v>
      </c>
      <c r="H1223">
        <v>2</v>
      </c>
      <c r="I1223">
        <f t="shared" si="39"/>
        <v>6054.4040030598799</v>
      </c>
    </row>
    <row r="1224" spans="1:9" x14ac:dyDescent="0.35">
      <c r="A1224">
        <v>2</v>
      </c>
      <c r="B1224" t="s">
        <v>16</v>
      </c>
      <c r="C1224">
        <v>14</v>
      </c>
      <c r="E1224">
        <f t="shared" si="38"/>
        <v>2.0537489106318221</v>
      </c>
      <c r="F1224">
        <v>737.34164955212702</v>
      </c>
      <c r="G1224">
        <v>14</v>
      </c>
      <c r="H1224">
        <v>2</v>
      </c>
      <c r="I1224">
        <f t="shared" si="39"/>
        <v>6057.2584381246061</v>
      </c>
    </row>
    <row r="1225" spans="1:9" x14ac:dyDescent="0.35">
      <c r="A1225">
        <v>2</v>
      </c>
      <c r="B1225" t="s">
        <v>17</v>
      </c>
      <c r="C1225">
        <v>14</v>
      </c>
      <c r="E1225">
        <f t="shared" si="38"/>
        <v>2.0537489106318221</v>
      </c>
      <c r="F1225">
        <v>737.56373386482721</v>
      </c>
      <c r="G1225">
        <v>14</v>
      </c>
      <c r="H1225">
        <v>2</v>
      </c>
      <c r="I1225">
        <f t="shared" si="39"/>
        <v>6059.0828597857117</v>
      </c>
    </row>
    <row r="1226" spans="1:9" x14ac:dyDescent="0.35">
      <c r="A1226">
        <v>2</v>
      </c>
      <c r="B1226" t="s">
        <v>9</v>
      </c>
      <c r="C1226">
        <v>14</v>
      </c>
      <c r="E1226">
        <f t="shared" si="38"/>
        <v>2.0537489106318221</v>
      </c>
      <c r="F1226">
        <v>738.02144729075849</v>
      </c>
      <c r="G1226">
        <v>14</v>
      </c>
      <c r="H1226">
        <v>2</v>
      </c>
      <c r="I1226">
        <f t="shared" si="39"/>
        <v>6062.8429735852642</v>
      </c>
    </row>
    <row r="1227" spans="1:9" x14ac:dyDescent="0.35">
      <c r="A1227">
        <v>2</v>
      </c>
      <c r="B1227" t="s">
        <v>10</v>
      </c>
      <c r="C1227">
        <v>14</v>
      </c>
      <c r="E1227">
        <f t="shared" si="38"/>
        <v>2.0537489106318221</v>
      </c>
      <c r="F1227">
        <v>738.24418006886299</v>
      </c>
      <c r="G1227">
        <v>14</v>
      </c>
      <c r="H1227">
        <v>2</v>
      </c>
      <c r="I1227">
        <f t="shared" si="39"/>
        <v>6064.6727223868402</v>
      </c>
    </row>
    <row r="1228" spans="1:9" x14ac:dyDescent="0.35">
      <c r="A1228">
        <v>2</v>
      </c>
      <c r="B1228" t="s">
        <v>11</v>
      </c>
      <c r="C1228">
        <v>14</v>
      </c>
      <c r="E1228">
        <f t="shared" si="38"/>
        <v>2.0537489106318221</v>
      </c>
      <c r="F1228">
        <v>737.74376636194074</v>
      </c>
      <c r="G1228">
        <v>14</v>
      </c>
      <c r="H1228">
        <v>2</v>
      </c>
      <c r="I1228">
        <f t="shared" si="39"/>
        <v>6060.5618259650128</v>
      </c>
    </row>
    <row r="1229" spans="1:9" x14ac:dyDescent="0.35">
      <c r="A1229">
        <v>2</v>
      </c>
      <c r="B1229" t="s">
        <v>12</v>
      </c>
      <c r="C1229">
        <v>14</v>
      </c>
      <c r="E1229">
        <f t="shared" si="38"/>
        <v>2.0537489106318221</v>
      </c>
      <c r="F1229">
        <v>737.99499214249067</v>
      </c>
      <c r="G1229">
        <v>14</v>
      </c>
      <c r="H1229">
        <v>2</v>
      </c>
      <c r="I1229">
        <f t="shared" si="39"/>
        <v>6062.6256446575217</v>
      </c>
    </row>
    <row r="1230" spans="1:9" x14ac:dyDescent="0.35">
      <c r="A1230">
        <v>2</v>
      </c>
      <c r="B1230" t="s">
        <v>13</v>
      </c>
      <c r="C1230">
        <v>14</v>
      </c>
      <c r="E1230">
        <f t="shared" si="38"/>
        <v>2.0537489106318221</v>
      </c>
      <c r="F1230">
        <v>736.53464110460652</v>
      </c>
      <c r="G1230">
        <v>14</v>
      </c>
      <c r="H1230">
        <v>2</v>
      </c>
      <c r="I1230">
        <f t="shared" si="39"/>
        <v>6050.6288672447427</v>
      </c>
    </row>
    <row r="1231" spans="1:9" x14ac:dyDescent="0.35">
      <c r="A1231">
        <v>2</v>
      </c>
      <c r="B1231" t="s">
        <v>14</v>
      </c>
      <c r="C1231">
        <v>14</v>
      </c>
      <c r="E1231">
        <f t="shared" si="38"/>
        <v>2.0537489106318221</v>
      </c>
      <c r="F1231">
        <v>736.76551643471237</v>
      </c>
      <c r="G1231">
        <v>14</v>
      </c>
      <c r="H1231">
        <v>2</v>
      </c>
      <c r="I1231">
        <f t="shared" si="39"/>
        <v>6052.5255070755293</v>
      </c>
    </row>
    <row r="1232" spans="1:9" x14ac:dyDescent="0.35">
      <c r="A1232">
        <v>2</v>
      </c>
      <c r="B1232" t="s">
        <v>15</v>
      </c>
      <c r="C1232">
        <v>14</v>
      </c>
      <c r="E1232">
        <f t="shared" si="38"/>
        <v>2.0537489106318221</v>
      </c>
      <c r="F1232">
        <v>736.99418313961314</v>
      </c>
      <c r="G1232">
        <v>14</v>
      </c>
      <c r="H1232">
        <v>2</v>
      </c>
      <c r="I1232">
        <f t="shared" si="39"/>
        <v>6054.4040030598799</v>
      </c>
    </row>
    <row r="1233" spans="1:9" x14ac:dyDescent="0.35">
      <c r="A1233">
        <v>2</v>
      </c>
      <c r="B1233" t="s">
        <v>16</v>
      </c>
      <c r="C1233">
        <v>14</v>
      </c>
      <c r="E1233">
        <f t="shared" si="38"/>
        <v>2.0537489106318221</v>
      </c>
      <c r="F1233">
        <v>737.34164955212702</v>
      </c>
      <c r="G1233">
        <v>14</v>
      </c>
      <c r="H1233">
        <v>2</v>
      </c>
      <c r="I1233">
        <f t="shared" si="39"/>
        <v>6057.2584381246061</v>
      </c>
    </row>
    <row r="1234" spans="1:9" x14ac:dyDescent="0.35">
      <c r="A1234">
        <v>2</v>
      </c>
      <c r="B1234" t="s">
        <v>17</v>
      </c>
      <c r="C1234">
        <v>14</v>
      </c>
      <c r="E1234">
        <f t="shared" si="38"/>
        <v>2.0537489106318221</v>
      </c>
      <c r="F1234">
        <v>737.56373386482721</v>
      </c>
      <c r="G1234">
        <v>14</v>
      </c>
      <c r="H1234">
        <v>2</v>
      </c>
      <c r="I1234">
        <f t="shared" si="39"/>
        <v>6059.0828597857117</v>
      </c>
    </row>
    <row r="1235" spans="1:9" x14ac:dyDescent="0.35">
      <c r="A1235">
        <v>2</v>
      </c>
      <c r="B1235" t="s">
        <v>9</v>
      </c>
      <c r="C1235">
        <v>14</v>
      </c>
      <c r="E1235">
        <f t="shared" si="38"/>
        <v>2.0537489106318221</v>
      </c>
      <c r="F1235">
        <v>738.02144729075849</v>
      </c>
      <c r="G1235">
        <v>14</v>
      </c>
      <c r="H1235">
        <v>2</v>
      </c>
      <c r="I1235">
        <f t="shared" si="39"/>
        <v>6062.8429735852642</v>
      </c>
    </row>
    <row r="1236" spans="1:9" x14ac:dyDescent="0.35">
      <c r="A1236">
        <v>2</v>
      </c>
      <c r="B1236" t="s">
        <v>10</v>
      </c>
      <c r="C1236">
        <v>14</v>
      </c>
      <c r="E1236">
        <f t="shared" si="38"/>
        <v>2.0537489106318221</v>
      </c>
      <c r="F1236">
        <v>738.24418006886299</v>
      </c>
      <c r="G1236">
        <v>14</v>
      </c>
      <c r="H1236">
        <v>2</v>
      </c>
      <c r="I1236">
        <f t="shared" si="39"/>
        <v>6064.6727223868402</v>
      </c>
    </row>
    <row r="1237" spans="1:9" x14ac:dyDescent="0.35">
      <c r="A1237">
        <v>2</v>
      </c>
      <c r="B1237" t="s">
        <v>11</v>
      </c>
      <c r="C1237">
        <v>14</v>
      </c>
      <c r="E1237">
        <f t="shared" si="38"/>
        <v>2.0537489106318221</v>
      </c>
      <c r="F1237">
        <v>737.74376636194074</v>
      </c>
      <c r="G1237">
        <v>14</v>
      </c>
      <c r="H1237">
        <v>2</v>
      </c>
      <c r="I1237">
        <f t="shared" si="39"/>
        <v>6060.5618259650128</v>
      </c>
    </row>
    <row r="1238" spans="1:9" x14ac:dyDescent="0.35">
      <c r="A1238">
        <v>2</v>
      </c>
      <c r="B1238" t="s">
        <v>12</v>
      </c>
      <c r="C1238">
        <v>14</v>
      </c>
      <c r="E1238">
        <f t="shared" si="38"/>
        <v>2.0537489106318221</v>
      </c>
      <c r="F1238">
        <v>737.99499214249067</v>
      </c>
      <c r="G1238">
        <v>14</v>
      </c>
      <c r="H1238">
        <v>2</v>
      </c>
      <c r="I1238">
        <f t="shared" si="39"/>
        <v>6062.6256446575217</v>
      </c>
    </row>
    <row r="1239" spans="1:9" x14ac:dyDescent="0.35">
      <c r="A1239">
        <v>2</v>
      </c>
      <c r="B1239" t="s">
        <v>13</v>
      </c>
      <c r="C1239">
        <v>14</v>
      </c>
      <c r="E1239">
        <f t="shared" si="38"/>
        <v>2.0537489106318221</v>
      </c>
      <c r="F1239">
        <v>736.53464110460652</v>
      </c>
      <c r="G1239">
        <v>14</v>
      </c>
      <c r="H1239">
        <v>2</v>
      </c>
      <c r="I1239">
        <f t="shared" si="39"/>
        <v>6050.6288672447427</v>
      </c>
    </row>
    <row r="1240" spans="1:9" x14ac:dyDescent="0.35">
      <c r="A1240">
        <v>2</v>
      </c>
      <c r="B1240" t="s">
        <v>14</v>
      </c>
      <c r="C1240">
        <v>14</v>
      </c>
      <c r="E1240">
        <f t="shared" si="38"/>
        <v>2.0537489106318221</v>
      </c>
      <c r="F1240">
        <v>736.76551643471237</v>
      </c>
      <c r="G1240">
        <v>14</v>
      </c>
      <c r="H1240">
        <v>2</v>
      </c>
      <c r="I1240">
        <f t="shared" si="39"/>
        <v>6052.5255070755293</v>
      </c>
    </row>
    <row r="1241" spans="1:9" x14ac:dyDescent="0.35">
      <c r="A1241">
        <v>2</v>
      </c>
      <c r="B1241" t="s">
        <v>15</v>
      </c>
      <c r="C1241">
        <v>14</v>
      </c>
      <c r="E1241">
        <f t="shared" si="38"/>
        <v>2.0537489106318221</v>
      </c>
      <c r="F1241">
        <v>736.99418313961314</v>
      </c>
      <c r="G1241">
        <v>14</v>
      </c>
      <c r="H1241">
        <v>2</v>
      </c>
      <c r="I1241">
        <f t="shared" si="39"/>
        <v>6054.4040030598799</v>
      </c>
    </row>
    <row r="1242" spans="1:9" x14ac:dyDescent="0.35">
      <c r="A1242">
        <v>2</v>
      </c>
      <c r="B1242" t="s">
        <v>16</v>
      </c>
      <c r="C1242">
        <v>14</v>
      </c>
      <c r="E1242">
        <f t="shared" si="38"/>
        <v>2.0537489106318221</v>
      </c>
      <c r="F1242">
        <v>737.34164955212702</v>
      </c>
      <c r="G1242">
        <v>14</v>
      </c>
      <c r="H1242">
        <v>2</v>
      </c>
      <c r="I1242">
        <f t="shared" si="39"/>
        <v>6057.2584381246061</v>
      </c>
    </row>
    <row r="1243" spans="1:9" x14ac:dyDescent="0.35">
      <c r="A1243">
        <v>2</v>
      </c>
      <c r="B1243" t="s">
        <v>17</v>
      </c>
      <c r="C1243">
        <v>14</v>
      </c>
      <c r="E1243">
        <f t="shared" si="38"/>
        <v>2.0537489106318221</v>
      </c>
      <c r="F1243">
        <v>737.56373386482721</v>
      </c>
      <c r="G1243">
        <v>14</v>
      </c>
      <c r="H1243">
        <v>2</v>
      </c>
      <c r="I1243">
        <f t="shared" si="39"/>
        <v>6059.0828597857117</v>
      </c>
    </row>
    <row r="1244" spans="1:9" x14ac:dyDescent="0.35">
      <c r="A1244">
        <v>2</v>
      </c>
      <c r="B1244" t="s">
        <v>9</v>
      </c>
      <c r="C1244">
        <v>14</v>
      </c>
      <c r="E1244">
        <f t="shared" si="38"/>
        <v>2.0537489106318221</v>
      </c>
      <c r="F1244">
        <v>738.02144729075849</v>
      </c>
      <c r="G1244">
        <v>14</v>
      </c>
      <c r="H1244">
        <v>2</v>
      </c>
      <c r="I1244">
        <f t="shared" si="39"/>
        <v>6062.8429735852642</v>
      </c>
    </row>
    <row r="1245" spans="1:9" x14ac:dyDescent="0.35">
      <c r="A1245">
        <v>2</v>
      </c>
      <c r="B1245" t="s">
        <v>10</v>
      </c>
      <c r="C1245">
        <v>14</v>
      </c>
      <c r="E1245">
        <f t="shared" si="38"/>
        <v>2.0537489106318221</v>
      </c>
      <c r="F1245">
        <v>738.24418006886299</v>
      </c>
      <c r="G1245">
        <v>14</v>
      </c>
      <c r="H1245">
        <v>2</v>
      </c>
      <c r="I1245">
        <f t="shared" si="39"/>
        <v>6064.6727223868402</v>
      </c>
    </row>
    <row r="1246" spans="1:9" x14ac:dyDescent="0.35">
      <c r="A1246">
        <v>2</v>
      </c>
      <c r="B1246" t="s">
        <v>11</v>
      </c>
      <c r="C1246">
        <v>14</v>
      </c>
      <c r="E1246">
        <f t="shared" si="38"/>
        <v>2.0537489106318221</v>
      </c>
      <c r="F1246">
        <v>737.74376636194074</v>
      </c>
      <c r="G1246">
        <v>14</v>
      </c>
      <c r="H1246">
        <v>2</v>
      </c>
      <c r="I1246">
        <f t="shared" si="39"/>
        <v>6060.5618259650128</v>
      </c>
    </row>
    <row r="1247" spans="1:9" x14ac:dyDescent="0.35">
      <c r="A1247">
        <v>2</v>
      </c>
      <c r="B1247" t="s">
        <v>12</v>
      </c>
      <c r="C1247">
        <v>14</v>
      </c>
      <c r="E1247">
        <f t="shared" si="38"/>
        <v>2.0537489106318221</v>
      </c>
      <c r="F1247">
        <v>737.99499214249067</v>
      </c>
      <c r="G1247">
        <v>14</v>
      </c>
      <c r="H1247">
        <v>2</v>
      </c>
      <c r="I1247">
        <f t="shared" si="39"/>
        <v>6062.6256446575217</v>
      </c>
    </row>
    <row r="1248" spans="1:9" x14ac:dyDescent="0.35">
      <c r="A1248">
        <v>2</v>
      </c>
      <c r="B1248" t="s">
        <v>13</v>
      </c>
      <c r="C1248">
        <v>14</v>
      </c>
      <c r="E1248">
        <f t="shared" si="38"/>
        <v>2.0537489106318221</v>
      </c>
      <c r="F1248">
        <v>736.53464110460652</v>
      </c>
      <c r="G1248">
        <v>14</v>
      </c>
      <c r="H1248">
        <v>2</v>
      </c>
      <c r="I1248">
        <f t="shared" si="39"/>
        <v>6050.6288672447427</v>
      </c>
    </row>
    <row r="1249" spans="1:9" x14ac:dyDescent="0.35">
      <c r="A1249">
        <v>2</v>
      </c>
      <c r="B1249" t="s">
        <v>14</v>
      </c>
      <c r="C1249">
        <v>14</v>
      </c>
      <c r="E1249">
        <f t="shared" si="38"/>
        <v>2.0537489106318221</v>
      </c>
      <c r="F1249">
        <v>736.76551643471237</v>
      </c>
      <c r="G1249">
        <v>14</v>
      </c>
      <c r="H1249">
        <v>2</v>
      </c>
      <c r="I1249">
        <f t="shared" si="39"/>
        <v>6052.5255070755293</v>
      </c>
    </row>
    <row r="1250" spans="1:9" x14ac:dyDescent="0.35">
      <c r="A1250">
        <v>2</v>
      </c>
      <c r="B1250" t="s">
        <v>15</v>
      </c>
      <c r="C1250">
        <v>14</v>
      </c>
      <c r="E1250">
        <f t="shared" si="38"/>
        <v>2.0537489106318221</v>
      </c>
      <c r="F1250">
        <v>736.99418313961314</v>
      </c>
      <c r="G1250">
        <v>14</v>
      </c>
      <c r="H1250">
        <v>2</v>
      </c>
      <c r="I1250">
        <f t="shared" si="39"/>
        <v>6054.4040030598799</v>
      </c>
    </row>
    <row r="1251" spans="1:9" x14ac:dyDescent="0.35">
      <c r="A1251">
        <v>2</v>
      </c>
      <c r="B1251" t="s">
        <v>16</v>
      </c>
      <c r="C1251">
        <v>14</v>
      </c>
      <c r="E1251">
        <f t="shared" si="38"/>
        <v>2.0537489106318221</v>
      </c>
      <c r="F1251">
        <v>737.34164955212702</v>
      </c>
      <c r="G1251">
        <v>14</v>
      </c>
      <c r="H1251">
        <v>2</v>
      </c>
      <c r="I1251">
        <f t="shared" si="39"/>
        <v>6057.2584381246061</v>
      </c>
    </row>
    <row r="1252" spans="1:9" x14ac:dyDescent="0.35">
      <c r="A1252">
        <v>2</v>
      </c>
      <c r="B1252" t="s">
        <v>17</v>
      </c>
      <c r="C1252">
        <v>14</v>
      </c>
      <c r="E1252">
        <f t="shared" si="38"/>
        <v>2.0537489106318221</v>
      </c>
      <c r="F1252">
        <v>737.56373386482721</v>
      </c>
      <c r="G1252">
        <v>14</v>
      </c>
      <c r="H1252">
        <v>2</v>
      </c>
      <c r="I1252">
        <f t="shared" si="39"/>
        <v>6059.0828597857117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sku_info</vt:lpstr>
      <vt:lpstr>demand_sku</vt:lpstr>
      <vt:lpstr>throughput_capacity</vt:lpstr>
      <vt:lpstr>travel_time</vt:lpstr>
      <vt:lpstr>load_cost</vt:lpstr>
      <vt:lpstr>holding_cost</vt:lpstr>
      <vt:lpstr>safety_stock</vt:lpstr>
      <vt:lpstr>initial_inv</vt:lpstr>
      <vt:lpstr>Solution_x</vt:lpstr>
      <vt:lpstr>Solution_y</vt:lpstr>
      <vt:lpstr>RR Data_9SKUsBASE</vt:lpstr>
      <vt:lpstr>safety_stock_calc</vt:lpstr>
      <vt:lpstr>9SKUs</vt:lpstr>
      <vt:lpstr>demand_and_SS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Lendzion</dc:creator>
  <cp:keywords/>
  <dc:description/>
  <cp:lastModifiedBy>Bryan Lendzion</cp:lastModifiedBy>
  <cp:revision/>
  <dcterms:created xsi:type="dcterms:W3CDTF">2024-12-20T15:29:46Z</dcterms:created>
  <dcterms:modified xsi:type="dcterms:W3CDTF">2025-01-05T21:42:04Z</dcterms:modified>
  <cp:category/>
  <cp:contentStatus/>
</cp:coreProperties>
</file>