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\"/>
    </mc:Choice>
  </mc:AlternateContent>
  <xr:revisionPtr revIDLastSave="0" documentId="8_{F00BA68D-2DFE-4A66-9BB0-6EDC941EE0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12" i="1" l="1"/>
  <c r="BM12" i="1"/>
  <c r="BL12" i="1"/>
  <c r="BK12" i="1"/>
  <c r="BN8" i="1"/>
  <c r="BM8" i="1"/>
  <c r="BL8" i="1"/>
  <c r="BK8" i="1"/>
  <c r="BN3" i="1"/>
  <c r="BM3" i="1"/>
  <c r="BL3" i="1"/>
  <c r="BK3" i="1"/>
  <c r="BC11" i="1"/>
  <c r="BB11" i="1"/>
  <c r="BA11" i="1"/>
  <c r="AZ11" i="1"/>
  <c r="AZ7" i="1"/>
  <c r="BA7" i="1"/>
  <c r="BB7" i="1"/>
  <c r="BC7" i="1"/>
  <c r="BB3" i="1"/>
  <c r="BA3" i="1"/>
  <c r="AZ3" i="1"/>
  <c r="BC3" i="1"/>
  <c r="AQ11" i="1"/>
  <c r="AP11" i="1"/>
  <c r="AO11" i="1"/>
  <c r="AN11" i="1"/>
  <c r="AQ7" i="1"/>
  <c r="AP7" i="1"/>
  <c r="AO7" i="1"/>
  <c r="AN7" i="1"/>
  <c r="AQ3" i="1"/>
  <c r="AP3" i="1"/>
  <c r="AO3" i="1"/>
  <c r="AN3" i="1"/>
  <c r="AF11" i="1"/>
  <c r="AE11" i="1"/>
  <c r="AD11" i="1"/>
  <c r="AC11" i="1"/>
  <c r="AF7" i="1"/>
  <c r="AE7" i="1"/>
  <c r="AD7" i="1"/>
  <c r="AC7" i="1"/>
  <c r="AF3" i="1"/>
  <c r="AE3" i="1"/>
  <c r="AD3" i="1"/>
  <c r="AC3" i="1"/>
  <c r="T12" i="1"/>
  <c r="U12" i="1"/>
  <c r="S12" i="1"/>
  <c r="R12" i="1"/>
  <c r="U8" i="1"/>
  <c r="T8" i="1"/>
  <c r="S8" i="1"/>
  <c r="R8" i="1"/>
  <c r="U3" i="1"/>
  <c r="T3" i="1"/>
  <c r="S3" i="1"/>
  <c r="R3" i="1"/>
  <c r="J12" i="1"/>
  <c r="I12" i="1"/>
  <c r="H12" i="1"/>
  <c r="G12" i="1"/>
  <c r="J8" i="1"/>
  <c r="I8" i="1"/>
  <c r="H8" i="1"/>
  <c r="G8" i="1"/>
  <c r="J3" i="1"/>
  <c r="I3" i="1"/>
  <c r="H3" i="1"/>
  <c r="G3" i="1"/>
</calcChain>
</file>

<file path=xl/sharedStrings.xml><?xml version="1.0" encoding="utf-8"?>
<sst xmlns="http://schemas.openxmlformats.org/spreadsheetml/2006/main" count="410" uniqueCount="318">
  <si>
    <t>No. Paciente</t>
  </si>
  <si>
    <t>Frecuencia del primer armonico</t>
  </si>
  <si>
    <t>Frecuencia del segundo armonico</t>
  </si>
  <si>
    <t>Frecuencia tercer armonico</t>
  </si>
  <si>
    <t>A10_10</t>
  </si>
  <si>
    <t>A10_12</t>
  </si>
  <si>
    <t>A10_14</t>
  </si>
  <si>
    <t>A10_15</t>
  </si>
  <si>
    <t>A10_16</t>
  </si>
  <si>
    <t>A11_12</t>
  </si>
  <si>
    <t>A11_14</t>
  </si>
  <si>
    <t>A11_16</t>
  </si>
  <si>
    <t>A11_17</t>
  </si>
  <si>
    <t>A12_1</t>
  </si>
  <si>
    <t>A13_1</t>
  </si>
  <si>
    <t>A13_10</t>
  </si>
  <si>
    <t>A13_17</t>
  </si>
  <si>
    <t>A13_18</t>
  </si>
  <si>
    <t>A13_20</t>
  </si>
  <si>
    <t>A13_3</t>
  </si>
  <si>
    <t>A13_4</t>
  </si>
  <si>
    <t>A13_5</t>
  </si>
  <si>
    <t>A13_6</t>
  </si>
  <si>
    <t>A13_9</t>
  </si>
  <si>
    <t>A14_1</t>
  </si>
  <si>
    <t>A14_17</t>
  </si>
  <si>
    <t>A14_18</t>
  </si>
  <si>
    <t>A14_2</t>
  </si>
  <si>
    <t>A14_20</t>
  </si>
  <si>
    <t>A14_3</t>
  </si>
  <si>
    <t>A14_4</t>
  </si>
  <si>
    <t>A14_5</t>
  </si>
  <si>
    <t>A14_6</t>
  </si>
  <si>
    <t>A14_9</t>
  </si>
  <si>
    <t>A15_1</t>
  </si>
  <si>
    <t>A15_15</t>
  </si>
  <si>
    <t>A15_19</t>
  </si>
  <si>
    <t>A15_2</t>
  </si>
  <si>
    <t>A15_3</t>
  </si>
  <si>
    <t>A15_5</t>
  </si>
  <si>
    <t>A15_8</t>
  </si>
  <si>
    <t>A1_13</t>
  </si>
  <si>
    <t>A2_10</t>
  </si>
  <si>
    <t>A2_8</t>
  </si>
  <si>
    <t>A3_3</t>
  </si>
  <si>
    <t>A3_6</t>
  </si>
  <si>
    <t>A3_8</t>
  </si>
  <si>
    <t>A4_5</t>
  </si>
  <si>
    <t>A5_10</t>
  </si>
  <si>
    <t>A5_13</t>
  </si>
  <si>
    <t>A6_10</t>
  </si>
  <si>
    <t>A6_13</t>
  </si>
  <si>
    <t>A9_10</t>
  </si>
  <si>
    <t>A9_12</t>
  </si>
  <si>
    <t>A9_14</t>
  </si>
  <si>
    <t>A9_15</t>
  </si>
  <si>
    <t>A9_17</t>
  </si>
  <si>
    <t xml:space="preserve">Media </t>
  </si>
  <si>
    <t>Mediana</t>
  </si>
  <si>
    <t>Desv. Est.</t>
  </si>
  <si>
    <t>Varianza</t>
  </si>
  <si>
    <t>Columna1</t>
  </si>
  <si>
    <t>Index</t>
  </si>
  <si>
    <t>E10_12</t>
  </si>
  <si>
    <t>E10_13</t>
  </si>
  <si>
    <t>E10_14</t>
  </si>
  <si>
    <t>E10_15</t>
  </si>
  <si>
    <t>E10_16</t>
  </si>
  <si>
    <t>E11_12</t>
  </si>
  <si>
    <t>E11_14</t>
  </si>
  <si>
    <t>E11_16</t>
  </si>
  <si>
    <t>E11_17</t>
  </si>
  <si>
    <t>E12_1</t>
  </si>
  <si>
    <t>E13_1</t>
  </si>
  <si>
    <t>E13_10</t>
  </si>
  <si>
    <t>E13_17</t>
  </si>
  <si>
    <t>E13_18</t>
  </si>
  <si>
    <t>E13_2</t>
  </si>
  <si>
    <t>E13_20</t>
  </si>
  <si>
    <t>E13_3</t>
  </si>
  <si>
    <t>E13_4</t>
  </si>
  <si>
    <t>E13_5</t>
  </si>
  <si>
    <t>E13_6</t>
  </si>
  <si>
    <t>E13_9</t>
  </si>
  <si>
    <t>E14_1</t>
  </si>
  <si>
    <t>E14_17</t>
  </si>
  <si>
    <t>E14_18</t>
  </si>
  <si>
    <t>E14_2</t>
  </si>
  <si>
    <t>E14_20</t>
  </si>
  <si>
    <t>E14_3</t>
  </si>
  <si>
    <t>E14_4</t>
  </si>
  <si>
    <t>E14_5</t>
  </si>
  <si>
    <t>E14_6</t>
  </si>
  <si>
    <t>E14_9</t>
  </si>
  <si>
    <t>E15_1</t>
  </si>
  <si>
    <t>E15_15</t>
  </si>
  <si>
    <t>E15_17</t>
  </si>
  <si>
    <t>E15_19</t>
  </si>
  <si>
    <t>E15_2</t>
  </si>
  <si>
    <t>E15_3</t>
  </si>
  <si>
    <t>E15_5</t>
  </si>
  <si>
    <t>E15_9</t>
  </si>
  <si>
    <t>E1_13</t>
  </si>
  <si>
    <t>E2_10</t>
  </si>
  <si>
    <t>E2_8</t>
  </si>
  <si>
    <t>E3_3</t>
  </si>
  <si>
    <t>E3_6</t>
  </si>
  <si>
    <t>E3_8</t>
  </si>
  <si>
    <t>E4_5</t>
  </si>
  <si>
    <t>E5_10</t>
  </si>
  <si>
    <t>E5_13</t>
  </si>
  <si>
    <t>E6_10</t>
  </si>
  <si>
    <t>E6_13</t>
  </si>
  <si>
    <t>E7_7</t>
  </si>
  <si>
    <t>E8_9</t>
  </si>
  <si>
    <t>E9_10</t>
  </si>
  <si>
    <t>E9_12</t>
  </si>
  <si>
    <t>E9_14</t>
  </si>
  <si>
    <t>E9_15</t>
  </si>
  <si>
    <t>E9_17</t>
  </si>
  <si>
    <t>I10_10</t>
  </si>
  <si>
    <t>I10_12</t>
  </si>
  <si>
    <t>I10_13</t>
  </si>
  <si>
    <t>I10_14</t>
  </si>
  <si>
    <t>I10_15</t>
  </si>
  <si>
    <t>I10_16</t>
  </si>
  <si>
    <t>I11_12</t>
  </si>
  <si>
    <t>I11_14</t>
  </si>
  <si>
    <t>I11_16</t>
  </si>
  <si>
    <t>I11_17</t>
  </si>
  <si>
    <t>I12_1</t>
  </si>
  <si>
    <t>I12_6</t>
  </si>
  <si>
    <t>I13_1</t>
  </si>
  <si>
    <t>I13_10</t>
  </si>
  <si>
    <t>I13_17</t>
  </si>
  <si>
    <t>I13_18</t>
  </si>
  <si>
    <t>I13_2</t>
  </si>
  <si>
    <t>I13_20</t>
  </si>
  <si>
    <t>I13_3</t>
  </si>
  <si>
    <t>I13_4</t>
  </si>
  <si>
    <t>I13_5</t>
  </si>
  <si>
    <t>I13_6</t>
  </si>
  <si>
    <t>I13_9</t>
  </si>
  <si>
    <t>I15_15</t>
  </si>
  <si>
    <t>I15_17</t>
  </si>
  <si>
    <t>I15_19</t>
  </si>
  <si>
    <t>I15_3</t>
  </si>
  <si>
    <t>I15_5</t>
  </si>
  <si>
    <t>I15_8</t>
  </si>
  <si>
    <t>I15_9</t>
  </si>
  <si>
    <t>I1_13</t>
  </si>
  <si>
    <t>I2_10</t>
  </si>
  <si>
    <t>I2_8</t>
  </si>
  <si>
    <t>I3_3</t>
  </si>
  <si>
    <t>I3_6</t>
  </si>
  <si>
    <t>I3_8</t>
  </si>
  <si>
    <t>I4_5</t>
  </si>
  <si>
    <t>I5_10</t>
  </si>
  <si>
    <t>I6_10</t>
  </si>
  <si>
    <t>I6_13</t>
  </si>
  <si>
    <t>I7_7</t>
  </si>
  <si>
    <t>I8_9</t>
  </si>
  <si>
    <t>I9_10</t>
  </si>
  <si>
    <t>I9_12</t>
  </si>
  <si>
    <t>I9_14</t>
  </si>
  <si>
    <t>I9_15</t>
  </si>
  <si>
    <t>I9_17</t>
  </si>
  <si>
    <t>O10_12</t>
  </si>
  <si>
    <t>O10_13</t>
  </si>
  <si>
    <t>O10_14</t>
  </si>
  <si>
    <t>O10_15</t>
  </si>
  <si>
    <t>O10_16</t>
  </si>
  <si>
    <t>O11_12</t>
  </si>
  <si>
    <t>O11_14</t>
  </si>
  <si>
    <t>O11_16</t>
  </si>
  <si>
    <t>O11_17</t>
  </si>
  <si>
    <t>O12_1</t>
  </si>
  <si>
    <t>O13_1</t>
  </si>
  <si>
    <t>O13_10</t>
  </si>
  <si>
    <t>O13_17</t>
  </si>
  <si>
    <t>O13_18</t>
  </si>
  <si>
    <t>O13_2</t>
  </si>
  <si>
    <t>O13_20</t>
  </si>
  <si>
    <t>O13_3</t>
  </si>
  <si>
    <t>O13_4</t>
  </si>
  <si>
    <t>O13_5</t>
  </si>
  <si>
    <t>O13_6</t>
  </si>
  <si>
    <t>O13_9</t>
  </si>
  <si>
    <t>O14_1</t>
  </si>
  <si>
    <t>O14_17</t>
  </si>
  <si>
    <t>O14_18</t>
  </si>
  <si>
    <t>O14_2</t>
  </si>
  <si>
    <t>O14_20</t>
  </si>
  <si>
    <t>O14_3</t>
  </si>
  <si>
    <t>O14_4</t>
  </si>
  <si>
    <t>O14_5</t>
  </si>
  <si>
    <t>O14_6</t>
  </si>
  <si>
    <t>O14_9</t>
  </si>
  <si>
    <t>O15_1</t>
  </si>
  <si>
    <t>O15_15</t>
  </si>
  <si>
    <t>O15_17</t>
  </si>
  <si>
    <t>O15_19</t>
  </si>
  <si>
    <t>O15_2</t>
  </si>
  <si>
    <t>O15_3</t>
  </si>
  <si>
    <t>O15_5</t>
  </si>
  <si>
    <t>O15_8</t>
  </si>
  <si>
    <t>O15_9</t>
  </si>
  <si>
    <t>O1_13</t>
  </si>
  <si>
    <t>O2_10</t>
  </si>
  <si>
    <t>O2_8</t>
  </si>
  <si>
    <t>O3_3</t>
  </si>
  <si>
    <t>O3_8</t>
  </si>
  <si>
    <t>O5_10</t>
  </si>
  <si>
    <t>O5_13</t>
  </si>
  <si>
    <t>O6_10</t>
  </si>
  <si>
    <t>O6_13</t>
  </si>
  <si>
    <t>O7_7</t>
  </si>
  <si>
    <t>O8_9</t>
  </si>
  <si>
    <t>O9_10</t>
  </si>
  <si>
    <t>O9_12</t>
  </si>
  <si>
    <t>O9_14</t>
  </si>
  <si>
    <t>O9_15</t>
  </si>
  <si>
    <t>O9_17</t>
  </si>
  <si>
    <t>U10_10</t>
  </si>
  <si>
    <t>U10_13</t>
  </si>
  <si>
    <t>U10_14</t>
  </si>
  <si>
    <t>U10_15</t>
  </si>
  <si>
    <t>U10_16</t>
  </si>
  <si>
    <t>U11_12</t>
  </si>
  <si>
    <t>U11_14</t>
  </si>
  <si>
    <t>U11_16</t>
  </si>
  <si>
    <t>U11_17</t>
  </si>
  <si>
    <t>U12_1</t>
  </si>
  <si>
    <t>U13_1</t>
  </si>
  <si>
    <t>U13_10</t>
  </si>
  <si>
    <t>U13_17</t>
  </si>
  <si>
    <t>U13_18</t>
  </si>
  <si>
    <t>U13_2</t>
  </si>
  <si>
    <t>U13_20</t>
  </si>
  <si>
    <t>U13_3</t>
  </si>
  <si>
    <t>U13_4</t>
  </si>
  <si>
    <t>U13_5</t>
  </si>
  <si>
    <t>U13_6</t>
  </si>
  <si>
    <t>U13_9</t>
  </si>
  <si>
    <t>U14_18</t>
  </si>
  <si>
    <t>U14_20</t>
  </si>
  <si>
    <t>U15_15</t>
  </si>
  <si>
    <t>U15_17</t>
  </si>
  <si>
    <t>U15_19</t>
  </si>
  <si>
    <t>U15_3</t>
  </si>
  <si>
    <t>U15_5</t>
  </si>
  <si>
    <t>U15_8</t>
  </si>
  <si>
    <t>U15_9</t>
  </si>
  <si>
    <t>U1_13</t>
  </si>
  <si>
    <t>U2_10</t>
  </si>
  <si>
    <t>U2_8</t>
  </si>
  <si>
    <t>U3_3</t>
  </si>
  <si>
    <t>U3_6</t>
  </si>
  <si>
    <t>U3_8</t>
  </si>
  <si>
    <t>U4_5</t>
  </si>
  <si>
    <t>U5_10</t>
  </si>
  <si>
    <t>U5_13</t>
  </si>
  <si>
    <t>U6_10</t>
  </si>
  <si>
    <t>U6_13</t>
  </si>
  <si>
    <t>U7_7</t>
  </si>
  <si>
    <t>U8_9</t>
  </si>
  <si>
    <t>U9_10</t>
  </si>
  <si>
    <t>U9_12</t>
  </si>
  <si>
    <t>U9_15</t>
  </si>
  <si>
    <t>U9_17</t>
  </si>
  <si>
    <t>M10_12</t>
  </si>
  <si>
    <t>M10_13</t>
  </si>
  <si>
    <t>M10_14</t>
  </si>
  <si>
    <t>M10_15</t>
  </si>
  <si>
    <t>M10_16</t>
  </si>
  <si>
    <t>M11_14</t>
  </si>
  <si>
    <t>M11_16</t>
  </si>
  <si>
    <t>M11_17</t>
  </si>
  <si>
    <t>M13_10</t>
  </si>
  <si>
    <t>M13_17</t>
  </si>
  <si>
    <t>M13_18</t>
  </si>
  <si>
    <t>M13_2</t>
  </si>
  <si>
    <t>M13_20</t>
  </si>
  <si>
    <t>M13_3</t>
  </si>
  <si>
    <t>M13_4</t>
  </si>
  <si>
    <t>M13_5</t>
  </si>
  <si>
    <t>M13_6</t>
  </si>
  <si>
    <t>M13_9</t>
  </si>
  <si>
    <t>M14_1</t>
  </si>
  <si>
    <t>M14_17</t>
  </si>
  <si>
    <t>M14_18</t>
  </si>
  <si>
    <t>M14_2</t>
  </si>
  <si>
    <t>M14_20</t>
  </si>
  <si>
    <t>M14_3</t>
  </si>
  <si>
    <t>M14_4</t>
  </si>
  <si>
    <t>M14_5</t>
  </si>
  <si>
    <t>M14_6</t>
  </si>
  <si>
    <t>M14_9</t>
  </si>
  <si>
    <t>M15_15</t>
  </si>
  <si>
    <t>M15_17</t>
  </si>
  <si>
    <t>M15_19</t>
  </si>
  <si>
    <t>M15_3</t>
  </si>
  <si>
    <t>M15_5</t>
  </si>
  <si>
    <t>M15_9</t>
  </si>
  <si>
    <t>M2_10</t>
  </si>
  <si>
    <t>M2_8</t>
  </si>
  <si>
    <t>M3_6</t>
  </si>
  <si>
    <t>M3_8</t>
  </si>
  <si>
    <t>M5_10</t>
  </si>
  <si>
    <t>M5_13</t>
  </si>
  <si>
    <t>M6_13</t>
  </si>
  <si>
    <t>M7_7</t>
  </si>
  <si>
    <t>M8_9</t>
  </si>
  <si>
    <t>M9_10</t>
  </si>
  <si>
    <t>M9_12</t>
  </si>
  <si>
    <t>M9_14</t>
  </si>
  <si>
    <t>M9_15</t>
  </si>
  <si>
    <t>M9_17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</si>
</sst>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D0FB1-D0A1-4E80-947D-5BFAF158D1C2}" name="Tabla8" displayName="Tabla8" ref="G2:J3" totalsRowShown="0">
  <autoFilter ref="G2:J3" xr:uid="{273D0FB1-D0A1-4E80-947D-5BFAF158D1C2}"/>
  <tableColumns count="4">
    <tableColumn id="1" xr3:uid="{51A81B34-224A-44A7-921A-76887CD06F23}" name="Media ">
      <calculatedColumnFormula>AVERAGE(C2:C54)</calculatedColumnFormula>
    </tableColumn>
    <tableColumn id="2" xr3:uid="{DAB1A930-58A4-4ED5-B9E8-FD64DBA64B6F}" name="Mediana">
      <calculatedColumnFormula>MEDIAN(C2:C54)</calculatedColumnFormula>
    </tableColumn>
    <tableColumn id="3" xr3:uid="{326EEDDA-D2F1-404F-9322-FBB499D1C5E9}" name="Desv. Est.">
      <calculatedColumnFormula>_xlfn.STDEV.P(C2:C54)</calculatedColumnFormula>
    </tableColumn>
    <tableColumn id="4" xr3:uid="{45F01771-D330-4FD0-A2DB-2DC17EBE1C7C}" name="Varianza">
      <calculatedColumnFormula>VAR(C2:C54)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98660A-A422-4050-8E73-393ABD3B1995}" name="Tabla83" displayName="Tabla83" ref="G7:J8" totalsRowShown="0">
  <autoFilter ref="G7:J8" xr:uid="{DD98660A-A422-4050-8E73-393ABD3B1995}"/>
  <tableColumns count="4">
    <tableColumn id="1" xr3:uid="{40B0293C-7A63-4FF5-A0F8-408AC50EDF19}" name="Media ">
      <calculatedColumnFormula>AVERAGE(D2:D54)</calculatedColumnFormula>
    </tableColumn>
    <tableColumn id="2" xr3:uid="{B865E6B0-1532-48A4-B913-4892E16A99A2}" name="Mediana">
      <calculatedColumnFormula>MEDIAN(D2:D54)</calculatedColumnFormula>
    </tableColumn>
    <tableColumn id="3" xr3:uid="{A8659B21-7653-4824-9978-2F3F3B60415B}" name="Desv. Est.">
      <calculatedColumnFormula>_xlfn.STDEV.P(D2:D54)</calculatedColumnFormula>
    </tableColumn>
    <tableColumn id="4" xr3:uid="{25992688-1BF3-48F2-AEF8-D8BCE8A72017}" name="Varianza">
      <calculatedColumnFormula>VAR(D2:D54)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FB5D67-90EB-404E-A9CA-0383589F86CE}" name="Tabla834" displayName="Tabla834" ref="G11:J12" totalsRowShown="0">
  <autoFilter ref="G11:J12" xr:uid="{4FFB5D67-90EB-404E-A9CA-0383589F86CE}"/>
  <tableColumns count="4">
    <tableColumn id="1" xr3:uid="{B994B2B7-9B42-442F-A34F-F79BEA693792}" name="Media ">
      <calculatedColumnFormula>AVERAGE(E2:E54)</calculatedColumnFormula>
    </tableColumn>
    <tableColumn id="2" xr3:uid="{0B58BAAD-B62C-46A9-9F80-4DFA9A96707E}" name="Mediana">
      <calculatedColumnFormula>MEDIAN(E2:E54)</calculatedColumnFormula>
    </tableColumn>
    <tableColumn id="3" xr3:uid="{566D48A4-2BF2-4246-97C5-F0663E0E4B4C}" name="Desv. Est.">
      <calculatedColumnFormula>_xlfn.STDEV.P(E2:E54)</calculatedColumnFormula>
    </tableColumn>
    <tableColumn id="4" xr3:uid="{DA6B2458-B3FA-431F-BB40-307C0BF173D8}" name="Varianza">
      <calculatedColumnFormula>VAR(E2:E54)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E18748-DA8A-4FF5-8490-36207CA6C543}" name="Tabla4" displayName="Tabla4" ref="A1:E54" totalsRowShown="0" headerRowDxfId="10">
  <autoFilter ref="A1:E54" xr:uid="{70E18748-DA8A-4FF5-8490-36207CA6C543}"/>
  <tableColumns count="5">
    <tableColumn id="1" xr3:uid="{7A96B809-4C5A-4266-8D57-28EAAD70671D}" name="Index" dataDxfId="11"/>
    <tableColumn id="2" xr3:uid="{8D6DE208-6114-4C7E-A06B-71C5163AFC19}" name="No. Paciente"/>
    <tableColumn id="3" xr3:uid="{37382396-07E7-4C9E-AF2D-3B9630A5AE1D}" name="Frecuencia del primer armonico"/>
    <tableColumn id="4" xr3:uid="{9E8AAE58-5B0B-4159-98AB-BCA962AAAEFE}" name="Frecuencia del segundo armonico"/>
    <tableColumn id="5" xr3:uid="{BCA7CCC9-9B3C-4985-809F-7D228D5A9701}" name="Frecuencia tercer armonic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511B96-58E8-414A-9A9B-A587FA8EF9B9}" name="Tabla5" displayName="Tabla5" ref="L1:P58" totalsRowShown="0" headerRowDxfId="8">
  <autoFilter ref="L1:P58" xr:uid="{2C511B96-58E8-414A-9A9B-A587FA8EF9B9}"/>
  <tableColumns count="5">
    <tableColumn id="1" xr3:uid="{60FCF2FD-FCDE-4D31-921B-73C702120A2E}" name="Columna1" dataDxfId="9"/>
    <tableColumn id="2" xr3:uid="{178A8C20-797F-41F3-B5F5-06A83395E300}" name="No. Paciente"/>
    <tableColumn id="3" xr3:uid="{FB515883-E6D9-40C3-9D2E-0A766940C5FD}" name="Frecuencia del primer armonico"/>
    <tableColumn id="4" xr3:uid="{5C1BC5D2-F63D-4277-A3D5-7D79223CDE3B}" name="Frecuencia del segundo armonico"/>
    <tableColumn id="5" xr3:uid="{38164A8F-F637-414E-8D13-2F48CAFCFC55}" name="Frecuencia tercer armonico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3C38C4-53CD-4A65-8C1D-F14AAC5C1620}" name="Tabla87" displayName="Tabla87" ref="R2:U3" totalsRowShown="0">
  <autoFilter ref="R2:U3" xr:uid="{BE3C38C4-53CD-4A65-8C1D-F14AAC5C1620}"/>
  <tableColumns count="4">
    <tableColumn id="1" xr3:uid="{4B22EFCE-B240-43FE-BCF2-BDB023B97807}" name="Media ">
      <calculatedColumnFormula>AVERAGE(N2:N58)</calculatedColumnFormula>
    </tableColumn>
    <tableColumn id="2" xr3:uid="{099D6BF0-D568-45FD-9E1D-AD9534DAF132}" name="Mediana">
      <calculatedColumnFormula>MEDIAN(N2:N58)</calculatedColumnFormula>
    </tableColumn>
    <tableColumn id="3" xr3:uid="{9B3B3C4C-57D5-441E-9435-C7C7CEDCD6F1}" name="Desv. Est.">
      <calculatedColumnFormula>_xlfn.STDEV.P(N2:N58)</calculatedColumnFormula>
    </tableColumn>
    <tableColumn id="4" xr3:uid="{AD78D94B-B04E-4ED7-8207-F3452B9D7D57}" name="Varianza">
      <calculatedColumnFormula>VAR(N2:N58)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895824-D0F1-4C3C-AC1F-8C37AD4FE063}" name="Tabla878" displayName="Tabla878" ref="R7:U8" totalsRowShown="0">
  <autoFilter ref="R7:U8" xr:uid="{5A895824-D0F1-4C3C-AC1F-8C37AD4FE063}"/>
  <tableColumns count="4">
    <tableColumn id="1" xr3:uid="{8C42D77F-3B20-4CEA-A093-80AFEC4A8994}" name="Media ">
      <calculatedColumnFormula>AVERAGE(O2:O58)</calculatedColumnFormula>
    </tableColumn>
    <tableColumn id="2" xr3:uid="{FF244312-EFDC-469E-B5D7-910B8C627D7F}" name="Mediana">
      <calculatedColumnFormula>MEDIAN(O2:O58)</calculatedColumnFormula>
    </tableColumn>
    <tableColumn id="3" xr3:uid="{1C645500-926D-48F6-8FD5-5EFCD00E1681}" name="Desv. Est.">
      <calculatedColumnFormula>_xlfn.STDEV.P(O2:O58)</calculatedColumnFormula>
    </tableColumn>
    <tableColumn id="4" xr3:uid="{2891597B-D0B7-40D9-80C9-899BC57925AA}" name="Varianza">
      <calculatedColumnFormula>VAR(O2:O58)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E3F819-9767-4374-B88C-82416BDB0923}" name="Tabla8789" displayName="Tabla8789" ref="R11:U12" totalsRowShown="0">
  <autoFilter ref="R11:U12" xr:uid="{DBE3F819-9767-4374-B88C-82416BDB0923}"/>
  <tableColumns count="4">
    <tableColumn id="1" xr3:uid="{FBF8712A-9828-42C8-9985-6D6F4AAD2219}" name="Media ">
      <calculatedColumnFormula>AVERAGE(P2:P58)</calculatedColumnFormula>
    </tableColumn>
    <tableColumn id="2" xr3:uid="{E7E77910-B2FE-411A-A7B2-4167026394EF}" name="Mediana">
      <calculatedColumnFormula>MEDIAN(P2:P58)</calculatedColumnFormula>
    </tableColumn>
    <tableColumn id="3" xr3:uid="{06D0BAF5-0A24-4481-B9AA-5658D9E4B463}" name="Desv. Est.">
      <calculatedColumnFormula>_xlfn.STDEV.P(P2:P58)</calculatedColumnFormula>
    </tableColumn>
    <tableColumn id="4" xr3:uid="{5D55BCB4-FF27-4943-8031-7F5B732E0CB0}" name="Varianza">
      <calculatedColumnFormula>VAR(P2:P58)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E03140-1C0D-4D81-9509-C9D1567273C1}" name="Tabla9" displayName="Tabla9" ref="W1:AA48" totalsRowShown="0" headerRowDxfId="6">
  <autoFilter ref="W1:AA48" xr:uid="{D8E03140-1C0D-4D81-9509-C9D1567273C1}"/>
  <tableColumns count="5">
    <tableColumn id="1" xr3:uid="{02955511-0C2C-479F-B6D8-E025842D0A52}" name="Columna1" dataDxfId="7"/>
    <tableColumn id="2" xr3:uid="{B980CA05-E371-48F0-BDD0-101610858740}" name="No. Paciente"/>
    <tableColumn id="3" xr3:uid="{B6497E51-04D5-4B69-B4B5-2FAA20445044}" name="Frecuencia del primer armonico"/>
    <tableColumn id="4" xr3:uid="{A9687C7B-4425-4F70-89DB-C4C5C3F5FDD4}" name="Frecuencia del segundo armonico"/>
    <tableColumn id="5" xr3:uid="{DF612B75-1C03-46E3-89E7-07A6E538C366}" name="Frecuencia tercer armonico"/>
  </tableColumns>
  <tableStyleInfo name="TableStyleLight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F2A467-28B9-4608-B93B-4E5773EF0495}" name="Tabla8711" displayName="Tabla8711" ref="AC2:AF3" totalsRowShown="0">
  <autoFilter ref="AC2:AF3" xr:uid="{A0F2A467-28B9-4608-B93B-4E5773EF0495}"/>
  <tableColumns count="4">
    <tableColumn id="1" xr3:uid="{05890429-CE9C-408F-860A-86AC47348B99}" name="Media ">
      <calculatedColumnFormula>AVERAGE(Y2:Y48)</calculatedColumnFormula>
    </tableColumn>
    <tableColumn id="2" xr3:uid="{C9BC474A-FA07-4203-B6FB-4FC148AAAC50}" name="Mediana">
      <calculatedColumnFormula>MEDIAN(Y2:Y48)</calculatedColumnFormula>
    </tableColumn>
    <tableColumn id="3" xr3:uid="{A09E1071-A6BE-44F2-B958-7F544529C388}" name="Desv. Est.">
      <calculatedColumnFormula>_xlfn.STDEV.P(Y2:Y48)</calculatedColumnFormula>
    </tableColumn>
    <tableColumn id="4" xr3:uid="{E3E3944D-5602-4B34-BA48-C11544F9FEE3}" name="Varianza">
      <calculatedColumnFormula>VAR(Y2:Y48)</calculatedColumnFormula>
    </tableColumn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C79641-F9EB-4712-855E-50D2677B976A}" name="Tabla871112" displayName="Tabla871112" ref="AC6:AF7" totalsRowShown="0">
  <autoFilter ref="AC6:AF7" xr:uid="{5BC79641-F9EB-4712-855E-50D2677B976A}"/>
  <tableColumns count="4">
    <tableColumn id="1" xr3:uid="{F794FDB4-7D68-438D-9C12-0154C6197413}" name="Media ">
      <calculatedColumnFormula>AVERAGE(Z2:Z48)</calculatedColumnFormula>
    </tableColumn>
    <tableColumn id="2" xr3:uid="{E282534F-E609-4DE6-8CBF-ECE7FA3CEA4C}" name="Mediana">
      <calculatedColumnFormula>MEDIAN(Z2:Z48)</calculatedColumnFormula>
    </tableColumn>
    <tableColumn id="3" xr3:uid="{60656087-4A23-4F31-8DA5-7B0684A3921F}" name="Desv. Est.">
      <calculatedColumnFormula>_xlfn.STDEV.P(Z2:Z48)</calculatedColumnFormula>
    </tableColumn>
    <tableColumn id="4" xr3:uid="{DE7DA86A-858C-4734-9426-2F60FE94CD50}" name="Varianza">
      <calculatedColumnFormula>VAR(Z2:Z48)</calculatedColumnFormula>
    </tableColumn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F39734-AFF8-4925-ABB3-5D9694B75A99}" name="Tabla87111213" displayName="Tabla87111213" ref="AC10:AF11" totalsRowShown="0">
  <autoFilter ref="AC10:AF11" xr:uid="{1FF39734-AFF8-4925-ABB3-5D9694B75A99}"/>
  <tableColumns count="4">
    <tableColumn id="1" xr3:uid="{71335EC0-6348-4E5C-89D3-BD95FE946C7C}" name="Media ">
      <calculatedColumnFormula>AVERAGE(AA2:AA48)</calculatedColumnFormula>
    </tableColumn>
    <tableColumn id="2" xr3:uid="{6595859F-1646-456B-A47A-910F68D95CDC}" name="Mediana">
      <calculatedColumnFormula>MEDIAN(AA2:AA48)</calculatedColumnFormula>
    </tableColumn>
    <tableColumn id="3" xr3:uid="{E4BA960B-F773-456E-B1F3-62910200CD56}" name="Desv. Est.">
      <calculatedColumnFormula>_xlfn.STDEV.P(AA2:AA48)</calculatedColumnFormula>
    </tableColumn>
    <tableColumn id="4" xr3:uid="{33756836-5B1C-4E9D-92BE-7FF37AB114C3}" name="Varianza">
      <calculatedColumnFormula>VAR(AA2:AA48)</calculatedColumnFormula>
    </tableColumn>
  </tableColumns>
  <tableStyleInfo name="TableStyleLight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9E2BE0-BE3C-4E4F-8EFA-487F8CB97B63}" name="Tabla13" displayName="Tabla13" ref="AH1:AL57" totalsRowShown="0" headerRowDxfId="4">
  <autoFilter ref="AH1:AL57" xr:uid="{A19E2BE0-BE3C-4E4F-8EFA-487F8CB97B63}"/>
  <tableColumns count="5">
    <tableColumn id="1" xr3:uid="{934C8897-E215-4CE1-A129-648C18C40DAA}" name="Columna1" dataDxfId="5"/>
    <tableColumn id="2" xr3:uid="{D60B287A-4EDE-46DC-BF1E-BDFFA1754DCF}" name="No. Paciente"/>
    <tableColumn id="3" xr3:uid="{CD03741F-D22A-4645-AC91-47B3C17020E8}" name="Frecuencia del primer armonico"/>
    <tableColumn id="4" xr3:uid="{7257E55D-6AF9-47D2-A5D2-7F70F1B691D1}" name="Frecuencia del segundo armonico"/>
    <tableColumn id="5" xr3:uid="{75762E92-E5E7-4E95-B028-E055E80BA9A7}" name="Frecuencia tercer armonico"/>
  </tableColumns>
  <tableStyleInfo name="TableStyleLight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78EC76-5BA4-4FF7-A21E-395B053DA38D}" name="Tabla871115" displayName="Tabla871115" ref="AN2:AQ3" totalsRowShown="0">
  <autoFilter ref="AN2:AQ3" xr:uid="{D678EC76-5BA4-4FF7-A21E-395B053DA38D}"/>
  <tableColumns count="4">
    <tableColumn id="1" xr3:uid="{5ECF1E56-335C-4668-A6B0-B738D0C508D2}" name="Media ">
      <calculatedColumnFormula>AVERAGE(AJ2:AJ57)</calculatedColumnFormula>
    </tableColumn>
    <tableColumn id="2" xr3:uid="{43136C1E-F181-4B53-8B51-C1F3DD3377C8}" name="Mediana">
      <calculatedColumnFormula>MEDIAN(AJ2:AJ57)</calculatedColumnFormula>
    </tableColumn>
    <tableColumn id="3" xr3:uid="{8BAE25EE-A9AC-42C1-887B-EBD93CC2A186}" name="Desv. Est.">
      <calculatedColumnFormula>_xlfn.STDEV.P(AJ2:AJ57)</calculatedColumnFormula>
    </tableColumn>
    <tableColumn id="4" xr3:uid="{7A752B94-4150-4403-8C21-C2693A9A350B}" name="Varianza">
      <calculatedColumnFormula>VAR(AJ2:AJ57)</calculatedColumnFormula>
    </tableColumn>
  </tableColumns>
  <tableStyleInfo name="TableStyleLight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3683DB-BD1A-46F9-8815-293ADECCCE24}" name="Tabla87111516" displayName="Tabla87111516" ref="AN6:AQ7" totalsRowShown="0">
  <autoFilter ref="AN6:AQ7" xr:uid="{5D3683DB-BD1A-46F9-8815-293ADECCCE24}"/>
  <tableColumns count="4">
    <tableColumn id="1" xr3:uid="{FE1B8D10-5E78-4846-81AB-C040E87A6DF2}" name="Media ">
      <calculatedColumnFormula>AVERAGE(AK2:AK57)</calculatedColumnFormula>
    </tableColumn>
    <tableColumn id="2" xr3:uid="{EA0537CF-0808-463C-AEFD-FB35FFEFF885}" name="Mediana">
      <calculatedColumnFormula>MEDIAN(AK2:AK57)</calculatedColumnFormula>
    </tableColumn>
    <tableColumn id="3" xr3:uid="{039FF5A6-6F0D-4D74-AD0E-234C4781A2B1}" name="Desv. Est.">
      <calculatedColumnFormula>_xlfn.STDEV.P(AK2:AK57)</calculatedColumnFormula>
    </tableColumn>
    <tableColumn id="4" xr3:uid="{03A9280A-EF93-4E4C-883F-50533D16914D}" name="Varianza">
      <calculatedColumnFormula>VAR(AK2:AK57)</calculatedColumnFormula>
    </tableColumn>
  </tableColumns>
  <tableStyleInfo name="TableStyleLight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3A362E2-99A9-4AF6-9EDA-4D68741776DD}" name="Tabla8711151617" displayName="Tabla8711151617" ref="AN10:AQ11" totalsRowShown="0">
  <autoFilter ref="AN10:AQ11" xr:uid="{53A362E2-99A9-4AF6-9EDA-4D68741776DD}"/>
  <tableColumns count="4">
    <tableColumn id="1" xr3:uid="{ADF3DB5F-3148-4E45-9E80-D60D63CF9A39}" name="Media ">
      <calculatedColumnFormula>AVERAGE(AL2:AL57)</calculatedColumnFormula>
    </tableColumn>
    <tableColumn id="2" xr3:uid="{4600BA51-D9AD-4D77-94D1-517701983218}" name="Mediana">
      <calculatedColumnFormula>MEDIAN(AL2:AL57)</calculatedColumnFormula>
    </tableColumn>
    <tableColumn id="3" xr3:uid="{40571DB0-BF57-421E-AA76-AF8BB8AF845F}" name="Desv. Est.">
      <calculatedColumnFormula>_xlfn.STDEV.P(AL2:AL57)</calculatedColumnFormula>
    </tableColumn>
    <tableColumn id="4" xr3:uid="{CFB60D6A-1597-4AEF-9BCB-F5C4B365B2EB}" name="Varianza">
      <calculatedColumnFormula>VAR(AL2:AL57)</calculatedColumnFormula>
    </tableColumn>
  </tableColumns>
  <tableStyleInfo name="TableStyleLight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A1B56B3-BFC4-47D4-832F-971C433CAAB5}" name="Tabla18" displayName="Tabla18" ref="AT1:AX48" totalsRowShown="0" headerRowDxfId="2">
  <autoFilter ref="AT1:AX48" xr:uid="{3A1B56B3-BFC4-47D4-832F-971C433CAAB5}"/>
  <tableColumns count="5">
    <tableColumn id="1" xr3:uid="{CC501BFF-7E6D-4DE5-84CB-A72EED98F6EA}" name="Columna1" dataDxfId="3"/>
    <tableColumn id="2" xr3:uid="{E988218F-805B-4DA1-B1F6-C173D80D8D8F}" name="No. Paciente"/>
    <tableColumn id="3" xr3:uid="{AF000625-7416-479A-A153-B5E539A2AFB1}" name="Frecuencia del primer armonico"/>
    <tableColumn id="4" xr3:uid="{3E507E0B-223F-485D-A5A7-F7D4CBA252CC}" name="Frecuencia del segundo armonico"/>
    <tableColumn id="5" xr3:uid="{52EC9280-1475-4A9C-BE5F-F212C77296A5}" name="Frecuencia tercer armonico"/>
  </tableColumns>
  <tableStyleInfo name="TableStyleLight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55F8AF4-4E52-400C-A331-D3A6AEC83CCA}" name="Tabla87111520" displayName="Tabla87111520" ref="AZ2:BC3" totalsRowShown="0">
  <autoFilter ref="AZ2:BC3" xr:uid="{A55F8AF4-4E52-400C-A331-D3A6AEC83CCA}"/>
  <tableColumns count="4">
    <tableColumn id="1" xr3:uid="{FEEFF877-2096-4A35-9E2D-A94ED3B2F74D}" name="Media ">
      <calculatedColumnFormula>AVERAGE(AV2:AV48)</calculatedColumnFormula>
    </tableColumn>
    <tableColumn id="2" xr3:uid="{C652F7F0-2BA3-4122-B318-7FCEF4DCEF38}" name="Mediana">
      <calculatedColumnFormula>MEDIAN(AV2:AV48)</calculatedColumnFormula>
    </tableColumn>
    <tableColumn id="3" xr3:uid="{B818B47C-C8EC-4338-934E-595F091FB8D1}" name="Desv. Est.">
      <calculatedColumnFormula>_xlfn.STDEV.P(AV2:AV48)</calculatedColumnFormula>
    </tableColumn>
    <tableColumn id="4" xr3:uid="{021C2B1D-16C5-47F9-860B-C17E0B62915E}" name="Varianza">
      <calculatedColumnFormula>VAR(AV2:AV48)</calculatedColumnFormula>
    </tableColumn>
  </tableColumns>
  <tableStyleInfo name="TableStyleLight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309F0EB-5D22-46CD-AE78-CB89272F95C8}" name="Tabla8711152021" displayName="Tabla8711152021" ref="AZ6:BC7" totalsRowShown="0">
  <autoFilter ref="AZ6:BC7" xr:uid="{5309F0EB-5D22-46CD-AE78-CB89272F95C8}"/>
  <tableColumns count="4">
    <tableColumn id="1" xr3:uid="{936139E2-B175-4774-9537-3F714A3CB299}" name="Media ">
      <calculatedColumnFormula>AVERAGE(AW2:AW48)</calculatedColumnFormula>
    </tableColumn>
    <tableColumn id="2" xr3:uid="{3A6714C3-F839-4604-B356-22CA4507ED7E}" name="Mediana">
      <calculatedColumnFormula>MEDIAN(AW2:AW48)</calculatedColumnFormula>
    </tableColumn>
    <tableColumn id="3" xr3:uid="{65FA1E15-3F79-49B9-BDED-4F1A4B9DAECF}" name="Desv. Est.">
      <calculatedColumnFormula>_xlfn.STDEV.P(AW2:AW48)</calculatedColumnFormula>
    </tableColumn>
    <tableColumn id="4" xr3:uid="{9F8C8077-6DCE-4C9C-84BC-B3E03839BF34}" name="Varianza">
      <calculatedColumnFormula>VAR(AW2:AW48)</calculatedColumnFormula>
    </tableColumn>
  </tableColumns>
  <tableStyleInfo name="TableStyleLight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A5BD8C7-CC0F-4933-9976-7A776E009586}" name="Tabla871115202122" displayName="Tabla871115202122" ref="AZ10:BC11" totalsRowShown="0">
  <autoFilter ref="AZ10:BC11" xr:uid="{4A5BD8C7-CC0F-4933-9976-7A776E009586}"/>
  <tableColumns count="4">
    <tableColumn id="1" xr3:uid="{FC92EB83-E271-45FD-AC3E-BFD82FC6D312}" name="Media ">
      <calculatedColumnFormula>AVERAGE(AX2:AX48)</calculatedColumnFormula>
    </tableColumn>
    <tableColumn id="2" xr3:uid="{F28324E9-E7EF-4E70-89E5-BA7870342EA7}" name="Mediana">
      <calculatedColumnFormula>MEDIAN(AX2:AX48)</calculatedColumnFormula>
    </tableColumn>
    <tableColumn id="3" xr3:uid="{41B5153A-0758-4D08-89E5-BC55FE88237D}" name="Desv. Est.">
      <calculatedColumnFormula>_xlfn.STDEV.P(AX2:AX48)</calculatedColumnFormula>
    </tableColumn>
    <tableColumn id="4" xr3:uid="{B1C2250D-3F64-4B11-85DE-6E75B8D1089D}" name="Varianza">
      <calculatedColumnFormula>VAR(AX2:AX48)</calculatedColumnFormula>
    </tableColumn>
  </tableColumns>
  <tableStyleInfo name="TableStyleLight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B0ECA2-9F92-4FEB-BAF2-624C98AB4E16}" name="Tabla22" displayName="Tabla22" ref="BE1:BI49" totalsRowShown="0" headerRowDxfId="0">
  <autoFilter ref="BE1:BI49" xr:uid="{71B0ECA2-9F92-4FEB-BAF2-624C98AB4E16}"/>
  <tableColumns count="5">
    <tableColumn id="1" xr3:uid="{18B09236-8161-4EEA-BC19-92CFC81DD81C}" name="Columna1" dataDxfId="1"/>
    <tableColumn id="2" xr3:uid="{501BEA1B-1807-46F0-BE6C-2C50ECEA1EA9}" name="No. Paciente"/>
    <tableColumn id="3" xr3:uid="{9DFF1EAE-6B7B-49AA-9670-BD315EAE38F1}" name="Frecuencia del primer armonico"/>
    <tableColumn id="4" xr3:uid="{5F3F4D4E-B5AF-4038-BCAF-F44BE7319357}" name="Frecuencia del segundo armonico"/>
    <tableColumn id="5" xr3:uid="{20D6138C-1E6A-4A88-B4E9-F23AE2776989}" name="Frecuencia tercer armonico"/>
  </tableColumns>
  <tableStyleInfo name="TableStyleLight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F124A2B-B40B-4642-A9BD-B706BC94FFB6}" name="Tabla8711152024" displayName="Tabla8711152024" ref="BK2:BN3" totalsRowShown="0">
  <autoFilter ref="BK2:BN3" xr:uid="{EF124A2B-B40B-4642-A9BD-B706BC94FFB6}"/>
  <tableColumns count="4">
    <tableColumn id="1" xr3:uid="{227588AE-6256-4870-96AB-2537492C879E}" name="Media ">
      <calculatedColumnFormula>AVERAGE(BG2:BG49)</calculatedColumnFormula>
    </tableColumn>
    <tableColumn id="2" xr3:uid="{02F8CB30-8B55-4746-83F2-141D2BF4E01E}" name="Mediana">
      <calculatedColumnFormula>MEDIAN(BG2:BG49)</calculatedColumnFormula>
    </tableColumn>
    <tableColumn id="3" xr3:uid="{AC0FC746-149A-44BC-8ED1-3EE13890B10A}" name="Desv. Est.">
      <calculatedColumnFormula>_xlfn.STDEV.P(BG2:BG49)</calculatedColumnFormula>
    </tableColumn>
    <tableColumn id="4" xr3:uid="{0D26D9E8-5906-457E-9428-A02C1BBEF853}" name="Varianza">
      <calculatedColumnFormula>VAR(BG2:BG49)</calculatedColumnFormula>
    </tableColumn>
  </tableColumns>
  <tableStyleInfo name="TableStyleLight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E87C1CA-8B40-469C-AACE-81DB0747CFC6}" name="Tabla871115202425" displayName="Tabla871115202425" ref="BK7:BN8" totalsRowShown="0">
  <autoFilter ref="BK7:BN8" xr:uid="{3E87C1CA-8B40-469C-AACE-81DB0747CFC6}"/>
  <tableColumns count="4">
    <tableColumn id="1" xr3:uid="{E8087791-2212-40A6-91AA-0D2E49F29298}" name="Media ">
      <calculatedColumnFormula>AVERAGE(BH2:BH49)</calculatedColumnFormula>
    </tableColumn>
    <tableColumn id="2" xr3:uid="{CAB63903-ABC8-442D-B3CF-DAF896C2F027}" name="Mediana">
      <calculatedColumnFormula>MEDIAN(BH2:BH49)</calculatedColumnFormula>
    </tableColumn>
    <tableColumn id="3" xr3:uid="{26044414-742E-4A83-B42C-E95AED761215}" name="Desv. Est.">
      <calculatedColumnFormula>_xlfn.STDEV.P(BH2:BH49)</calculatedColumnFormula>
    </tableColumn>
    <tableColumn id="4" xr3:uid="{3D989100-B09F-4B96-AFB6-CCA4149745C0}" name="Varianza">
      <calculatedColumnFormula>VAR(BH2:BH49)</calculatedColumnFormula>
    </tableColumn>
  </tableColumns>
  <tableStyleInfo name="TableStyleLight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2BE72FE-6FC2-46AD-86FA-E759430D000F}" name="Tabla87111520242526" displayName="Tabla87111520242526" ref="BK11:BN12" totalsRowShown="0">
  <autoFilter ref="BK11:BN12" xr:uid="{92BE72FE-6FC2-46AD-86FA-E759430D000F}"/>
  <tableColumns count="4">
    <tableColumn id="1" xr3:uid="{219C40F9-3B60-4B8C-9F29-2BFBFBB530FE}" name="Media ">
      <calculatedColumnFormula>AVERAGE(BI2:BI49)</calculatedColumnFormula>
    </tableColumn>
    <tableColumn id="2" xr3:uid="{C5CDCAAD-88E5-4B42-9A43-D530D5D263D1}" name="Mediana">
      <calculatedColumnFormula>MEDIAN(BI2:BI49)</calculatedColumnFormula>
    </tableColumn>
    <tableColumn id="3" xr3:uid="{A0D93DAF-6739-4673-B7D2-CFC1B089F98D}" name="Desv. Est.">
      <calculatedColumnFormula>_xlfn.STDEV.P(BI2:BI49)</calculatedColumnFormula>
    </tableColumn>
    <tableColumn id="4" xr3:uid="{7C638544-B1D0-46E4-B974-DD023370D51D}" name="Varianza">
      <calculatedColumnFormula>VAR(BI2:BI49)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8"/>
  <sheetViews>
    <sheetView tabSelected="1" zoomScale="88" workbookViewId="0">
      <selection activeCell="BN17" sqref="BN17"/>
    </sheetView>
  </sheetViews>
  <sheetFormatPr baseColWidth="10" defaultColWidth="9.140625" defaultRowHeight="15" x14ac:dyDescent="0.25"/>
  <cols>
    <col min="1" max="1" width="12.140625" customWidth="1"/>
    <col min="2" max="2" width="14.7109375" customWidth="1"/>
    <col min="3" max="3" width="31.28515625" customWidth="1"/>
    <col min="4" max="4" width="33.28515625" customWidth="1"/>
    <col min="5" max="5" width="27.5703125" customWidth="1"/>
    <col min="12" max="12" width="12.140625" customWidth="1"/>
    <col min="13" max="13" width="17.5703125" customWidth="1"/>
    <col min="14" max="14" width="31.28515625" customWidth="1"/>
    <col min="15" max="15" width="32.5703125" customWidth="1"/>
    <col min="16" max="16" width="27.42578125" customWidth="1"/>
    <col min="23" max="23" width="12.140625" customWidth="1"/>
    <col min="24" max="24" width="14.42578125" customWidth="1"/>
    <col min="25" max="25" width="31.28515625" customWidth="1"/>
    <col min="26" max="26" width="32.5703125" customWidth="1"/>
    <col min="27" max="27" width="27.42578125" customWidth="1"/>
    <col min="34" max="34" width="12.140625" customWidth="1"/>
    <col min="35" max="35" width="14.42578125" customWidth="1"/>
    <col min="36" max="36" width="31.28515625" customWidth="1"/>
    <col min="37" max="37" width="32.5703125" customWidth="1"/>
    <col min="38" max="38" width="27.42578125" customWidth="1"/>
    <col min="46" max="46" width="12.140625" customWidth="1"/>
    <col min="47" max="47" width="14.42578125" customWidth="1"/>
    <col min="48" max="48" width="31.28515625" customWidth="1"/>
    <col min="49" max="49" width="32.5703125" customWidth="1"/>
    <col min="50" max="50" width="27.42578125" customWidth="1"/>
    <col min="57" max="57" width="12.140625" customWidth="1"/>
    <col min="58" max="58" width="14.42578125" customWidth="1"/>
    <col min="59" max="59" width="31.28515625" customWidth="1"/>
    <col min="60" max="60" width="32.5703125" customWidth="1"/>
    <col min="61" max="61" width="27.42578125" customWidth="1"/>
  </cols>
  <sheetData>
    <row r="1" spans="1:66" x14ac:dyDescent="0.25">
      <c r="A1" t="s">
        <v>62</v>
      </c>
      <c r="B1" s="1" t="s">
        <v>0</v>
      </c>
      <c r="C1" s="1" t="s">
        <v>1</v>
      </c>
      <c r="D1" s="1" t="s">
        <v>2</v>
      </c>
      <c r="E1" s="1" t="s">
        <v>3</v>
      </c>
      <c r="L1" t="s">
        <v>61</v>
      </c>
      <c r="M1" s="1" t="s">
        <v>0</v>
      </c>
      <c r="N1" s="1" t="s">
        <v>1</v>
      </c>
      <c r="O1" s="1" t="s">
        <v>2</v>
      </c>
      <c r="P1" s="1" t="s">
        <v>3</v>
      </c>
      <c r="W1" t="s">
        <v>61</v>
      </c>
      <c r="X1" s="1" t="s">
        <v>0</v>
      </c>
      <c r="Y1" s="1" t="s">
        <v>1</v>
      </c>
      <c r="Z1" s="1" t="s">
        <v>2</v>
      </c>
      <c r="AA1" s="1" t="s">
        <v>3</v>
      </c>
      <c r="AH1" t="s">
        <v>61</v>
      </c>
      <c r="AI1" s="1" t="s">
        <v>0</v>
      </c>
      <c r="AJ1" s="1" t="s">
        <v>1</v>
      </c>
      <c r="AK1" s="1" t="s">
        <v>2</v>
      </c>
      <c r="AL1" s="1" t="s">
        <v>3</v>
      </c>
      <c r="AT1" t="s">
        <v>61</v>
      </c>
      <c r="AU1" s="1" t="s">
        <v>0</v>
      </c>
      <c r="AV1" s="1" t="s">
        <v>1</v>
      </c>
      <c r="AW1" s="1" t="s">
        <v>2</v>
      </c>
      <c r="AX1" s="1" t="s">
        <v>3</v>
      </c>
      <c r="BE1" t="s">
        <v>61</v>
      </c>
      <c r="BF1" s="1" t="s">
        <v>0</v>
      </c>
      <c r="BG1" s="1" t="s">
        <v>1</v>
      </c>
      <c r="BH1" s="1" t="s">
        <v>2</v>
      </c>
      <c r="BI1" s="1" t="s">
        <v>3</v>
      </c>
    </row>
    <row r="2" spans="1:66" x14ac:dyDescent="0.25">
      <c r="A2" s="1">
        <v>0</v>
      </c>
      <c r="B2" t="s">
        <v>4</v>
      </c>
      <c r="C2">
        <v>141.2991939307731</v>
      </c>
      <c r="D2">
        <v>847.79516358463752</v>
      </c>
      <c r="E2">
        <v>707.44428639165471</v>
      </c>
      <c r="G2" t="s">
        <v>57</v>
      </c>
      <c r="H2" t="s">
        <v>58</v>
      </c>
      <c r="I2" t="s">
        <v>59</v>
      </c>
      <c r="J2" t="s">
        <v>60</v>
      </c>
      <c r="L2" s="1">
        <v>53</v>
      </c>
      <c r="M2" t="s">
        <v>63</v>
      </c>
      <c r="N2">
        <v>318.36645076298191</v>
      </c>
      <c r="O2">
        <v>159.4027884509824</v>
      </c>
      <c r="P2">
        <v>476.45186079701398</v>
      </c>
      <c r="R2" t="s">
        <v>57</v>
      </c>
      <c r="S2" t="s">
        <v>58</v>
      </c>
      <c r="T2" t="s">
        <v>59</v>
      </c>
      <c r="U2" t="s">
        <v>60</v>
      </c>
      <c r="W2" s="1">
        <v>110</v>
      </c>
      <c r="X2" t="s">
        <v>120</v>
      </c>
      <c r="Y2">
        <v>160.9074677029721</v>
      </c>
      <c r="Z2">
        <v>323.91555508875172</v>
      </c>
      <c r="AA2">
        <v>486.92364247453042</v>
      </c>
      <c r="AC2" t="s">
        <v>57</v>
      </c>
      <c r="AD2" t="s">
        <v>58</v>
      </c>
      <c r="AE2" t="s">
        <v>59</v>
      </c>
      <c r="AF2" t="s">
        <v>60</v>
      </c>
      <c r="AH2" s="1">
        <v>205</v>
      </c>
      <c r="AI2" t="s">
        <v>167</v>
      </c>
      <c r="AJ2">
        <v>379.24109502166812</v>
      </c>
      <c r="AK2">
        <v>189.83194165521579</v>
      </c>
      <c r="AL2">
        <v>561.04005919036081</v>
      </c>
      <c r="AN2" t="s">
        <v>57</v>
      </c>
      <c r="AO2" t="s">
        <v>58</v>
      </c>
      <c r="AP2" t="s">
        <v>59</v>
      </c>
      <c r="AQ2" t="s">
        <v>60</v>
      </c>
      <c r="AT2" s="1">
        <v>261</v>
      </c>
      <c r="AU2" t="s">
        <v>223</v>
      </c>
      <c r="AV2">
        <v>301.24299999999999</v>
      </c>
      <c r="AW2">
        <v>149.15915184011689</v>
      </c>
      <c r="AX2">
        <v>456.25152327565229</v>
      </c>
      <c r="AZ2" t="s">
        <v>57</v>
      </c>
      <c r="BA2" t="s">
        <v>58</v>
      </c>
      <c r="BB2" t="s">
        <v>59</v>
      </c>
      <c r="BC2" t="s">
        <v>60</v>
      </c>
      <c r="BE2" s="1">
        <v>157</v>
      </c>
      <c r="BF2" t="s">
        <v>270</v>
      </c>
      <c r="BG2">
        <v>302.08225422148553</v>
      </c>
      <c r="BH2">
        <v>150.4195586864189</v>
      </c>
      <c r="BI2">
        <v>450.42991816015729</v>
      </c>
      <c r="BK2" t="s">
        <v>57</v>
      </c>
      <c r="BL2" t="s">
        <v>58</v>
      </c>
      <c r="BM2" t="s">
        <v>59</v>
      </c>
      <c r="BN2" t="s">
        <v>60</v>
      </c>
    </row>
    <row r="3" spans="1:66" x14ac:dyDescent="0.25">
      <c r="A3" s="1">
        <v>1</v>
      </c>
      <c r="B3" t="s">
        <v>5</v>
      </c>
      <c r="C3">
        <v>127.5949367088606</v>
      </c>
      <c r="D3">
        <v>632.30379746835479</v>
      </c>
      <c r="E3">
        <v>778.93670886075961</v>
      </c>
      <c r="G3">
        <f>AVERAGE(C2:C54)</f>
        <v>541.2414175942223</v>
      </c>
      <c r="H3">
        <f>MEDIAN(C2:C54)</f>
        <v>304.52608730605328</v>
      </c>
      <c r="I3">
        <f>_xlfn.STDEV.P(C2:C54)</f>
        <v>430.50415333999837</v>
      </c>
      <c r="J3">
        <f>VAR(C2:C54)</f>
        <v>188897.93808227711</v>
      </c>
      <c r="L3" s="1">
        <v>54</v>
      </c>
      <c r="M3" t="s">
        <v>64</v>
      </c>
      <c r="N3">
        <v>375.53537776254871</v>
      </c>
      <c r="O3">
        <v>187.7676888812739</v>
      </c>
      <c r="P3">
        <v>564.67363371595002</v>
      </c>
      <c r="R3">
        <f>AVERAGE(N2:N58)</f>
        <v>448.33775633028176</v>
      </c>
      <c r="S3">
        <f>MEDIAN(N2:N58)</f>
        <v>454.59851580088429</v>
      </c>
      <c r="T3">
        <f>_xlfn.STDEV.P(N2:N58)</f>
        <v>175.28378018619622</v>
      </c>
      <c r="U3">
        <f>VAR(N2:N58)</f>
        <v>31273.053660583515</v>
      </c>
      <c r="W3" s="1">
        <v>111</v>
      </c>
      <c r="X3" t="s">
        <v>121</v>
      </c>
      <c r="Y3">
        <v>313.56729864192579</v>
      </c>
      <c r="Z3">
        <v>156.51472367890261</v>
      </c>
      <c r="AA3">
        <v>468.46846846846893</v>
      </c>
      <c r="AC3">
        <f>AVERAGE(Y2:Y48)</f>
        <v>276.99933576124153</v>
      </c>
      <c r="AD3">
        <f>MEDIAN(Y2:Y48)</f>
        <v>279.58762886597918</v>
      </c>
      <c r="AE3">
        <f>_xlfn.STDEV.P(Y2:Y48)</f>
        <v>73.339371586245775</v>
      </c>
      <c r="AF3">
        <f>VAR(Y2:Y48)</f>
        <v>5495.5908904190319</v>
      </c>
      <c r="AH3" s="1">
        <v>206</v>
      </c>
      <c r="AI3" t="s">
        <v>168</v>
      </c>
      <c r="AJ3">
        <v>385.42262926922382</v>
      </c>
      <c r="AK3">
        <v>193.0929211982448</v>
      </c>
      <c r="AL3">
        <v>576.98912421293608</v>
      </c>
      <c r="AN3">
        <f>AVERAGE(AJ2:AJ57)</f>
        <v>442.7686070962572</v>
      </c>
      <c r="AO3">
        <f>MEDIAN(AJ2:AJ57)</f>
        <v>461.08611718554812</v>
      </c>
      <c r="AP3">
        <f>_xlfn.STDEV.P(AJ2:AJ57)</f>
        <v>108.85694727505998</v>
      </c>
      <c r="AQ3">
        <f>VAR(AJ2:AJ57)</f>
        <v>12065.286514955116</v>
      </c>
      <c r="AT3" s="1">
        <v>262</v>
      </c>
      <c r="AU3" t="s">
        <v>224</v>
      </c>
      <c r="AV3">
        <v>182.69924734508729</v>
      </c>
      <c r="AW3">
        <v>366.6357356428498</v>
      </c>
      <c r="AX3">
        <v>549.74739663882883</v>
      </c>
      <c r="AZ3">
        <f>AVERAGE(AV2:AV48)</f>
        <v>323.17566092303525</v>
      </c>
      <c r="BA3">
        <f>MEDIAN(AV2:AV48)</f>
        <v>302.66795242687289</v>
      </c>
      <c r="BB3">
        <f>_xlfn.STDEV.P(AV2:AV48)</f>
        <v>100.56104152228711</v>
      </c>
      <c r="BC3">
        <f>VAR(AV2:AV48)</f>
        <v>10332.36053013514</v>
      </c>
      <c r="BE3" s="1">
        <v>158</v>
      </c>
      <c r="BF3" t="s">
        <v>271</v>
      </c>
      <c r="BG3">
        <v>168.25613079019061</v>
      </c>
      <c r="BH3">
        <v>335.83106267029962</v>
      </c>
      <c r="BI3">
        <v>502.7247956403271</v>
      </c>
      <c r="BK3">
        <f>AVERAGE(BG2:BG49)</f>
        <v>236.80527690968188</v>
      </c>
      <c r="BL3">
        <f>MEDIAN(BG2:BG49)</f>
        <v>213.9845894884256</v>
      </c>
      <c r="BM3">
        <f>_xlfn.STDEV.P(BG2:BG49)</f>
        <v>80.865648053775288</v>
      </c>
      <c r="BN3">
        <f>VAR(BG2:BG49)</f>
        <v>6678.3860784582694</v>
      </c>
    </row>
    <row r="4" spans="1:66" x14ac:dyDescent="0.25">
      <c r="A4" s="1">
        <v>2</v>
      </c>
      <c r="B4" t="s">
        <v>6</v>
      </c>
      <c r="C4">
        <v>119.8338071287999</v>
      </c>
      <c r="D4">
        <v>719.87754209490504</v>
      </c>
      <c r="E4">
        <v>239.6676142575989</v>
      </c>
      <c r="L4" s="1">
        <v>55</v>
      </c>
      <c r="M4" t="s">
        <v>65</v>
      </c>
      <c r="N4">
        <v>425.26047203912458</v>
      </c>
      <c r="O4">
        <v>284.07399532213458</v>
      </c>
      <c r="P4">
        <v>142.03699766106729</v>
      </c>
      <c r="W4" s="1">
        <v>112</v>
      </c>
      <c r="X4" t="s">
        <v>122</v>
      </c>
      <c r="Y4">
        <v>186.4502736365348</v>
      </c>
      <c r="Z4">
        <v>371.39082845819939</v>
      </c>
      <c r="AA4">
        <v>557.84110209473465</v>
      </c>
      <c r="AH4" s="1">
        <v>207</v>
      </c>
      <c r="AI4" t="s">
        <v>169</v>
      </c>
      <c r="AJ4">
        <v>407.76699029126212</v>
      </c>
      <c r="AK4">
        <v>135.03971756398909</v>
      </c>
      <c r="AL4">
        <v>270.07943512797829</v>
      </c>
      <c r="AT4" s="1">
        <v>263</v>
      </c>
      <c r="AU4" t="s">
        <v>225</v>
      </c>
      <c r="AV4">
        <v>393.69267236936997</v>
      </c>
      <c r="AW4">
        <v>262.59919612490972</v>
      </c>
      <c r="AX4">
        <v>660.00206121817973</v>
      </c>
      <c r="BE4" s="1">
        <v>159</v>
      </c>
      <c r="BF4" t="s">
        <v>272</v>
      </c>
      <c r="BG4">
        <v>260.84603589789867</v>
      </c>
      <c r="BH4">
        <v>395.05727428519822</v>
      </c>
      <c r="BI4">
        <v>130.96419229728511</v>
      </c>
    </row>
    <row r="5" spans="1:66" x14ac:dyDescent="0.25">
      <c r="A5" s="1">
        <v>3</v>
      </c>
      <c r="B5" t="s">
        <v>7</v>
      </c>
      <c r="C5">
        <v>130.55109684323179</v>
      </c>
      <c r="D5">
        <v>257.2498662386306</v>
      </c>
      <c r="E5">
        <v>781.16639914392726</v>
      </c>
      <c r="L5" s="1">
        <v>56</v>
      </c>
      <c r="M5" t="s">
        <v>66</v>
      </c>
      <c r="N5">
        <v>332.74729342093087</v>
      </c>
      <c r="O5">
        <v>166.18858147497031</v>
      </c>
      <c r="P5">
        <v>497.08522254094618</v>
      </c>
      <c r="W5" s="1">
        <v>113</v>
      </c>
      <c r="X5" t="s">
        <v>123</v>
      </c>
      <c r="Y5">
        <v>271.84466019417499</v>
      </c>
      <c r="Z5">
        <v>136.69902912621359</v>
      </c>
      <c r="AA5">
        <v>406.99029126213549</v>
      </c>
      <c r="AH5" s="1">
        <v>208</v>
      </c>
      <c r="AI5" t="s">
        <v>170</v>
      </c>
      <c r="AJ5">
        <v>362.66557141390291</v>
      </c>
      <c r="AK5">
        <v>181.94886538659009</v>
      </c>
      <c r="AL5">
        <v>543.38227744121559</v>
      </c>
      <c r="AT5" s="1">
        <v>264</v>
      </c>
      <c r="AU5" t="s">
        <v>226</v>
      </c>
      <c r="AV5">
        <v>330.21276595744672</v>
      </c>
      <c r="AW5">
        <v>165.10638297872359</v>
      </c>
      <c r="AX5">
        <v>495.31914893617068</v>
      </c>
      <c r="BE5" s="1">
        <v>160</v>
      </c>
      <c r="BF5" t="s">
        <v>273</v>
      </c>
      <c r="BG5">
        <v>299.70267591674929</v>
      </c>
      <c r="BH5">
        <v>149.85133795837459</v>
      </c>
      <c r="BI5">
        <v>449.55401387512393</v>
      </c>
    </row>
    <row r="6" spans="1:66" x14ac:dyDescent="0.25">
      <c r="A6" s="1">
        <v>4</v>
      </c>
      <c r="B6" t="s">
        <v>8</v>
      </c>
      <c r="C6">
        <v>772.94047697694441</v>
      </c>
      <c r="D6">
        <v>128.16277994318631</v>
      </c>
      <c r="E6">
        <v>889.21186496663768</v>
      </c>
      <c r="L6" s="1">
        <v>57</v>
      </c>
      <c r="M6" t="s">
        <v>67</v>
      </c>
      <c r="N6">
        <v>328.83910668602579</v>
      </c>
      <c r="O6">
        <v>492.01410495747808</v>
      </c>
      <c r="P6">
        <v>164.00470165249229</v>
      </c>
      <c r="W6" s="1">
        <v>114</v>
      </c>
      <c r="X6" t="s">
        <v>124</v>
      </c>
      <c r="Y6">
        <v>303.0653556969346</v>
      </c>
      <c r="Z6">
        <v>152.35891927621199</v>
      </c>
      <c r="AA6">
        <v>455.75477154424522</v>
      </c>
      <c r="AC6" t="s">
        <v>57</v>
      </c>
      <c r="AD6" t="s">
        <v>58</v>
      </c>
      <c r="AE6" t="s">
        <v>59</v>
      </c>
      <c r="AF6" t="s">
        <v>60</v>
      </c>
      <c r="AH6" s="1">
        <v>209</v>
      </c>
      <c r="AI6" t="s">
        <v>171</v>
      </c>
      <c r="AJ6">
        <v>359.5818815331013</v>
      </c>
      <c r="AK6">
        <v>180.56523422377089</v>
      </c>
      <c r="AL6">
        <v>715.13743708865695</v>
      </c>
      <c r="AN6" t="s">
        <v>57</v>
      </c>
      <c r="AO6" t="s">
        <v>58</v>
      </c>
      <c r="AP6" t="s">
        <v>59</v>
      </c>
      <c r="AQ6" t="s">
        <v>60</v>
      </c>
      <c r="AT6" s="1">
        <v>265</v>
      </c>
      <c r="AU6" t="s">
        <v>227</v>
      </c>
      <c r="AV6">
        <v>149.55271809771381</v>
      </c>
      <c r="AW6">
        <v>297.576267298723</v>
      </c>
      <c r="AX6">
        <v>450.49315696918711</v>
      </c>
      <c r="AZ6" t="s">
        <v>57</v>
      </c>
      <c r="BA6" t="s">
        <v>58</v>
      </c>
      <c r="BB6" t="s">
        <v>59</v>
      </c>
      <c r="BC6" t="s">
        <v>60</v>
      </c>
      <c r="BE6" s="1">
        <v>161</v>
      </c>
      <c r="BF6" t="s">
        <v>274</v>
      </c>
      <c r="BG6">
        <v>144.07894736842169</v>
      </c>
      <c r="BH6">
        <v>290.13157894736833</v>
      </c>
      <c r="BI6">
        <v>434.86842105263122</v>
      </c>
    </row>
    <row r="7" spans="1:66" x14ac:dyDescent="0.25">
      <c r="A7" s="1">
        <v>5</v>
      </c>
      <c r="B7" t="s">
        <v>9</v>
      </c>
      <c r="C7">
        <v>575.76332258676302</v>
      </c>
      <c r="D7">
        <v>768.44301156836718</v>
      </c>
      <c r="E7">
        <v>384.60079651052553</v>
      </c>
      <c r="G7" t="s">
        <v>57</v>
      </c>
      <c r="H7" t="s">
        <v>58</v>
      </c>
      <c r="I7" t="s">
        <v>59</v>
      </c>
      <c r="J7" t="s">
        <v>60</v>
      </c>
      <c r="L7" s="1">
        <v>58</v>
      </c>
      <c r="M7" t="s">
        <v>68</v>
      </c>
      <c r="N7">
        <v>376.36160905738052</v>
      </c>
      <c r="O7">
        <v>187.66618063298759</v>
      </c>
      <c r="P7">
        <v>554.76455956771588</v>
      </c>
      <c r="R7" t="s">
        <v>57</v>
      </c>
      <c r="S7" t="s">
        <v>58</v>
      </c>
      <c r="T7" t="s">
        <v>59</v>
      </c>
      <c r="U7" t="s">
        <v>60</v>
      </c>
      <c r="W7" s="1">
        <v>115</v>
      </c>
      <c r="X7" t="s">
        <v>125</v>
      </c>
      <c r="Y7">
        <v>148.86226695966519</v>
      </c>
      <c r="Z7">
        <v>297.44098674416909</v>
      </c>
      <c r="AA7">
        <v>446.01970652867288</v>
      </c>
      <c r="AC7">
        <f>AVERAGE(Z2:Z48)</f>
        <v>361.04975065262113</v>
      </c>
      <c r="AD7">
        <f>MEDIAN(Z2:Z48)</f>
        <v>388.50707957274147</v>
      </c>
      <c r="AE7">
        <f>_xlfn.STDEV.P(Z2:Z48)</f>
        <v>158.05290581307941</v>
      </c>
      <c r="AF7">
        <f>VAR(Z2:Z48)</f>
        <v>25523.780188913759</v>
      </c>
      <c r="AH7" s="1">
        <v>210</v>
      </c>
      <c r="AI7" t="s">
        <v>172</v>
      </c>
      <c r="AJ7">
        <v>385.3596970971812</v>
      </c>
      <c r="AK7">
        <v>579.89061842658839</v>
      </c>
      <c r="AL7">
        <v>753.5549011358853</v>
      </c>
      <c r="AN7">
        <f>AVERAGE(AK2:AK57)</f>
        <v>367.2787233663239</v>
      </c>
      <c r="AO7">
        <f>MEDIAN(AK2:AK57)</f>
        <v>293.64809005618417</v>
      </c>
      <c r="AP7">
        <f>_xlfn.STDEV.P(AK2:AK57)</f>
        <v>201.36638565068623</v>
      </c>
      <c r="AQ7">
        <f>VAR(AK2:AK57)</f>
        <v>41285.665293112179</v>
      </c>
      <c r="AT7" s="1">
        <v>266</v>
      </c>
      <c r="AU7" t="s">
        <v>228</v>
      </c>
      <c r="AV7">
        <v>470.23384859294492</v>
      </c>
      <c r="AW7">
        <v>234.32421720174349</v>
      </c>
      <c r="AX7">
        <v>704.24098295679778</v>
      </c>
      <c r="AZ7">
        <f>AVERAGE(AW2:AW48)</f>
        <v>385.83902690257315</v>
      </c>
      <c r="BA7">
        <f>MEDIAN(AW2:AW48)</f>
        <v>374.64985994397739</v>
      </c>
      <c r="BB7">
        <f>_xlfn.STDEV.P(AW2:AW48)</f>
        <v>188.71489437174009</v>
      </c>
      <c r="BC7">
        <f>VAR(AW2:AW48)</f>
        <v>36387.513778557397</v>
      </c>
      <c r="BE7" s="1">
        <v>162</v>
      </c>
      <c r="BF7" t="s">
        <v>275</v>
      </c>
      <c r="BG7">
        <v>193.40832839944781</v>
      </c>
      <c r="BH7">
        <v>386.81665679889471</v>
      </c>
      <c r="BI7">
        <v>580.22498519834244</v>
      </c>
      <c r="BK7" t="s">
        <v>57</v>
      </c>
      <c r="BL7" t="s">
        <v>58</v>
      </c>
      <c r="BM7" t="s">
        <v>59</v>
      </c>
      <c r="BN7" t="s">
        <v>60</v>
      </c>
    </row>
    <row r="8" spans="1:66" x14ac:dyDescent="0.25">
      <c r="A8" s="1">
        <v>6</v>
      </c>
      <c r="B8" t="s">
        <v>10</v>
      </c>
      <c r="C8">
        <v>721.49384187524811</v>
      </c>
      <c r="D8">
        <v>538.73659117997613</v>
      </c>
      <c r="E8">
        <v>180.37346046881251</v>
      </c>
      <c r="G8">
        <f>AVERAGE(D2:D54)</f>
        <v>558.62439211380206</v>
      </c>
      <c r="H8">
        <f>MEDIAN(D2:D54)</f>
        <v>449.94475138121561</v>
      </c>
      <c r="I8">
        <f>_xlfn.STDEV.P(D2:D54)</f>
        <v>375.45605930887263</v>
      </c>
      <c r="J8">
        <f>VAR(D2:D54)</f>
        <v>143678.16117312745</v>
      </c>
      <c r="L8" s="1">
        <v>59</v>
      </c>
      <c r="M8" t="s">
        <v>69</v>
      </c>
      <c r="N8">
        <v>369.40120332346493</v>
      </c>
      <c r="O8">
        <v>185.2736128354509</v>
      </c>
      <c r="P8">
        <v>556.58485340464176</v>
      </c>
      <c r="R8">
        <f>AVERAGE(O2:O58)</f>
        <v>308.03256289092678</v>
      </c>
      <c r="S8">
        <f>MEDIAN(O2:O58)</f>
        <v>258.01217038539562</v>
      </c>
      <c r="T8">
        <f>_xlfn.STDEV.P(O2:O58)</f>
        <v>137.88835696895578</v>
      </c>
      <c r="U8">
        <f>VAR(O2:O58)</f>
        <v>19352.720398090994</v>
      </c>
      <c r="W8" s="1">
        <v>116</v>
      </c>
      <c r="X8" t="s">
        <v>126</v>
      </c>
      <c r="Y8">
        <v>209.95171110644509</v>
      </c>
      <c r="Z8">
        <v>417.38400167961299</v>
      </c>
      <c r="AA8">
        <v>619.77745118622715</v>
      </c>
      <c r="AH8" s="1">
        <v>211</v>
      </c>
      <c r="AI8" t="s">
        <v>173</v>
      </c>
      <c r="AJ8">
        <v>373.31215250198511</v>
      </c>
      <c r="AK8">
        <v>189.03891977760171</v>
      </c>
      <c r="AL8">
        <v>763.30420969023044</v>
      </c>
      <c r="AT8" s="1">
        <v>267</v>
      </c>
      <c r="AU8" t="s">
        <v>229</v>
      </c>
      <c r="AV8">
        <v>375.46094535702292</v>
      </c>
      <c r="AW8">
        <v>187.0600067046594</v>
      </c>
      <c r="AX8">
        <v>748.24002681863931</v>
      </c>
      <c r="BE8" s="1">
        <v>163</v>
      </c>
      <c r="BF8" t="s">
        <v>276</v>
      </c>
      <c r="BG8">
        <v>150.2946005988606</v>
      </c>
      <c r="BH8">
        <v>300.20283975659191</v>
      </c>
      <c r="BI8">
        <v>454.74741620786239</v>
      </c>
      <c r="BK8">
        <f>AVERAGE(BH2:BH49)</f>
        <v>381.06565521039107</v>
      </c>
      <c r="BL8">
        <f>MEDIAN(BH2:BH49)</f>
        <v>371.04813240486669</v>
      </c>
      <c r="BM8">
        <f>_xlfn.STDEV.P(BH2:BH49)</f>
        <v>149.23547348447232</v>
      </c>
      <c r="BN8">
        <f>VAR(BH2:BH49)</f>
        <v>22745.082430094957</v>
      </c>
    </row>
    <row r="9" spans="1:66" x14ac:dyDescent="0.25">
      <c r="A9" s="1">
        <v>7</v>
      </c>
      <c r="B9" t="s">
        <v>11</v>
      </c>
      <c r="C9">
        <v>760.11371091187402</v>
      </c>
      <c r="D9">
        <v>607.04132954296983</v>
      </c>
      <c r="E9">
        <v>912.31139295867069</v>
      </c>
      <c r="L9" s="1">
        <v>60</v>
      </c>
      <c r="M9" t="s">
        <v>70</v>
      </c>
      <c r="N9">
        <v>301.875</v>
      </c>
      <c r="O9">
        <v>451.875</v>
      </c>
      <c r="P9">
        <v>151.25</v>
      </c>
      <c r="W9" s="1">
        <v>117</v>
      </c>
      <c r="X9" t="s">
        <v>127</v>
      </c>
      <c r="Y9">
        <v>371.35072012456197</v>
      </c>
      <c r="Z9">
        <v>185.28610354223429</v>
      </c>
      <c r="AA9">
        <v>2407.1623199688588</v>
      </c>
      <c r="AH9" s="1">
        <v>212</v>
      </c>
      <c r="AI9" t="s">
        <v>174</v>
      </c>
      <c r="AJ9">
        <v>458.15801776531129</v>
      </c>
      <c r="AK9">
        <v>305.56334735857848</v>
      </c>
      <c r="AL9">
        <v>911.45395044413272</v>
      </c>
      <c r="AT9" s="1">
        <v>268</v>
      </c>
      <c r="AU9" t="s">
        <v>230</v>
      </c>
      <c r="AV9">
        <v>301.36636444898431</v>
      </c>
      <c r="AW9">
        <v>150.68318222449221</v>
      </c>
      <c r="AX9">
        <v>458.17903205210041</v>
      </c>
      <c r="BE9" s="1">
        <v>164</v>
      </c>
      <c r="BF9" t="s">
        <v>277</v>
      </c>
      <c r="BG9">
        <v>205.161499756533</v>
      </c>
      <c r="BH9">
        <v>409.02450900827762</v>
      </c>
      <c r="BI9">
        <v>816.10128225937387</v>
      </c>
    </row>
    <row r="10" spans="1:66" x14ac:dyDescent="0.25">
      <c r="A10" s="1">
        <v>8</v>
      </c>
      <c r="B10" t="s">
        <v>12</v>
      </c>
      <c r="C10">
        <v>962.87682261382906</v>
      </c>
      <c r="D10">
        <v>1285.6248322748011</v>
      </c>
      <c r="E10">
        <v>1126.03989623401</v>
      </c>
      <c r="L10" s="1">
        <v>61</v>
      </c>
      <c r="M10" t="s">
        <v>71</v>
      </c>
      <c r="N10">
        <v>411.33603238866363</v>
      </c>
      <c r="O10">
        <v>205.34412955465629</v>
      </c>
      <c r="P10">
        <v>2267.2064777327928</v>
      </c>
      <c r="W10" s="1">
        <v>118</v>
      </c>
      <c r="X10" t="s">
        <v>128</v>
      </c>
      <c r="Y10">
        <v>308.61159929701262</v>
      </c>
      <c r="Z10">
        <v>154.65729349736381</v>
      </c>
      <c r="AA10">
        <v>461.15992970123079</v>
      </c>
      <c r="AC10" t="s">
        <v>57</v>
      </c>
      <c r="AD10" t="s">
        <v>58</v>
      </c>
      <c r="AE10" t="s">
        <v>59</v>
      </c>
      <c r="AF10" t="s">
        <v>60</v>
      </c>
      <c r="AH10" s="1">
        <v>213</v>
      </c>
      <c r="AI10" t="s">
        <v>175</v>
      </c>
      <c r="AJ10">
        <v>403.0423759507421</v>
      </c>
      <c r="AK10">
        <v>204.85331401666099</v>
      </c>
      <c r="AL10">
        <v>807.53350235422022</v>
      </c>
      <c r="AN10" t="s">
        <v>57</v>
      </c>
      <c r="AO10" t="s">
        <v>58</v>
      </c>
      <c r="AP10" t="s">
        <v>59</v>
      </c>
      <c r="AQ10" t="s">
        <v>60</v>
      </c>
      <c r="AT10" s="1">
        <v>269</v>
      </c>
      <c r="AU10" t="s">
        <v>231</v>
      </c>
      <c r="AV10">
        <v>206.23649274467431</v>
      </c>
      <c r="AW10">
        <v>407.94483894206041</v>
      </c>
      <c r="AX10">
        <v>621.17937635072576</v>
      </c>
      <c r="AZ10" t="s">
        <v>57</v>
      </c>
      <c r="BA10" t="s">
        <v>58</v>
      </c>
      <c r="BB10" t="s">
        <v>59</v>
      </c>
      <c r="BC10" t="s">
        <v>60</v>
      </c>
      <c r="BE10" s="1">
        <v>165</v>
      </c>
      <c r="BF10" t="s">
        <v>278</v>
      </c>
      <c r="BG10">
        <v>168.76818622696459</v>
      </c>
      <c r="BH10">
        <v>335.59650824442269</v>
      </c>
      <c r="BI10">
        <v>504.36469447138728</v>
      </c>
    </row>
    <row r="11" spans="1:66" x14ac:dyDescent="0.25">
      <c r="A11" s="1">
        <v>9</v>
      </c>
      <c r="B11" t="s">
        <v>13</v>
      </c>
      <c r="C11">
        <v>285.29577464788781</v>
      </c>
      <c r="D11">
        <v>568.33802816901425</v>
      </c>
      <c r="E11">
        <v>856.78873239436598</v>
      </c>
      <c r="G11" t="s">
        <v>57</v>
      </c>
      <c r="H11" t="s">
        <v>58</v>
      </c>
      <c r="I11" t="s">
        <v>59</v>
      </c>
      <c r="J11" t="s">
        <v>60</v>
      </c>
      <c r="L11" s="1">
        <v>62</v>
      </c>
      <c r="M11" t="s">
        <v>72</v>
      </c>
      <c r="N11">
        <v>285.17729607818637</v>
      </c>
      <c r="O11">
        <v>569.85340182934442</v>
      </c>
      <c r="P11">
        <v>133.81781731612551</v>
      </c>
      <c r="R11" t="s">
        <v>57</v>
      </c>
      <c r="S11" t="s">
        <v>58</v>
      </c>
      <c r="T11" t="s">
        <v>59</v>
      </c>
      <c r="U11" t="s">
        <v>60</v>
      </c>
      <c r="W11" s="1">
        <v>119</v>
      </c>
      <c r="X11" t="s">
        <v>129</v>
      </c>
      <c r="Y11">
        <v>379.65072133637108</v>
      </c>
      <c r="Z11">
        <v>187.69931662870161</v>
      </c>
      <c r="AA11">
        <v>2291.2680334092629</v>
      </c>
      <c r="AC11">
        <f>AVERAGE(AA2:AA48)</f>
        <v>1281.8363393214345</v>
      </c>
      <c r="AD11">
        <f>MEDIAN(AA2:AA48)</f>
        <v>595.11939123589582</v>
      </c>
      <c r="AE11">
        <f>_xlfn.STDEV.P(AA2:AA48)</f>
        <v>1110.2030720997377</v>
      </c>
      <c r="AF11">
        <f>VAR(AA2:AA48)</f>
        <v>1259345.4452409928</v>
      </c>
      <c r="AH11" s="1">
        <v>214</v>
      </c>
      <c r="AI11" t="s">
        <v>176</v>
      </c>
      <c r="AJ11">
        <v>283.34037459512729</v>
      </c>
      <c r="AK11">
        <v>567.24405013378419</v>
      </c>
      <c r="AL11">
        <v>848.89452189832446</v>
      </c>
      <c r="AN11">
        <f>AVERAGE(AL2:AL57)</f>
        <v>646.69736000505509</v>
      </c>
      <c r="AO11">
        <f>MEDIAN(AL2:AL57)</f>
        <v>682.52150583740581</v>
      </c>
      <c r="AP11">
        <f>_xlfn.STDEV.P(AL2:AL57)</f>
        <v>264.50139141629359</v>
      </c>
      <c r="AQ11">
        <f>VAR(AL2:AL57)</f>
        <v>71233.003989539968</v>
      </c>
      <c r="AT11" s="1">
        <v>270</v>
      </c>
      <c r="AU11" t="s">
        <v>232</v>
      </c>
      <c r="AV11">
        <v>296.15197272284422</v>
      </c>
      <c r="AW11">
        <v>593.60285760675424</v>
      </c>
      <c r="AX11">
        <v>370.18996590355567</v>
      </c>
      <c r="AZ11">
        <f>AVERAGE(AX2:AX48)</f>
        <v>600.92789296266881</v>
      </c>
      <c r="BA11">
        <f>MEDIAN(AX2:AX48)</f>
        <v>621.17937635072576</v>
      </c>
      <c r="BB11">
        <f>_xlfn.STDEV.P(AX2:AX48)</f>
        <v>217.90488526549194</v>
      </c>
      <c r="BC11">
        <f>VAR(AX2:AX48)</f>
        <v>48514.76813175343</v>
      </c>
      <c r="BE11" s="1">
        <v>166</v>
      </c>
      <c r="BF11" t="s">
        <v>279</v>
      </c>
      <c r="BG11">
        <v>181.3523448813639</v>
      </c>
      <c r="BH11">
        <v>362.25910660577028</v>
      </c>
      <c r="BI11">
        <v>732.093126879804</v>
      </c>
      <c r="BK11" t="s">
        <v>57</v>
      </c>
      <c r="BL11" t="s">
        <v>58</v>
      </c>
      <c r="BM11" t="s">
        <v>59</v>
      </c>
      <c r="BN11" t="s">
        <v>60</v>
      </c>
    </row>
    <row r="12" spans="1:66" x14ac:dyDescent="0.25">
      <c r="A12" s="1">
        <v>10</v>
      </c>
      <c r="B12" t="s">
        <v>14</v>
      </c>
      <c r="C12">
        <v>174.82061317677741</v>
      </c>
      <c r="D12">
        <v>348.77147205914298</v>
      </c>
      <c r="E12">
        <v>693.1941726462278</v>
      </c>
      <c r="G12">
        <f>AVERAGE(E2:E54)</f>
        <v>739.40344803496839</v>
      </c>
      <c r="H12">
        <f>MEDIAN(E2:E54)</f>
        <v>700.80606922712195</v>
      </c>
      <c r="I12">
        <f>_xlfn.STDEV.P(E2:E54)</f>
        <v>347.392992702659</v>
      </c>
      <c r="J12">
        <f>VAR(E2:E54)</f>
        <v>123002.6969823502</v>
      </c>
      <c r="L12" s="1">
        <v>63</v>
      </c>
      <c r="M12" t="s">
        <v>73</v>
      </c>
      <c r="N12">
        <v>390.94848338950402</v>
      </c>
      <c r="O12">
        <v>195.79521746108091</v>
      </c>
      <c r="P12">
        <v>577.1144278606962</v>
      </c>
      <c r="R12">
        <f>AVERAGE(P2:P58)</f>
        <v>797.57347731487641</v>
      </c>
      <c r="S12">
        <f>MEDIAN(P2:P58)</f>
        <v>571.12049600143746</v>
      </c>
      <c r="T12">
        <f>_xlfn.STDEV.P(P2:P58)</f>
        <v>773.87677729957966</v>
      </c>
      <c r="U12">
        <f>VAR(P2:P58)</f>
        <v>609579.64620150428</v>
      </c>
      <c r="W12" s="1">
        <v>120</v>
      </c>
      <c r="X12" t="s">
        <v>130</v>
      </c>
      <c r="Y12">
        <v>303.55912743972482</v>
      </c>
      <c r="Z12">
        <v>606.19977037887475</v>
      </c>
      <c r="AA12">
        <v>250.74626865671641</v>
      </c>
      <c r="AH12" s="1">
        <v>215</v>
      </c>
      <c r="AI12" t="s">
        <v>177</v>
      </c>
      <c r="AJ12">
        <v>378.56328392246269</v>
      </c>
      <c r="AK12">
        <v>568.30102622576942</v>
      </c>
      <c r="AL12">
        <v>190.64994298745751</v>
      </c>
      <c r="AT12" s="1">
        <v>271</v>
      </c>
      <c r="AU12" t="s">
        <v>233</v>
      </c>
      <c r="AV12">
        <v>415.64878739599908</v>
      </c>
      <c r="AW12">
        <v>217.3836077181804</v>
      </c>
      <c r="AX12">
        <v>623.82722605770914</v>
      </c>
      <c r="BE12" s="1">
        <v>167</v>
      </c>
      <c r="BF12" t="s">
        <v>280</v>
      </c>
      <c r="BG12">
        <v>164.04589885252881</v>
      </c>
      <c r="BH12">
        <v>328.09179770505762</v>
      </c>
      <c r="BI12">
        <v>492.13769655758642</v>
      </c>
      <c r="BK12">
        <f>AVERAGE(BI2:BI49)</f>
        <v>735.35083709686626</v>
      </c>
      <c r="BL12">
        <f>MEDIAN(BI2:BI49)</f>
        <v>555.69330459233993</v>
      </c>
      <c r="BM12">
        <f>_xlfn.STDEV.P(BI2:BI49)</f>
        <v>498.46581484375662</v>
      </c>
      <c r="BN12">
        <f>VAR(BI2:BI49)</f>
        <v>253754.72534588963</v>
      </c>
    </row>
    <row r="13" spans="1:66" x14ac:dyDescent="0.25">
      <c r="A13" s="1">
        <v>11</v>
      </c>
      <c r="B13" t="s">
        <v>15</v>
      </c>
      <c r="C13">
        <v>638.122931916173</v>
      </c>
      <c r="D13">
        <v>160.0320866339116</v>
      </c>
      <c r="E13">
        <v>478.4919282061569</v>
      </c>
      <c r="L13" s="1">
        <v>64</v>
      </c>
      <c r="M13" t="s">
        <v>74</v>
      </c>
      <c r="N13">
        <v>504.67716176135042</v>
      </c>
      <c r="O13">
        <v>336.75564681724842</v>
      </c>
      <c r="P13">
        <v>172.4845995893229</v>
      </c>
      <c r="W13" s="1">
        <v>121</v>
      </c>
      <c r="X13" t="s">
        <v>131</v>
      </c>
      <c r="Y13">
        <v>314.83744805670989</v>
      </c>
      <c r="Z13">
        <v>620.87509166462951</v>
      </c>
      <c r="AA13">
        <v>3090.6868736250308</v>
      </c>
      <c r="AH13" s="1">
        <v>216</v>
      </c>
      <c r="AI13" t="s">
        <v>178</v>
      </c>
      <c r="AJ13">
        <v>489.85370457763111</v>
      </c>
      <c r="AK13">
        <v>316.18688060405839</v>
      </c>
      <c r="AL13">
        <v>654.08211420481348</v>
      </c>
      <c r="AT13" s="1">
        <v>272</v>
      </c>
      <c r="AU13" t="s">
        <v>234</v>
      </c>
      <c r="AV13">
        <v>356.26102292768968</v>
      </c>
      <c r="AW13">
        <v>179.0123456790125</v>
      </c>
      <c r="AX13">
        <v>704.58553791887152</v>
      </c>
      <c r="BE13" s="1">
        <v>168</v>
      </c>
      <c r="BF13" t="s">
        <v>281</v>
      </c>
      <c r="BG13">
        <v>189.45143625708491</v>
      </c>
      <c r="BH13">
        <v>380.05572101066349</v>
      </c>
      <c r="BI13">
        <v>569.12287443558444</v>
      </c>
    </row>
    <row r="14" spans="1:66" x14ac:dyDescent="0.25">
      <c r="A14" s="1">
        <v>12</v>
      </c>
      <c r="B14" t="s">
        <v>16</v>
      </c>
      <c r="C14">
        <v>157.7424023154845</v>
      </c>
      <c r="D14">
        <v>315.48480463096979</v>
      </c>
      <c r="E14">
        <v>1420.4052098408099</v>
      </c>
      <c r="L14" s="1">
        <v>65</v>
      </c>
      <c r="M14" t="s">
        <v>75</v>
      </c>
      <c r="N14">
        <v>187.2981700753503</v>
      </c>
      <c r="O14">
        <v>374.59634015069969</v>
      </c>
      <c r="P14">
        <v>561.17689271618201</v>
      </c>
      <c r="W14" s="1">
        <v>122</v>
      </c>
      <c r="X14" t="s">
        <v>132</v>
      </c>
      <c r="Y14">
        <v>401.60015611279141</v>
      </c>
      <c r="Z14">
        <v>201.77578300321969</v>
      </c>
      <c r="AA14">
        <v>602.2050931798226</v>
      </c>
      <c r="AH14" s="1">
        <v>217</v>
      </c>
      <c r="AI14" t="s">
        <v>179</v>
      </c>
      <c r="AJ14">
        <v>185.06250667806401</v>
      </c>
      <c r="AK14">
        <v>368.84282508815068</v>
      </c>
      <c r="AL14">
        <v>554.33272785553982</v>
      </c>
      <c r="AT14" s="1">
        <v>273</v>
      </c>
      <c r="AU14" t="s">
        <v>235</v>
      </c>
      <c r="AV14">
        <v>185.5742296918761</v>
      </c>
      <c r="AW14">
        <v>374.64985994397739</v>
      </c>
      <c r="AX14">
        <v>556.02240896358489</v>
      </c>
      <c r="BE14" s="1">
        <v>169</v>
      </c>
      <c r="BF14" t="s">
        <v>282</v>
      </c>
      <c r="BG14">
        <v>183.69578423034821</v>
      </c>
      <c r="BH14">
        <v>368.36350382699538</v>
      </c>
      <c r="BI14">
        <v>549.14348195844923</v>
      </c>
    </row>
    <row r="15" spans="1:66" x14ac:dyDescent="0.25">
      <c r="A15" s="1">
        <v>13</v>
      </c>
      <c r="B15" t="s">
        <v>17</v>
      </c>
      <c r="C15">
        <v>147.10327455919381</v>
      </c>
      <c r="D15">
        <v>293.19899244332458</v>
      </c>
      <c r="E15">
        <v>442.3173803526447</v>
      </c>
      <c r="L15" s="1">
        <v>66</v>
      </c>
      <c r="M15" t="s">
        <v>76</v>
      </c>
      <c r="N15">
        <v>317.42170872605669</v>
      </c>
      <c r="O15">
        <v>159.31894192763781</v>
      </c>
      <c r="P15">
        <v>477.14604236343388</v>
      </c>
      <c r="W15" s="1">
        <v>123</v>
      </c>
      <c r="X15" t="s">
        <v>133</v>
      </c>
      <c r="Y15">
        <v>171.12299465240631</v>
      </c>
      <c r="Z15">
        <v>342.24598930481261</v>
      </c>
      <c r="AA15">
        <v>513.36898395721937</v>
      </c>
      <c r="AH15" s="1">
        <v>218</v>
      </c>
      <c r="AI15" t="s">
        <v>180</v>
      </c>
      <c r="AJ15">
        <v>165.49006731242841</v>
      </c>
      <c r="AK15">
        <v>330.32342800853712</v>
      </c>
      <c r="AL15">
        <v>495.81349532096561</v>
      </c>
      <c r="AT15" s="1">
        <v>274</v>
      </c>
      <c r="AU15" t="s">
        <v>236</v>
      </c>
      <c r="AV15">
        <v>330.52756372258409</v>
      </c>
      <c r="AW15">
        <v>165.50088915234119</v>
      </c>
      <c r="AX15">
        <v>496.50266745702447</v>
      </c>
      <c r="BE15" s="1">
        <v>170</v>
      </c>
      <c r="BF15" t="s">
        <v>283</v>
      </c>
      <c r="BG15">
        <v>324.65813850904311</v>
      </c>
      <c r="BH15">
        <v>164.09351565946241</v>
      </c>
      <c r="BI15">
        <v>490.51610057344533</v>
      </c>
    </row>
    <row r="16" spans="1:66" x14ac:dyDescent="0.25">
      <c r="A16" s="1">
        <v>14</v>
      </c>
      <c r="B16" t="s">
        <v>18</v>
      </c>
      <c r="C16">
        <v>159.41176470588289</v>
      </c>
      <c r="D16">
        <v>320</v>
      </c>
      <c r="E16">
        <v>480</v>
      </c>
      <c r="L16" s="1">
        <v>67</v>
      </c>
      <c r="M16" t="s">
        <v>77</v>
      </c>
      <c r="N16">
        <v>367.31618042846372</v>
      </c>
      <c r="O16">
        <v>184.7346323608572</v>
      </c>
      <c r="P16">
        <v>550.75896221337098</v>
      </c>
      <c r="W16" s="1">
        <v>124</v>
      </c>
      <c r="X16" t="s">
        <v>134</v>
      </c>
      <c r="Y16">
        <v>189.01333333333329</v>
      </c>
      <c r="Z16">
        <v>375.89333333333337</v>
      </c>
      <c r="AA16">
        <v>2648.3200000000011</v>
      </c>
      <c r="AH16" s="1">
        <v>219</v>
      </c>
      <c r="AI16" t="s">
        <v>181</v>
      </c>
      <c r="AJ16">
        <v>364.4405130473242</v>
      </c>
      <c r="AK16">
        <v>547.25047913902381</v>
      </c>
      <c r="AL16">
        <v>182.80996609169961</v>
      </c>
      <c r="AT16" s="1">
        <v>275</v>
      </c>
      <c r="AU16" t="s">
        <v>237</v>
      </c>
      <c r="AV16">
        <v>206.276612521684</v>
      </c>
      <c r="AW16">
        <v>411.92240971455612</v>
      </c>
      <c r="AX16">
        <v>618.40929401251105</v>
      </c>
      <c r="BE16" s="1">
        <v>171</v>
      </c>
      <c r="BF16" t="s">
        <v>284</v>
      </c>
      <c r="BG16">
        <v>166.50457109511811</v>
      </c>
      <c r="BH16">
        <v>336.12137716397592</v>
      </c>
      <c r="BI16">
        <v>501.06983077222321</v>
      </c>
    </row>
    <row r="17" spans="1:61" x14ac:dyDescent="0.25">
      <c r="A17" s="1">
        <v>15</v>
      </c>
      <c r="B17" t="s">
        <v>19</v>
      </c>
      <c r="C17">
        <v>326.90076979858708</v>
      </c>
      <c r="D17">
        <v>164.08309606664579</v>
      </c>
      <c r="E17">
        <v>491.40567331013341</v>
      </c>
      <c r="L17" s="1">
        <v>68</v>
      </c>
      <c r="M17" t="s">
        <v>78</v>
      </c>
      <c r="N17">
        <v>370.58445728965938</v>
      </c>
      <c r="O17">
        <v>184.97109826589619</v>
      </c>
      <c r="P17">
        <v>555.55555555555566</v>
      </c>
      <c r="W17" s="1">
        <v>125</v>
      </c>
      <c r="X17" t="s">
        <v>135</v>
      </c>
      <c r="Y17">
        <v>331.59349094258499</v>
      </c>
      <c r="Z17">
        <v>165.7967454712925</v>
      </c>
      <c r="AA17">
        <v>490.02149217070928</v>
      </c>
      <c r="AH17" s="1">
        <v>220</v>
      </c>
      <c r="AI17" t="s">
        <v>182</v>
      </c>
      <c r="AJ17">
        <v>398.52603768337582</v>
      </c>
      <c r="AK17">
        <v>198.84585969547419</v>
      </c>
      <c r="AL17">
        <v>597.65000347632576</v>
      </c>
      <c r="AT17" s="1">
        <v>276</v>
      </c>
      <c r="AU17" t="s">
        <v>238</v>
      </c>
      <c r="AV17">
        <v>358.42293906810028</v>
      </c>
      <c r="AW17">
        <v>179.80884109916411</v>
      </c>
      <c r="AX17">
        <v>545.40023894862588</v>
      </c>
      <c r="BE17" s="1">
        <v>172</v>
      </c>
      <c r="BF17" t="s">
        <v>285</v>
      </c>
      <c r="BG17">
        <v>171.22626327647231</v>
      </c>
      <c r="BH17">
        <v>337.0453813968461</v>
      </c>
      <c r="BI17">
        <v>516.25362085613142</v>
      </c>
    </row>
    <row r="18" spans="1:61" x14ac:dyDescent="0.25">
      <c r="A18" s="1">
        <v>16</v>
      </c>
      <c r="B18" t="s">
        <v>20</v>
      </c>
      <c r="C18">
        <v>149.24721797948911</v>
      </c>
      <c r="D18">
        <v>305.47676194632368</v>
      </c>
      <c r="E18">
        <v>453.8511891773951</v>
      </c>
      <c r="L18" s="1">
        <v>69</v>
      </c>
      <c r="M18" t="s">
        <v>79</v>
      </c>
      <c r="N18">
        <v>365.55492745430553</v>
      </c>
      <c r="O18">
        <v>183.90804597701211</v>
      </c>
      <c r="P18">
        <v>540.41831543244825</v>
      </c>
      <c r="W18" s="1">
        <v>126</v>
      </c>
      <c r="X18" t="s">
        <v>136</v>
      </c>
      <c r="Y18">
        <v>391.51398264223741</v>
      </c>
      <c r="Z18">
        <v>195.4355512696884</v>
      </c>
      <c r="AA18">
        <v>586.94953391192576</v>
      </c>
      <c r="AH18" s="1">
        <v>221</v>
      </c>
      <c r="AI18" t="s">
        <v>183</v>
      </c>
      <c r="AJ18">
        <v>499.15397631133692</v>
      </c>
      <c r="AK18">
        <v>332.48730964466989</v>
      </c>
      <c r="AL18">
        <v>668.35871404399313</v>
      </c>
      <c r="AT18" s="1">
        <v>277</v>
      </c>
      <c r="AU18" t="s">
        <v>239</v>
      </c>
      <c r="AV18">
        <v>369.02190681888311</v>
      </c>
      <c r="AW18">
        <v>185.53944255888109</v>
      </c>
      <c r="AX18">
        <v>732.6956700606811</v>
      </c>
      <c r="BE18" s="1">
        <v>173</v>
      </c>
      <c r="BF18" t="s">
        <v>286</v>
      </c>
      <c r="BG18">
        <v>163.96103896103889</v>
      </c>
      <c r="BH18">
        <v>321.42857142857162</v>
      </c>
      <c r="BI18">
        <v>482.14285714285728</v>
      </c>
    </row>
    <row r="19" spans="1:61" x14ac:dyDescent="0.25">
      <c r="A19" s="1">
        <v>17</v>
      </c>
      <c r="B19" t="s">
        <v>21</v>
      </c>
      <c r="C19">
        <v>619.99739277799563</v>
      </c>
      <c r="D19">
        <v>153.82609829226931</v>
      </c>
      <c r="E19">
        <v>1239.9947855559899</v>
      </c>
      <c r="L19" s="1">
        <v>70</v>
      </c>
      <c r="M19" t="s">
        <v>80</v>
      </c>
      <c r="N19">
        <v>321.25984251968481</v>
      </c>
      <c r="O19">
        <v>481.88976377952758</v>
      </c>
      <c r="P19">
        <v>160.6299212598424</v>
      </c>
      <c r="W19" s="1">
        <v>127</v>
      </c>
      <c r="X19" t="s">
        <v>137</v>
      </c>
      <c r="Y19">
        <v>360.37718233591659</v>
      </c>
      <c r="Z19">
        <v>184.85668938474419</v>
      </c>
      <c r="AA19">
        <v>544.11352814863221</v>
      </c>
      <c r="AH19" s="1">
        <v>222</v>
      </c>
      <c r="AI19" t="s">
        <v>184</v>
      </c>
      <c r="AJ19">
        <v>492.30769230769238</v>
      </c>
      <c r="AK19">
        <v>327.97202797202772</v>
      </c>
      <c r="AL19">
        <v>164.33566433566381</v>
      </c>
      <c r="AT19" s="1">
        <v>278</v>
      </c>
      <c r="AU19" t="s">
        <v>240</v>
      </c>
      <c r="AV19">
        <v>345.76630722998061</v>
      </c>
      <c r="AW19">
        <v>487.18401979847982</v>
      </c>
      <c r="AX19">
        <v>171.82252077072641</v>
      </c>
      <c r="BE19" s="1">
        <v>174</v>
      </c>
      <c r="BF19" t="s">
        <v>287</v>
      </c>
      <c r="BG19">
        <v>166.91851679646609</v>
      </c>
      <c r="BH19">
        <v>331.51226316401289</v>
      </c>
      <c r="BI19">
        <v>501.68545856096722</v>
      </c>
    </row>
    <row r="20" spans="1:61" x14ac:dyDescent="0.25">
      <c r="A20" s="1">
        <v>18</v>
      </c>
      <c r="B20" t="s">
        <v>22</v>
      </c>
      <c r="C20">
        <v>304.52608730605328</v>
      </c>
      <c r="D20">
        <v>606.80118980625457</v>
      </c>
      <c r="E20">
        <v>150.8159819921211</v>
      </c>
      <c r="L20" s="1">
        <v>71</v>
      </c>
      <c r="M20" t="s">
        <v>81</v>
      </c>
      <c r="N20">
        <v>352.86240374958152</v>
      </c>
      <c r="O20">
        <v>176.7659859390692</v>
      </c>
      <c r="P20">
        <v>530.29795781720804</v>
      </c>
      <c r="W20" s="1">
        <v>128</v>
      </c>
      <c r="X20" t="s">
        <v>138</v>
      </c>
      <c r="Y20">
        <v>323.87212429040937</v>
      </c>
      <c r="Z20">
        <v>162.93197888656499</v>
      </c>
      <c r="AA20">
        <v>485.60900308734199</v>
      </c>
      <c r="AH20" s="1">
        <v>223</v>
      </c>
      <c r="AI20" t="s">
        <v>185</v>
      </c>
      <c r="AJ20">
        <v>358.29662261380332</v>
      </c>
      <c r="AK20">
        <v>178.7287602265574</v>
      </c>
      <c r="AL20">
        <v>537.86448500104871</v>
      </c>
      <c r="AT20" s="1">
        <v>279</v>
      </c>
      <c r="AU20" t="s">
        <v>241</v>
      </c>
      <c r="AV20">
        <v>348.57076727230651</v>
      </c>
      <c r="AW20">
        <v>174.51683832889739</v>
      </c>
      <c r="AX20">
        <v>523.0876056012039</v>
      </c>
      <c r="BE20" s="1">
        <v>175</v>
      </c>
      <c r="BF20" t="s">
        <v>288</v>
      </c>
      <c r="BG20">
        <v>461.95995785036848</v>
      </c>
      <c r="BH20">
        <v>230.9799789251847</v>
      </c>
      <c r="BI20">
        <v>354.05690200210762</v>
      </c>
    </row>
    <row r="21" spans="1:61" x14ac:dyDescent="0.25">
      <c r="A21" s="1">
        <v>19</v>
      </c>
      <c r="B21" t="s">
        <v>23</v>
      </c>
      <c r="C21">
        <v>162.92682926829269</v>
      </c>
      <c r="D21">
        <v>648.78048780487825</v>
      </c>
      <c r="E21">
        <v>486.82926829268308</v>
      </c>
      <c r="L21" s="1">
        <v>72</v>
      </c>
      <c r="M21" t="s">
        <v>82</v>
      </c>
      <c r="N21">
        <v>311.45113524185581</v>
      </c>
      <c r="O21">
        <v>465.94274432379098</v>
      </c>
      <c r="P21">
        <v>163.376110562685</v>
      </c>
      <c r="W21" s="1">
        <v>129</v>
      </c>
      <c r="X21" t="s">
        <v>139</v>
      </c>
      <c r="Y21">
        <v>312.40428790199081</v>
      </c>
      <c r="Z21">
        <v>155.76460293152471</v>
      </c>
      <c r="AA21">
        <v>467.29380879457489</v>
      </c>
      <c r="AH21" s="1">
        <v>224</v>
      </c>
      <c r="AI21" t="s">
        <v>186</v>
      </c>
      <c r="AJ21">
        <v>490.45184180319302</v>
      </c>
      <c r="AK21">
        <v>317.64583115934471</v>
      </c>
      <c r="AL21">
        <v>652.4053010539501</v>
      </c>
      <c r="AT21" s="1">
        <v>280</v>
      </c>
      <c r="AU21" t="s">
        <v>242</v>
      </c>
      <c r="AV21">
        <v>326.71976828385192</v>
      </c>
      <c r="AW21">
        <v>490.65894279507671</v>
      </c>
      <c r="AX21">
        <v>163.3598841419257</v>
      </c>
      <c r="BE21" s="1">
        <v>176</v>
      </c>
      <c r="BF21" t="s">
        <v>289</v>
      </c>
      <c r="BG21">
        <v>379.0322580645161</v>
      </c>
      <c r="BH21">
        <v>250.5040322580644</v>
      </c>
      <c r="BI21">
        <v>126.0080645161288</v>
      </c>
    </row>
    <row r="22" spans="1:61" x14ac:dyDescent="0.25">
      <c r="A22" s="1">
        <v>20</v>
      </c>
      <c r="B22" t="s">
        <v>24</v>
      </c>
      <c r="C22">
        <v>192.2869955156948</v>
      </c>
      <c r="D22">
        <v>383.1390134529147</v>
      </c>
      <c r="E22">
        <v>766.27802690582985</v>
      </c>
      <c r="L22" s="1">
        <v>73</v>
      </c>
      <c r="M22" t="s">
        <v>83</v>
      </c>
      <c r="N22">
        <v>498.51902483481439</v>
      </c>
      <c r="O22">
        <v>169.5146958304849</v>
      </c>
      <c r="P22">
        <v>332.64980633401677</v>
      </c>
      <c r="W22" s="1">
        <v>130</v>
      </c>
      <c r="X22" t="s">
        <v>140</v>
      </c>
      <c r="Y22">
        <v>355.01900290632688</v>
      </c>
      <c r="Z22">
        <v>178.40375586854501</v>
      </c>
      <c r="AA22">
        <v>538.7882852671587</v>
      </c>
      <c r="AH22" s="1">
        <v>225</v>
      </c>
      <c r="AI22" t="s">
        <v>187</v>
      </c>
      <c r="AJ22">
        <v>498.01744647105443</v>
      </c>
      <c r="AK22">
        <v>166.30791888523891</v>
      </c>
      <c r="AL22">
        <v>332.16268267814672</v>
      </c>
      <c r="AT22" s="1">
        <v>281</v>
      </c>
      <c r="AU22" t="s">
        <v>243</v>
      </c>
      <c r="AV22">
        <v>341.40947019201758</v>
      </c>
      <c r="AW22">
        <v>173.31858851915149</v>
      </c>
      <c r="AX22">
        <v>511.9131396400926</v>
      </c>
      <c r="BE22" s="1">
        <v>177</v>
      </c>
      <c r="BF22" t="s">
        <v>290</v>
      </c>
      <c r="BG22">
        <v>150.45091282352129</v>
      </c>
      <c r="BH22">
        <v>301.19510228022591</v>
      </c>
      <c r="BI22">
        <v>451.35273847056311</v>
      </c>
    </row>
    <row r="23" spans="1:61" x14ac:dyDescent="0.25">
      <c r="A23" s="1">
        <v>21</v>
      </c>
      <c r="B23" t="s">
        <v>25</v>
      </c>
      <c r="C23">
        <v>1376.100628930817</v>
      </c>
      <c r="D23">
        <v>124.9475890985323</v>
      </c>
      <c r="E23">
        <v>1490.1467505241089</v>
      </c>
      <c r="L23" s="1">
        <v>74</v>
      </c>
      <c r="M23" t="s">
        <v>84</v>
      </c>
      <c r="N23">
        <v>434.16437577021497</v>
      </c>
      <c r="O23">
        <v>652.57370366859413</v>
      </c>
      <c r="P23">
        <v>216.51341359370599</v>
      </c>
      <c r="W23" s="1">
        <v>131</v>
      </c>
      <c r="X23" t="s">
        <v>141</v>
      </c>
      <c r="Y23">
        <v>312.65362304591463</v>
      </c>
      <c r="Z23">
        <v>157.703274014355</v>
      </c>
      <c r="AA23">
        <v>467.60397207747519</v>
      </c>
      <c r="AH23" s="1">
        <v>226</v>
      </c>
      <c r="AI23" t="s">
        <v>188</v>
      </c>
      <c r="AJ23">
        <v>429.41176470588289</v>
      </c>
      <c r="AK23">
        <v>644.11764705882342</v>
      </c>
      <c r="AL23">
        <v>216.91176470588289</v>
      </c>
      <c r="AT23" s="1">
        <v>282</v>
      </c>
      <c r="AU23" t="s">
        <v>244</v>
      </c>
      <c r="AV23">
        <v>302.66795242687289</v>
      </c>
      <c r="AW23">
        <v>453.35904853744802</v>
      </c>
      <c r="AX23">
        <v>150.94824815171981</v>
      </c>
      <c r="BE23" s="1">
        <v>178</v>
      </c>
      <c r="BF23" t="s">
        <v>291</v>
      </c>
      <c r="BG23">
        <v>339.22685046448993</v>
      </c>
      <c r="BH23">
        <v>169.01408450704179</v>
      </c>
      <c r="BI23">
        <v>1353.311357506743</v>
      </c>
    </row>
    <row r="24" spans="1:61" x14ac:dyDescent="0.25">
      <c r="A24" s="1">
        <v>22</v>
      </c>
      <c r="B24" t="s">
        <v>26</v>
      </c>
      <c r="C24">
        <v>125.90015373412101</v>
      </c>
      <c r="D24">
        <v>252.77125981066411</v>
      </c>
      <c r="E24">
        <v>1276.155028724007</v>
      </c>
      <c r="L24" s="1">
        <v>75</v>
      </c>
      <c r="M24" t="s">
        <v>85</v>
      </c>
      <c r="N24">
        <v>510.1243339253997</v>
      </c>
      <c r="O24">
        <v>247.24689165186459</v>
      </c>
      <c r="P24">
        <v>625.93250444049772</v>
      </c>
      <c r="W24" s="1">
        <v>132</v>
      </c>
      <c r="X24" t="s">
        <v>142</v>
      </c>
      <c r="Y24">
        <v>165.02946954813339</v>
      </c>
      <c r="Z24">
        <v>331.3686967910935</v>
      </c>
      <c r="AA24">
        <v>497.70792403405358</v>
      </c>
      <c r="AH24" s="1">
        <v>227</v>
      </c>
      <c r="AI24" t="s">
        <v>189</v>
      </c>
      <c r="AJ24">
        <v>444.72309299895511</v>
      </c>
      <c r="AK24">
        <v>703.86624869383468</v>
      </c>
      <c r="AL24">
        <v>563.84535005224643</v>
      </c>
      <c r="AT24" s="1">
        <v>283</v>
      </c>
      <c r="AU24" t="s">
        <v>245</v>
      </c>
      <c r="AV24">
        <v>317.26495726495699</v>
      </c>
      <c r="AW24">
        <v>476.58119658119631</v>
      </c>
      <c r="AX24">
        <v>158.6324786324785</v>
      </c>
      <c r="BE24" s="1">
        <v>179</v>
      </c>
      <c r="BF24" t="s">
        <v>292</v>
      </c>
      <c r="BG24">
        <v>140.46769718588979</v>
      </c>
      <c r="BH24">
        <v>422.67142290923488</v>
      </c>
      <c r="BI24">
        <v>281.88664288545351</v>
      </c>
    </row>
    <row r="25" spans="1:61" x14ac:dyDescent="0.25">
      <c r="A25" s="1">
        <v>23</v>
      </c>
      <c r="B25" t="s">
        <v>27</v>
      </c>
      <c r="C25">
        <v>1456.339535160198</v>
      </c>
      <c r="D25">
        <v>1361.7071865897881</v>
      </c>
      <c r="E25">
        <v>1531.950306128515</v>
      </c>
      <c r="L25" s="1">
        <v>76</v>
      </c>
      <c r="M25" t="s">
        <v>86</v>
      </c>
      <c r="N25">
        <v>450.8231321232588</v>
      </c>
      <c r="O25">
        <v>299.82512211300718</v>
      </c>
      <c r="P25">
        <v>149.79195561719831</v>
      </c>
      <c r="W25" s="1">
        <v>133</v>
      </c>
      <c r="X25" t="s">
        <v>143</v>
      </c>
      <c r="Y25">
        <v>264.36886974058098</v>
      </c>
      <c r="Z25">
        <v>524.70437253643831</v>
      </c>
      <c r="AA25">
        <v>2908.057567146393</v>
      </c>
      <c r="AH25" s="1">
        <v>228</v>
      </c>
      <c r="AI25" t="s">
        <v>190</v>
      </c>
      <c r="AJ25">
        <v>465.70661459604622</v>
      </c>
      <c r="AK25">
        <v>310.14563501749222</v>
      </c>
      <c r="AL25">
        <v>155.23553819868181</v>
      </c>
      <c r="AT25" s="1">
        <v>284</v>
      </c>
      <c r="AU25" t="s">
        <v>246</v>
      </c>
      <c r="AV25">
        <v>294.39055250948968</v>
      </c>
      <c r="AW25">
        <v>571.91058625052756</v>
      </c>
      <c r="AX25">
        <v>858.70940531421365</v>
      </c>
      <c r="BE25" s="1">
        <v>180</v>
      </c>
      <c r="BF25" t="s">
        <v>293</v>
      </c>
      <c r="BG25">
        <v>188.1450360763547</v>
      </c>
      <c r="BH25">
        <v>373.732760982738</v>
      </c>
      <c r="BI25">
        <v>562.24312722623063</v>
      </c>
    </row>
    <row r="26" spans="1:61" x14ac:dyDescent="0.25">
      <c r="A26" s="1">
        <v>24</v>
      </c>
      <c r="B26" t="s">
        <v>28</v>
      </c>
      <c r="C26">
        <v>1174.6564695641359</v>
      </c>
      <c r="D26">
        <v>131.5674936268106</v>
      </c>
      <c r="E26">
        <v>393.70764160915218</v>
      </c>
      <c r="L26" s="1">
        <v>77</v>
      </c>
      <c r="M26" t="s">
        <v>87</v>
      </c>
      <c r="N26">
        <v>1521.5402616742899</v>
      </c>
      <c r="O26">
        <v>509.30752047654511</v>
      </c>
      <c r="P26">
        <v>331.02861397723649</v>
      </c>
      <c r="W26" s="1">
        <v>134</v>
      </c>
      <c r="X26" t="s">
        <v>144</v>
      </c>
      <c r="Y26">
        <v>246.3994447336454</v>
      </c>
      <c r="Z26">
        <v>493.03025044826239</v>
      </c>
      <c r="AA26">
        <v>3678.4082364509231</v>
      </c>
      <c r="AH26" s="1">
        <v>229</v>
      </c>
      <c r="AI26" t="s">
        <v>191</v>
      </c>
      <c r="AJ26">
        <v>485.43932008499002</v>
      </c>
      <c r="AK26">
        <v>808.89888763904491</v>
      </c>
      <c r="AL26">
        <v>642.91963504561954</v>
      </c>
      <c r="AT26" s="1">
        <v>285</v>
      </c>
      <c r="AU26" t="s">
        <v>247</v>
      </c>
      <c r="AV26">
        <v>264.08671504075937</v>
      </c>
      <c r="AW26">
        <v>529.24840992564714</v>
      </c>
      <c r="AX26">
        <v>797.27671772820941</v>
      </c>
      <c r="BE26" s="1">
        <v>181</v>
      </c>
      <c r="BF26" t="s">
        <v>294</v>
      </c>
      <c r="BG26">
        <v>152.17257697744481</v>
      </c>
      <c r="BH26">
        <v>304.09931780468293</v>
      </c>
      <c r="BI26">
        <v>455.53438633151018</v>
      </c>
    </row>
    <row r="27" spans="1:61" x14ac:dyDescent="0.25">
      <c r="A27" s="1">
        <v>25</v>
      </c>
      <c r="B27" t="s">
        <v>29</v>
      </c>
      <c r="C27">
        <v>166.06757728253069</v>
      </c>
      <c r="D27">
        <v>661.39468008626864</v>
      </c>
      <c r="E27">
        <v>332.13515456506138</v>
      </c>
      <c r="L27" s="1">
        <v>78</v>
      </c>
      <c r="M27" t="s">
        <v>88</v>
      </c>
      <c r="N27">
        <v>465.11627906976719</v>
      </c>
      <c r="O27">
        <v>311.3255093959242</v>
      </c>
      <c r="P27">
        <v>154.6547627618975</v>
      </c>
      <c r="W27" s="1">
        <v>135</v>
      </c>
      <c r="X27" t="s">
        <v>145</v>
      </c>
      <c r="Y27">
        <v>279.58762886597918</v>
      </c>
      <c r="Z27">
        <v>560</v>
      </c>
      <c r="AA27">
        <v>2814.8453608247419</v>
      </c>
      <c r="AH27" s="1">
        <v>230</v>
      </c>
      <c r="AI27" t="s">
        <v>192</v>
      </c>
      <c r="AJ27">
        <v>467.02371843917348</v>
      </c>
      <c r="AK27">
        <v>310.32899770466702</v>
      </c>
      <c r="AL27">
        <v>155.26651364447841</v>
      </c>
      <c r="AT27" s="1">
        <v>286</v>
      </c>
      <c r="AU27" t="s">
        <v>248</v>
      </c>
      <c r="AV27">
        <v>294.18034534214439</v>
      </c>
      <c r="AW27">
        <v>591.77147729695162</v>
      </c>
      <c r="AX27">
        <v>885.95182263909601</v>
      </c>
      <c r="BE27" s="1">
        <v>182</v>
      </c>
      <c r="BF27" t="s">
        <v>295</v>
      </c>
      <c r="BG27">
        <v>163.3448029604624</v>
      </c>
      <c r="BH27">
        <v>488.99565019801321</v>
      </c>
      <c r="BI27">
        <v>1302.3436992793611</v>
      </c>
    </row>
    <row r="28" spans="1:61" x14ac:dyDescent="0.25">
      <c r="A28" s="1">
        <v>26</v>
      </c>
      <c r="B28" t="s">
        <v>30</v>
      </c>
      <c r="C28">
        <v>1422.3236356721809</v>
      </c>
      <c r="D28">
        <v>850.35177790454509</v>
      </c>
      <c r="E28">
        <v>994.86594409583586</v>
      </c>
      <c r="L28" s="1">
        <v>79</v>
      </c>
      <c r="M28" t="s">
        <v>89</v>
      </c>
      <c r="N28">
        <v>583.8128116609123</v>
      </c>
      <c r="O28">
        <v>402.76179516685812</v>
      </c>
      <c r="P28">
        <v>194.09282700421949</v>
      </c>
      <c r="W28" s="1">
        <v>136</v>
      </c>
      <c r="X28" t="s">
        <v>146</v>
      </c>
      <c r="Y28">
        <v>261.81625066383413</v>
      </c>
      <c r="Z28">
        <v>525.22570366436503</v>
      </c>
      <c r="AA28">
        <v>2877.854487519915</v>
      </c>
      <c r="AH28" s="1">
        <v>231</v>
      </c>
      <c r="AI28" t="s">
        <v>193</v>
      </c>
      <c r="AJ28">
        <v>600.29175784099243</v>
      </c>
      <c r="AK28">
        <v>399.70824215900848</v>
      </c>
      <c r="AL28">
        <v>200.58351568198401</v>
      </c>
      <c r="AT28" s="1">
        <v>287</v>
      </c>
      <c r="AU28" t="s">
        <v>249</v>
      </c>
      <c r="AV28">
        <v>256.81618293755491</v>
      </c>
      <c r="AW28">
        <v>769.66676438971899</v>
      </c>
      <c r="AX28">
        <v>514.02325808658225</v>
      </c>
      <c r="BE28" s="1">
        <v>183</v>
      </c>
      <c r="BF28" t="s">
        <v>296</v>
      </c>
      <c r="BG28">
        <v>400.99950024987538</v>
      </c>
      <c r="BH28">
        <v>275.46226886556718</v>
      </c>
      <c r="BI28">
        <v>133.93303348325841</v>
      </c>
    </row>
    <row r="29" spans="1:61" x14ac:dyDescent="0.25">
      <c r="A29" s="1">
        <v>27</v>
      </c>
      <c r="B29" t="s">
        <v>31</v>
      </c>
      <c r="C29">
        <v>1316.6926677067081</v>
      </c>
      <c r="D29">
        <v>1170.0468018720751</v>
      </c>
      <c r="E29">
        <v>732.60530421216845</v>
      </c>
      <c r="L29" s="1">
        <v>80</v>
      </c>
      <c r="M29" t="s">
        <v>90</v>
      </c>
      <c r="N29">
        <v>610.30677331173456</v>
      </c>
      <c r="O29">
        <v>458.84377847524502</v>
      </c>
      <c r="P29">
        <v>1678.647362559482</v>
      </c>
      <c r="W29" s="1">
        <v>137</v>
      </c>
      <c r="X29" t="s">
        <v>147</v>
      </c>
      <c r="Y29">
        <v>491.26121870571569</v>
      </c>
      <c r="Z29">
        <v>244.685876239962</v>
      </c>
      <c r="AA29">
        <v>735.94709494567815</v>
      </c>
      <c r="AH29" s="1">
        <v>232</v>
      </c>
      <c r="AI29" t="s">
        <v>194</v>
      </c>
      <c r="AJ29">
        <v>522.0804710500488</v>
      </c>
      <c r="AK29">
        <v>695.84560026169402</v>
      </c>
      <c r="AL29">
        <v>869.08734052993168</v>
      </c>
      <c r="AT29" s="1">
        <v>288</v>
      </c>
      <c r="AU29" t="s">
        <v>250</v>
      </c>
      <c r="AV29">
        <v>541.01734783887105</v>
      </c>
      <c r="AW29">
        <v>269.33254925022078</v>
      </c>
      <c r="AX29">
        <v>785.65127903557777</v>
      </c>
      <c r="BE29" s="1">
        <v>184</v>
      </c>
      <c r="BF29" t="s">
        <v>297</v>
      </c>
      <c r="BG29">
        <v>332.09099087520917</v>
      </c>
      <c r="BH29">
        <v>166.55956817889731</v>
      </c>
      <c r="BI29">
        <v>498.13648631281279</v>
      </c>
    </row>
    <row r="30" spans="1:61" x14ac:dyDescent="0.25">
      <c r="A30" s="1">
        <v>28</v>
      </c>
      <c r="B30" t="s">
        <v>32</v>
      </c>
      <c r="C30">
        <v>1427.7643260694099</v>
      </c>
      <c r="D30">
        <v>1319.612590799032</v>
      </c>
      <c r="E30">
        <v>1049.233252623083</v>
      </c>
      <c r="L30" s="1">
        <v>81</v>
      </c>
      <c r="M30" t="s">
        <v>91</v>
      </c>
      <c r="N30">
        <v>467.27019498607211</v>
      </c>
      <c r="O30">
        <v>623.25905292479092</v>
      </c>
      <c r="P30">
        <v>1866.9916434540389</v>
      </c>
      <c r="W30" s="1">
        <v>138</v>
      </c>
      <c r="X30" t="s">
        <v>148</v>
      </c>
      <c r="Y30">
        <v>239.8433675966717</v>
      </c>
      <c r="Z30">
        <v>479.68673519334328</v>
      </c>
      <c r="AA30">
        <v>719.53010279001501</v>
      </c>
      <c r="AH30" s="1">
        <v>233</v>
      </c>
      <c r="AI30" t="s">
        <v>195</v>
      </c>
      <c r="AJ30">
        <v>483.97807119141362</v>
      </c>
      <c r="AK30">
        <v>645.20114276889853</v>
      </c>
      <c r="AL30">
        <v>806.42421434638254</v>
      </c>
      <c r="AT30" s="1">
        <v>289</v>
      </c>
      <c r="AU30" t="s">
        <v>251</v>
      </c>
      <c r="AV30">
        <v>489.52418249461522</v>
      </c>
      <c r="AW30">
        <v>245.153710593303</v>
      </c>
      <c r="AX30">
        <v>738.59408654787603</v>
      </c>
      <c r="BE30" s="1">
        <v>185</v>
      </c>
      <c r="BF30" t="s">
        <v>298</v>
      </c>
      <c r="BG30">
        <v>249.4767685223942</v>
      </c>
      <c r="BH30">
        <v>497.27919631645051</v>
      </c>
      <c r="BI30">
        <v>1246.2676154597459</v>
      </c>
    </row>
    <row r="31" spans="1:61" x14ac:dyDescent="0.25">
      <c r="A31" s="1">
        <v>29</v>
      </c>
      <c r="B31" t="s">
        <v>33</v>
      </c>
      <c r="C31">
        <v>316.79226503625802</v>
      </c>
      <c r="D31">
        <v>159.8180008531217</v>
      </c>
      <c r="E31">
        <v>791.1275415896489</v>
      </c>
      <c r="L31" s="1">
        <v>82</v>
      </c>
      <c r="M31" t="s">
        <v>92</v>
      </c>
      <c r="N31">
        <v>521.38188608776818</v>
      </c>
      <c r="O31">
        <v>652.10084033613475</v>
      </c>
      <c r="P31">
        <v>391.40989729225021</v>
      </c>
      <c r="W31" s="1">
        <v>139</v>
      </c>
      <c r="X31" t="s">
        <v>149</v>
      </c>
      <c r="Y31">
        <v>258.46153846153811</v>
      </c>
      <c r="Z31">
        <v>517.34748010610065</v>
      </c>
      <c r="AA31">
        <v>2900.7957559681699</v>
      </c>
      <c r="AH31" s="1">
        <v>234</v>
      </c>
      <c r="AI31" t="s">
        <v>196</v>
      </c>
      <c r="AJ31">
        <v>834.27356716539907</v>
      </c>
      <c r="AK31">
        <v>555.63731501921393</v>
      </c>
      <c r="AL31">
        <v>694.30136538304305</v>
      </c>
      <c r="AT31" s="1">
        <v>290</v>
      </c>
      <c r="AU31" t="s">
        <v>252</v>
      </c>
      <c r="AV31">
        <v>269.21807984163661</v>
      </c>
      <c r="AW31">
        <v>539.09600791817866</v>
      </c>
      <c r="AX31">
        <v>806.99439129000348</v>
      </c>
      <c r="BE31" s="1">
        <v>186</v>
      </c>
      <c r="BF31" t="s">
        <v>299</v>
      </c>
      <c r="BG31">
        <v>257.86763303452238</v>
      </c>
      <c r="BH31">
        <v>513.44650009536508</v>
      </c>
      <c r="BI31">
        <v>3089.8340644669088</v>
      </c>
    </row>
    <row r="32" spans="1:61" x14ac:dyDescent="0.25">
      <c r="A32" s="1">
        <v>30</v>
      </c>
      <c r="B32" t="s">
        <v>34</v>
      </c>
      <c r="C32">
        <v>227.18232044198879</v>
      </c>
      <c r="D32">
        <v>449.94475138121561</v>
      </c>
      <c r="E32">
        <v>678.01104972375651</v>
      </c>
      <c r="L32" s="1">
        <v>83</v>
      </c>
      <c r="M32" t="s">
        <v>93</v>
      </c>
      <c r="N32">
        <v>454.59851580088429</v>
      </c>
      <c r="O32">
        <v>605.3531226548821</v>
      </c>
      <c r="P32">
        <v>303.17685316434557</v>
      </c>
      <c r="W32" s="1">
        <v>140</v>
      </c>
      <c r="X32" t="s">
        <v>150</v>
      </c>
      <c r="Y32">
        <v>203.91010414763329</v>
      </c>
      <c r="Z32">
        <v>399.04988123515432</v>
      </c>
      <c r="AA32">
        <v>2188.196601498264</v>
      </c>
      <c r="AH32" s="1">
        <v>235</v>
      </c>
      <c r="AI32" t="s">
        <v>197</v>
      </c>
      <c r="AJ32">
        <v>472.29240357082739</v>
      </c>
      <c r="AK32">
        <v>625.90533939700163</v>
      </c>
      <c r="AL32">
        <v>318.005726798046</v>
      </c>
      <c r="AT32" s="1">
        <v>291</v>
      </c>
      <c r="AU32" t="s">
        <v>253</v>
      </c>
      <c r="AV32">
        <v>422.84712817653138</v>
      </c>
      <c r="AW32">
        <v>211.2642396239944</v>
      </c>
      <c r="AX32">
        <v>851.74858599537947</v>
      </c>
      <c r="BE32" s="1">
        <v>187</v>
      </c>
      <c r="BF32" t="s">
        <v>300</v>
      </c>
      <c r="BG32">
        <v>286.04755495738033</v>
      </c>
      <c r="BH32">
        <v>572.45401525347734</v>
      </c>
      <c r="BI32">
        <v>1433.8268281740691</v>
      </c>
    </row>
    <row r="33" spans="1:61" x14ac:dyDescent="0.25">
      <c r="A33" s="1">
        <v>31</v>
      </c>
      <c r="B33" t="s">
        <v>35</v>
      </c>
      <c r="C33">
        <v>246.84298308315459</v>
      </c>
      <c r="D33">
        <v>1729.807005003574</v>
      </c>
      <c r="E33">
        <v>494.63902787705501</v>
      </c>
      <c r="L33" s="1">
        <v>84</v>
      </c>
      <c r="M33" t="s">
        <v>94</v>
      </c>
      <c r="N33">
        <v>481.69855136569731</v>
      </c>
      <c r="O33">
        <v>241.0704412252571</v>
      </c>
      <c r="P33">
        <v>720.55733716686973</v>
      </c>
      <c r="W33" s="1">
        <v>141</v>
      </c>
      <c r="X33" t="s">
        <v>151</v>
      </c>
      <c r="Y33">
        <v>220.94621916700359</v>
      </c>
      <c r="Z33">
        <v>440.27496967246219</v>
      </c>
      <c r="AA33">
        <v>2871.6538617064298</v>
      </c>
      <c r="AH33" s="1">
        <v>236</v>
      </c>
      <c r="AI33" t="s">
        <v>198</v>
      </c>
      <c r="AJ33">
        <v>486.78549477566048</v>
      </c>
      <c r="AK33">
        <v>246.67076418766649</v>
      </c>
      <c r="AL33">
        <v>732.63675476336812</v>
      </c>
      <c r="AT33" s="1">
        <v>292</v>
      </c>
      <c r="AU33" t="s">
        <v>254</v>
      </c>
      <c r="AV33">
        <v>233.59131571012131</v>
      </c>
      <c r="AW33">
        <v>466.78058096291079</v>
      </c>
      <c r="AX33">
        <v>699.96984621570027</v>
      </c>
      <c r="BE33" s="1">
        <v>188</v>
      </c>
      <c r="BF33" t="s">
        <v>301</v>
      </c>
      <c r="BG33">
        <v>246.03836530442001</v>
      </c>
      <c r="BH33">
        <v>491.24270225187678</v>
      </c>
      <c r="BI33">
        <v>984.98748957464522</v>
      </c>
    </row>
    <row r="34" spans="1:61" x14ac:dyDescent="0.25">
      <c r="A34" s="1">
        <v>32</v>
      </c>
      <c r="B34" t="s">
        <v>36</v>
      </c>
      <c r="C34">
        <v>1552.2553269993541</v>
      </c>
      <c r="D34">
        <v>1032.7460566368411</v>
      </c>
      <c r="E34">
        <v>1293.23863112259</v>
      </c>
      <c r="L34" s="1">
        <v>85</v>
      </c>
      <c r="M34" t="s">
        <v>95</v>
      </c>
      <c r="N34">
        <v>533.48756506651262</v>
      </c>
      <c r="O34">
        <v>266.04973973395039</v>
      </c>
      <c r="P34">
        <v>3190.283400809717</v>
      </c>
      <c r="W34" s="1">
        <v>142</v>
      </c>
      <c r="X34" t="s">
        <v>152</v>
      </c>
      <c r="Y34">
        <v>235.73355467939379</v>
      </c>
      <c r="Z34">
        <v>472.29715708653248</v>
      </c>
      <c r="AA34">
        <v>2851.2139448018261</v>
      </c>
      <c r="AH34" s="1">
        <v>237</v>
      </c>
      <c r="AI34" t="s">
        <v>199</v>
      </c>
      <c r="AJ34">
        <v>524.77560555760465</v>
      </c>
      <c r="AK34">
        <v>263.12553793188181</v>
      </c>
      <c r="AL34">
        <v>1054.9612689044629</v>
      </c>
      <c r="AT34" s="1">
        <v>293</v>
      </c>
      <c r="AU34" t="s">
        <v>255</v>
      </c>
      <c r="AV34">
        <v>243.88586956521789</v>
      </c>
      <c r="AW34">
        <v>489.80978260869551</v>
      </c>
      <c r="AX34">
        <v>728.26086956521794</v>
      </c>
      <c r="BE34" s="1">
        <v>189</v>
      </c>
      <c r="BF34" t="s">
        <v>302</v>
      </c>
      <c r="BG34">
        <v>496.51178096617059</v>
      </c>
      <c r="BH34">
        <v>246.93958141371601</v>
      </c>
      <c r="BI34">
        <v>738.71264973015604</v>
      </c>
    </row>
    <row r="35" spans="1:61" x14ac:dyDescent="0.25">
      <c r="A35" s="1">
        <v>33</v>
      </c>
      <c r="B35" t="s">
        <v>37</v>
      </c>
      <c r="C35">
        <v>248.42767295597471</v>
      </c>
      <c r="D35">
        <v>494.75890985324992</v>
      </c>
      <c r="E35">
        <v>743.18658280922409</v>
      </c>
      <c r="L35" s="1">
        <v>86</v>
      </c>
      <c r="M35" t="s">
        <v>96</v>
      </c>
      <c r="N35">
        <v>530.3494788473331</v>
      </c>
      <c r="O35">
        <v>264.86817903126939</v>
      </c>
      <c r="P35">
        <v>3181.4837522992029</v>
      </c>
      <c r="W35" s="1">
        <v>143</v>
      </c>
      <c r="X35" t="s">
        <v>153</v>
      </c>
      <c r="Y35">
        <v>292.10885783335112</v>
      </c>
      <c r="Z35">
        <v>586.31921824104211</v>
      </c>
      <c r="AA35">
        <v>183.6713249973732</v>
      </c>
      <c r="AH35" s="1">
        <v>238</v>
      </c>
      <c r="AI35" t="s">
        <v>200</v>
      </c>
      <c r="AJ35">
        <v>522.29677572590663</v>
      </c>
      <c r="AK35">
        <v>261.50466124339351</v>
      </c>
      <c r="AL35">
        <v>1044.831067038775</v>
      </c>
      <c r="AT35" s="1">
        <v>294</v>
      </c>
      <c r="AU35" t="s">
        <v>256</v>
      </c>
      <c r="AV35">
        <v>287.20271800679529</v>
      </c>
      <c r="AW35">
        <v>578.93544733861836</v>
      </c>
      <c r="AX35">
        <v>862.51415628539098</v>
      </c>
      <c r="BE35" s="1">
        <v>190</v>
      </c>
      <c r="BF35" t="s">
        <v>303</v>
      </c>
      <c r="BG35">
        <v>260.30763629744251</v>
      </c>
      <c r="BH35">
        <v>518.06680622553904</v>
      </c>
      <c r="BI35">
        <v>1038.6820788204241</v>
      </c>
    </row>
    <row r="36" spans="1:61" x14ac:dyDescent="0.25">
      <c r="A36" s="1">
        <v>34</v>
      </c>
      <c r="B36" t="s">
        <v>38</v>
      </c>
      <c r="C36">
        <v>971.09107864470025</v>
      </c>
      <c r="D36">
        <v>728.62915760024862</v>
      </c>
      <c r="E36">
        <v>1458.501709667393</v>
      </c>
      <c r="L36" s="1">
        <v>87</v>
      </c>
      <c r="M36" t="s">
        <v>97</v>
      </c>
      <c r="N36">
        <v>582.85924022756444</v>
      </c>
      <c r="O36">
        <v>292.16369976142408</v>
      </c>
      <c r="P36">
        <v>1456.4140209212701</v>
      </c>
      <c r="W36" s="1">
        <v>144</v>
      </c>
      <c r="X36" t="s">
        <v>154</v>
      </c>
      <c r="Y36">
        <v>295.23512924322682</v>
      </c>
      <c r="Z36">
        <v>591.71597633136116</v>
      </c>
      <c r="AA36">
        <v>2964.3932315997099</v>
      </c>
      <c r="AH36" s="1">
        <v>239</v>
      </c>
      <c r="AI36" t="s">
        <v>201</v>
      </c>
      <c r="AJ36">
        <v>583.93273224597306</v>
      </c>
      <c r="AK36">
        <v>293.78988957552428</v>
      </c>
      <c r="AL36">
        <v>1162.5975078512811</v>
      </c>
      <c r="AT36" s="1">
        <v>295</v>
      </c>
      <c r="AU36" t="s">
        <v>257</v>
      </c>
      <c r="AV36">
        <v>290.63268499888181</v>
      </c>
      <c r="AW36">
        <v>578.58260675162092</v>
      </c>
      <c r="AX36">
        <v>862.06125642745337</v>
      </c>
      <c r="BE36" s="1">
        <v>191</v>
      </c>
      <c r="BF36" t="s">
        <v>304</v>
      </c>
      <c r="BG36">
        <v>230.27550113557851</v>
      </c>
      <c r="BH36">
        <v>918.33711859385767</v>
      </c>
      <c r="BI36">
        <v>689.24656857904574</v>
      </c>
    </row>
    <row r="37" spans="1:61" x14ac:dyDescent="0.25">
      <c r="A37" s="1">
        <v>35</v>
      </c>
      <c r="B37" t="s">
        <v>39</v>
      </c>
      <c r="C37">
        <v>463.77738685431001</v>
      </c>
      <c r="D37">
        <v>694.06684791300177</v>
      </c>
      <c r="E37">
        <v>233.48792579561811</v>
      </c>
      <c r="L37" s="1">
        <v>88</v>
      </c>
      <c r="M37" t="s">
        <v>98</v>
      </c>
      <c r="N37">
        <v>549.73424449506456</v>
      </c>
      <c r="O37">
        <v>275.51795205553748</v>
      </c>
      <c r="P37">
        <v>822.2149907799112</v>
      </c>
      <c r="W37" s="1">
        <v>145</v>
      </c>
      <c r="X37" t="s">
        <v>155</v>
      </c>
      <c r="Y37">
        <v>247.32411929751649</v>
      </c>
      <c r="Z37">
        <v>499.22061727112123</v>
      </c>
      <c r="AA37">
        <v>2747.1682427517412</v>
      </c>
      <c r="AH37" s="1">
        <v>240</v>
      </c>
      <c r="AI37" t="s">
        <v>202</v>
      </c>
      <c r="AJ37">
        <v>531.19999999999982</v>
      </c>
      <c r="AK37">
        <v>265.89090909090919</v>
      </c>
      <c r="AL37">
        <v>795.34545454545423</v>
      </c>
      <c r="AT37" s="1">
        <v>296</v>
      </c>
      <c r="AU37" t="s">
        <v>258</v>
      </c>
      <c r="AV37">
        <v>274.24813847790392</v>
      </c>
      <c r="AW37">
        <v>827.38613286916097</v>
      </c>
      <c r="AX37">
        <v>549.65670631466946</v>
      </c>
      <c r="BE37" s="1">
        <v>192</v>
      </c>
      <c r="BF37" t="s">
        <v>305</v>
      </c>
      <c r="BG37">
        <v>225.15226557793989</v>
      </c>
      <c r="BH37">
        <v>452.17856903821672</v>
      </c>
      <c r="BI37">
        <v>1129.509403654374</v>
      </c>
    </row>
    <row r="38" spans="1:61" x14ac:dyDescent="0.25">
      <c r="A38" s="1">
        <v>36</v>
      </c>
      <c r="B38" t="s">
        <v>40</v>
      </c>
      <c r="C38">
        <v>668.32210003547334</v>
      </c>
      <c r="D38">
        <v>222.7740333451579</v>
      </c>
      <c r="E38">
        <v>445.54806669031592</v>
      </c>
      <c r="L38" s="1">
        <v>89</v>
      </c>
      <c r="M38" t="s">
        <v>99</v>
      </c>
      <c r="N38">
        <v>492.50814332247552</v>
      </c>
      <c r="O38">
        <v>245.81976112920711</v>
      </c>
      <c r="P38">
        <v>738.32790445168257</v>
      </c>
      <c r="W38" s="1">
        <v>146</v>
      </c>
      <c r="X38" t="s">
        <v>156</v>
      </c>
      <c r="Y38">
        <v>200.472316977171</v>
      </c>
      <c r="Z38">
        <v>428.2340593020208</v>
      </c>
      <c r="AA38">
        <v>595.11939123589582</v>
      </c>
      <c r="AH38" s="1">
        <v>241</v>
      </c>
      <c r="AI38" t="s">
        <v>203</v>
      </c>
      <c r="AJ38">
        <v>496.09900457358071</v>
      </c>
      <c r="AK38">
        <v>993.27414581651919</v>
      </c>
      <c r="AL38">
        <v>744.3278629719307</v>
      </c>
      <c r="AT38" s="1">
        <v>297</v>
      </c>
      <c r="AU38" t="s">
        <v>259</v>
      </c>
      <c r="AV38">
        <v>193.14205738278449</v>
      </c>
      <c r="AW38">
        <v>375.64730580825739</v>
      </c>
      <c r="AX38">
        <v>564.87053883834778</v>
      </c>
      <c r="BE38" s="1">
        <v>193</v>
      </c>
      <c r="BF38" t="s">
        <v>306</v>
      </c>
      <c r="BG38">
        <v>215.38126835635831</v>
      </c>
      <c r="BH38">
        <v>427.71674099858592</v>
      </c>
      <c r="BI38">
        <v>1074.295659741108</v>
      </c>
    </row>
    <row r="39" spans="1:61" x14ac:dyDescent="0.25">
      <c r="A39" s="1">
        <v>37</v>
      </c>
      <c r="B39" t="s">
        <v>41</v>
      </c>
      <c r="C39">
        <v>708.20189274447876</v>
      </c>
      <c r="D39">
        <v>176.13038906414289</v>
      </c>
      <c r="E39">
        <v>1240.273396424815</v>
      </c>
      <c r="L39" s="1">
        <v>90</v>
      </c>
      <c r="M39" t="s">
        <v>100</v>
      </c>
      <c r="N39">
        <v>501.50279089738069</v>
      </c>
      <c r="O39">
        <v>250.75139544869029</v>
      </c>
      <c r="P39">
        <v>752.25418634607149</v>
      </c>
      <c r="W39" s="1">
        <v>147</v>
      </c>
      <c r="X39" t="s">
        <v>157</v>
      </c>
      <c r="Y39">
        <v>278.65924135757092</v>
      </c>
      <c r="Z39">
        <v>555.21698014080084</v>
      </c>
      <c r="AA39">
        <v>444.25764421561422</v>
      </c>
      <c r="AH39" s="1">
        <v>242</v>
      </c>
      <c r="AI39" t="s">
        <v>204</v>
      </c>
      <c r="AJ39">
        <v>500.61591525006128</v>
      </c>
      <c r="AK39">
        <v>255.23527962552359</v>
      </c>
      <c r="AL39">
        <v>747.96747967479678</v>
      </c>
      <c r="AT39" s="1">
        <v>298</v>
      </c>
      <c r="AU39" t="s">
        <v>260</v>
      </c>
      <c r="AV39">
        <v>293.57408390865658</v>
      </c>
      <c r="AW39">
        <v>586.7233138608608</v>
      </c>
      <c r="AX39">
        <v>880.72225172596973</v>
      </c>
      <c r="BE39" s="1">
        <v>194</v>
      </c>
      <c r="BF39" t="s">
        <v>307</v>
      </c>
      <c r="BG39">
        <v>212.58791062049289</v>
      </c>
      <c r="BH39">
        <v>424.81972758835582</v>
      </c>
      <c r="BI39">
        <v>1273.034808154544</v>
      </c>
    </row>
    <row r="40" spans="1:61" x14ac:dyDescent="0.25">
      <c r="A40" s="1">
        <v>38</v>
      </c>
      <c r="B40" t="s">
        <v>42</v>
      </c>
      <c r="C40">
        <v>181.18259576050599</v>
      </c>
      <c r="D40">
        <v>359.68761621420617</v>
      </c>
      <c r="E40">
        <v>541.167720342135</v>
      </c>
      <c r="L40" s="1">
        <v>91</v>
      </c>
      <c r="M40" t="s">
        <v>101</v>
      </c>
      <c r="N40">
        <v>516.34888438133839</v>
      </c>
      <c r="O40">
        <v>258.01217038539562</v>
      </c>
      <c r="P40">
        <v>3088.6815415821502</v>
      </c>
      <c r="W40" s="1">
        <v>148</v>
      </c>
      <c r="X40" t="s">
        <v>158</v>
      </c>
      <c r="Y40">
        <v>290.8685140412872</v>
      </c>
      <c r="Z40">
        <v>578.76139111028442</v>
      </c>
      <c r="AA40">
        <v>427.00390552352661</v>
      </c>
      <c r="AH40" s="1">
        <v>243</v>
      </c>
      <c r="AI40" t="s">
        <v>205</v>
      </c>
      <c r="AJ40">
        <v>488.20905035054187</v>
      </c>
      <c r="AK40">
        <v>244.74187380497099</v>
      </c>
      <c r="AL40">
        <v>739.32441045251744</v>
      </c>
      <c r="AT40" s="1">
        <v>299</v>
      </c>
      <c r="AU40" t="s">
        <v>261</v>
      </c>
      <c r="AV40">
        <v>558.65164732785615</v>
      </c>
      <c r="AW40">
        <v>279.49521470314181</v>
      </c>
      <c r="AX40">
        <v>836.45295163885839</v>
      </c>
      <c r="BE40" s="1">
        <v>195</v>
      </c>
      <c r="BF40" t="s">
        <v>308</v>
      </c>
      <c r="BG40">
        <v>278.09436972874391</v>
      </c>
      <c r="BH40">
        <v>557.10052427627124</v>
      </c>
      <c r="BI40">
        <v>834.28310918623174</v>
      </c>
    </row>
    <row r="41" spans="1:61" x14ac:dyDescent="0.25">
      <c r="A41" s="1">
        <v>39</v>
      </c>
      <c r="B41" t="s">
        <v>43</v>
      </c>
      <c r="C41">
        <v>172.9544806614081</v>
      </c>
      <c r="D41">
        <v>346.28908106053399</v>
      </c>
      <c r="E41">
        <v>520.38392093509447</v>
      </c>
      <c r="L41" s="1">
        <v>92</v>
      </c>
      <c r="M41" t="s">
        <v>102</v>
      </c>
      <c r="N41">
        <v>380.62719022373949</v>
      </c>
      <c r="O41">
        <v>183.66430047623319</v>
      </c>
      <c r="P41">
        <v>571.12049600143746</v>
      </c>
      <c r="W41" s="1">
        <v>149</v>
      </c>
      <c r="X41" t="s">
        <v>159</v>
      </c>
      <c r="Y41">
        <v>282.02115158636929</v>
      </c>
      <c r="Z41">
        <v>559.34195064629876</v>
      </c>
      <c r="AA41">
        <v>2820.9949079514299</v>
      </c>
      <c r="AH41" s="1">
        <v>244</v>
      </c>
      <c r="AI41" t="s">
        <v>206</v>
      </c>
      <c r="AJ41">
        <v>507.40802397203242</v>
      </c>
      <c r="AK41">
        <v>255.03579157649349</v>
      </c>
      <c r="AL41">
        <v>1013.484268353587</v>
      </c>
      <c r="AT41" s="1">
        <v>300</v>
      </c>
      <c r="AU41" t="s">
        <v>262</v>
      </c>
      <c r="AV41">
        <v>311.97045405170502</v>
      </c>
      <c r="AW41">
        <v>629.15489897892621</v>
      </c>
      <c r="AX41">
        <v>935.04236367586327</v>
      </c>
      <c r="BE41" s="1">
        <v>196</v>
      </c>
      <c r="BF41" t="s">
        <v>309</v>
      </c>
      <c r="BG41">
        <v>261.76218990590218</v>
      </c>
      <c r="BH41">
        <v>784.43113772455126</v>
      </c>
      <c r="BI41">
        <v>1833.190761334474</v>
      </c>
    </row>
    <row r="42" spans="1:61" x14ac:dyDescent="0.25">
      <c r="A42" s="1">
        <v>40</v>
      </c>
      <c r="B42" t="s">
        <v>44</v>
      </c>
      <c r="C42">
        <v>782.81714450091113</v>
      </c>
      <c r="D42">
        <v>263.49602071147729</v>
      </c>
      <c r="E42">
        <v>522.77303672451762</v>
      </c>
      <c r="L42" s="1">
        <v>93</v>
      </c>
      <c r="M42" t="s">
        <v>103</v>
      </c>
      <c r="N42">
        <v>461.83421915639519</v>
      </c>
      <c r="O42">
        <v>231.1432771683817</v>
      </c>
      <c r="P42">
        <v>2524.482641637454</v>
      </c>
      <c r="W42" s="1">
        <v>150</v>
      </c>
      <c r="X42" t="s">
        <v>160</v>
      </c>
      <c r="Y42">
        <v>323.0109575988572</v>
      </c>
      <c r="Z42">
        <v>161.02906145783709</v>
      </c>
      <c r="AA42">
        <v>484.99285373987601</v>
      </c>
      <c r="AH42" s="1">
        <v>245</v>
      </c>
      <c r="AI42" t="s">
        <v>207</v>
      </c>
      <c r="AJ42">
        <v>398.25230082736829</v>
      </c>
      <c r="AK42">
        <v>183.32248768243969</v>
      </c>
      <c r="AL42">
        <v>552.19856837408224</v>
      </c>
      <c r="AT42" s="1">
        <v>301</v>
      </c>
      <c r="AU42" t="s">
        <v>263</v>
      </c>
      <c r="AV42">
        <v>584.16081375635804</v>
      </c>
      <c r="AW42">
        <v>876.07976103979991</v>
      </c>
      <c r="AX42">
        <v>289.65851295713219</v>
      </c>
      <c r="BE42" s="1">
        <v>197</v>
      </c>
      <c r="BF42" t="s">
        <v>310</v>
      </c>
      <c r="BG42">
        <v>277.86398904609717</v>
      </c>
      <c r="BH42">
        <v>553.1720675490642</v>
      </c>
      <c r="BI42">
        <v>831.40118667275237</v>
      </c>
    </row>
    <row r="43" spans="1:61" x14ac:dyDescent="0.25">
      <c r="A43" s="1">
        <v>41</v>
      </c>
      <c r="B43" t="s">
        <v>45</v>
      </c>
      <c r="C43">
        <v>273.03482587064718</v>
      </c>
      <c r="D43">
        <v>1095.323383084577</v>
      </c>
      <c r="E43">
        <v>548.4577114427866</v>
      </c>
      <c r="L43" s="1">
        <v>94</v>
      </c>
      <c r="M43" t="s">
        <v>104</v>
      </c>
      <c r="N43">
        <v>458.90915038024377</v>
      </c>
      <c r="O43">
        <v>229.94521220050771</v>
      </c>
      <c r="P43">
        <v>2516.3136805953059</v>
      </c>
      <c r="W43" s="1">
        <v>151</v>
      </c>
      <c r="X43" t="s">
        <v>161</v>
      </c>
      <c r="Y43">
        <v>289.03032572070327</v>
      </c>
      <c r="Z43">
        <v>433.54548858105591</v>
      </c>
      <c r="AA43">
        <v>144.51516286035169</v>
      </c>
      <c r="AH43" s="1">
        <v>246</v>
      </c>
      <c r="AI43" t="s">
        <v>208</v>
      </c>
      <c r="AJ43">
        <v>447.4327628361857</v>
      </c>
      <c r="AK43">
        <v>223.3088834555829</v>
      </c>
      <c r="AL43">
        <v>670.74164629176857</v>
      </c>
      <c r="AT43" s="1">
        <v>302</v>
      </c>
      <c r="AU43" t="s">
        <v>264</v>
      </c>
      <c r="AV43">
        <v>170.5041917581766</v>
      </c>
      <c r="AW43">
        <v>343.36993741882179</v>
      </c>
      <c r="AX43">
        <v>514.34643995749229</v>
      </c>
      <c r="BE43" s="1">
        <v>198</v>
      </c>
      <c r="BF43" t="s">
        <v>311</v>
      </c>
      <c r="BG43">
        <v>173.34556949117999</v>
      </c>
      <c r="BH43">
        <v>345.46752319771582</v>
      </c>
      <c r="BI43">
        <v>520.03670847353897</v>
      </c>
    </row>
    <row r="44" spans="1:61" x14ac:dyDescent="0.25">
      <c r="A44" s="1">
        <v>42</v>
      </c>
      <c r="B44" t="s">
        <v>46</v>
      </c>
      <c r="C44">
        <v>907.18715055403072</v>
      </c>
      <c r="D44">
        <v>226.49181661075539</v>
      </c>
      <c r="E44">
        <v>681.10196198027825</v>
      </c>
      <c r="L44" s="1">
        <v>95</v>
      </c>
      <c r="M44" t="s">
        <v>105</v>
      </c>
      <c r="N44">
        <v>483.53672576559978</v>
      </c>
      <c r="O44">
        <v>243.14989638498719</v>
      </c>
      <c r="P44">
        <v>724.8445774810034</v>
      </c>
      <c r="W44" s="1">
        <v>152</v>
      </c>
      <c r="X44" t="s">
        <v>162</v>
      </c>
      <c r="Y44">
        <v>201.6677357280314</v>
      </c>
      <c r="Z44">
        <v>401.79602309172611</v>
      </c>
      <c r="AA44">
        <v>602.95060936497748</v>
      </c>
      <c r="AH44" s="1">
        <v>247</v>
      </c>
      <c r="AI44" t="s">
        <v>209</v>
      </c>
      <c r="AJ44">
        <v>465.64166928145551</v>
      </c>
      <c r="AK44">
        <v>232.1932852212112</v>
      </c>
      <c r="AL44">
        <v>925.00784436774393</v>
      </c>
      <c r="AT44" s="1">
        <v>303</v>
      </c>
      <c r="AU44" t="s">
        <v>265</v>
      </c>
      <c r="AV44">
        <v>432.00155536113471</v>
      </c>
      <c r="AW44">
        <v>288.13065033537441</v>
      </c>
      <c r="AX44">
        <v>144.25974530961409</v>
      </c>
      <c r="BE44" s="1">
        <v>199</v>
      </c>
      <c r="BF44" t="s">
        <v>312</v>
      </c>
      <c r="BG44">
        <v>294.71872647090458</v>
      </c>
      <c r="BH44">
        <v>147.57448639346009</v>
      </c>
      <c r="BI44">
        <v>442.72345918038081</v>
      </c>
    </row>
    <row r="45" spans="1:61" x14ac:dyDescent="0.25">
      <c r="A45" s="1">
        <v>43</v>
      </c>
      <c r="B45" t="s">
        <v>47</v>
      </c>
      <c r="C45">
        <v>177.33522996680861</v>
      </c>
      <c r="D45">
        <v>350.87719298245611</v>
      </c>
      <c r="E45">
        <v>700.80606922712195</v>
      </c>
      <c r="L45" s="1">
        <v>96</v>
      </c>
      <c r="M45" t="s">
        <v>106</v>
      </c>
      <c r="N45">
        <v>486.23932361314837</v>
      </c>
      <c r="O45">
        <v>243.9824001380384</v>
      </c>
      <c r="P45">
        <v>727.80605642308683</v>
      </c>
      <c r="W45" s="1">
        <v>153</v>
      </c>
      <c r="X45" t="s">
        <v>163</v>
      </c>
      <c r="Y45">
        <v>194.41914382710911</v>
      </c>
      <c r="Z45">
        <v>388.50707957274147</v>
      </c>
      <c r="AA45">
        <v>581.93259915541921</v>
      </c>
      <c r="AH45" s="1">
        <v>248</v>
      </c>
      <c r="AI45" t="s">
        <v>210</v>
      </c>
      <c r="AJ45">
        <v>528.38063439065081</v>
      </c>
      <c r="AK45">
        <v>263.77295492487519</v>
      </c>
      <c r="AL45">
        <v>792.15358931552601</v>
      </c>
      <c r="AT45" s="1">
        <v>304</v>
      </c>
      <c r="AU45" t="s">
        <v>266</v>
      </c>
      <c r="AV45">
        <v>393.91115253184222</v>
      </c>
      <c r="AW45">
        <v>198.81950916433649</v>
      </c>
      <c r="AX45">
        <v>801.49114631873181</v>
      </c>
      <c r="BE45" s="1">
        <v>200</v>
      </c>
      <c r="BF45" t="s">
        <v>313</v>
      </c>
      <c r="BG45">
        <v>209.67177549163719</v>
      </c>
      <c r="BH45">
        <v>420.18335782769958</v>
      </c>
      <c r="BI45">
        <v>339.56190076282468</v>
      </c>
    </row>
    <row r="46" spans="1:61" x14ac:dyDescent="0.25">
      <c r="A46" s="1">
        <v>44</v>
      </c>
      <c r="B46" t="s">
        <v>48</v>
      </c>
      <c r="C46">
        <v>293.44558027660878</v>
      </c>
      <c r="D46">
        <v>584.48586891160539</v>
      </c>
      <c r="E46">
        <v>877.93144918821417</v>
      </c>
      <c r="L46" s="1">
        <v>97</v>
      </c>
      <c r="M46" t="s">
        <v>107</v>
      </c>
      <c r="N46">
        <v>491.30850047755479</v>
      </c>
      <c r="O46">
        <v>246.03629417383041</v>
      </c>
      <c r="P46">
        <v>739.63705826170008</v>
      </c>
      <c r="W46" s="1">
        <v>154</v>
      </c>
      <c r="X46" t="s">
        <v>164</v>
      </c>
      <c r="Y46">
        <v>208.4765177548679</v>
      </c>
      <c r="Z46">
        <v>416.95303550973591</v>
      </c>
      <c r="AA46">
        <v>626.57502863688387</v>
      </c>
      <c r="AH46" s="1">
        <v>249</v>
      </c>
      <c r="AI46" t="s">
        <v>211</v>
      </c>
      <c r="AJ46">
        <v>464.0142166057849</v>
      </c>
      <c r="AK46">
        <v>233.38927830980359</v>
      </c>
      <c r="AL46">
        <v>701.74745779445129</v>
      </c>
      <c r="AT46" s="1">
        <v>305</v>
      </c>
      <c r="AU46" t="s">
        <v>267</v>
      </c>
      <c r="AV46">
        <v>193.12066141486591</v>
      </c>
      <c r="AW46">
        <v>385.9293346852819</v>
      </c>
      <c r="AX46">
        <v>768.42679978160777</v>
      </c>
      <c r="BE46" s="1">
        <v>201</v>
      </c>
      <c r="BF46" t="s">
        <v>314</v>
      </c>
      <c r="BG46">
        <v>199.38691190190551</v>
      </c>
      <c r="BH46">
        <v>395.0419832067173</v>
      </c>
      <c r="BI46">
        <v>597.09449553511968</v>
      </c>
    </row>
    <row r="47" spans="1:61" x14ac:dyDescent="0.25">
      <c r="A47" s="1">
        <v>45</v>
      </c>
      <c r="B47" t="s">
        <v>49</v>
      </c>
      <c r="C47">
        <v>1069.0737833594981</v>
      </c>
      <c r="D47">
        <v>802.98273155416018</v>
      </c>
      <c r="E47">
        <v>534.53689167974881</v>
      </c>
      <c r="L47" s="1">
        <v>98</v>
      </c>
      <c r="M47" t="s">
        <v>108</v>
      </c>
      <c r="N47">
        <v>194.18990056541219</v>
      </c>
      <c r="O47">
        <v>373.56209787482931</v>
      </c>
      <c r="P47">
        <v>573.21115227139853</v>
      </c>
      <c r="W47" s="1">
        <v>155</v>
      </c>
      <c r="X47" t="s">
        <v>165</v>
      </c>
      <c r="Y47">
        <v>402.59968382223809</v>
      </c>
      <c r="Z47">
        <v>200.94853328649151</v>
      </c>
      <c r="AA47">
        <v>604.25083435798297</v>
      </c>
      <c r="AH47" s="1">
        <v>250</v>
      </c>
      <c r="AI47" t="s">
        <v>212</v>
      </c>
      <c r="AJ47">
        <v>283.79123910404911</v>
      </c>
      <c r="AK47">
        <v>569.78925300673018</v>
      </c>
      <c r="AL47">
        <v>847.84287763433713</v>
      </c>
      <c r="AT47" s="1">
        <v>306</v>
      </c>
      <c r="AU47" t="s">
        <v>268</v>
      </c>
      <c r="AV47">
        <v>435.42130890484441</v>
      </c>
      <c r="AW47">
        <v>218.86605595444419</v>
      </c>
      <c r="AX47">
        <v>346.95056532144918</v>
      </c>
      <c r="BE47" s="1">
        <v>202</v>
      </c>
      <c r="BF47" t="s">
        <v>315</v>
      </c>
      <c r="BG47">
        <v>202.43861700350769</v>
      </c>
      <c r="BH47">
        <v>404.6545292578362</v>
      </c>
      <c r="BI47">
        <v>608.20667000723779</v>
      </c>
    </row>
    <row r="48" spans="1:61" x14ac:dyDescent="0.25">
      <c r="A48" s="1">
        <v>46</v>
      </c>
      <c r="B48" t="s">
        <v>50</v>
      </c>
      <c r="C48">
        <v>280.62084257206197</v>
      </c>
      <c r="D48">
        <v>841.15299334811607</v>
      </c>
      <c r="E48">
        <v>562.30598669623123</v>
      </c>
      <c r="L48" s="1">
        <v>99</v>
      </c>
      <c r="M48" t="s">
        <v>109</v>
      </c>
      <c r="N48">
        <v>274.33336991111628</v>
      </c>
      <c r="O48">
        <v>548.22780643037368</v>
      </c>
      <c r="P48">
        <v>823.00010973334793</v>
      </c>
      <c r="W48" s="1">
        <v>156</v>
      </c>
      <c r="X48" t="s">
        <v>166</v>
      </c>
      <c r="Y48">
        <v>223.88859132297779</v>
      </c>
      <c r="Z48">
        <v>448.84841992501327</v>
      </c>
      <c r="AA48">
        <v>2687.1987145152648</v>
      </c>
      <c r="AH48" s="1">
        <v>251</v>
      </c>
      <c r="AI48" t="s">
        <v>213</v>
      </c>
      <c r="AJ48">
        <v>269.13884261606381</v>
      </c>
      <c r="AK48">
        <v>537.98797711305815</v>
      </c>
      <c r="AL48">
        <v>808.57536032447388</v>
      </c>
      <c r="AT48" s="1">
        <v>307</v>
      </c>
      <c r="AU48" t="s">
        <v>269</v>
      </c>
      <c r="AV48">
        <v>250.17456359102289</v>
      </c>
      <c r="AW48">
        <v>499.1521197007487</v>
      </c>
      <c r="AX48">
        <v>748.92768079800499</v>
      </c>
      <c r="BE48" s="1">
        <v>203</v>
      </c>
      <c r="BF48" t="s">
        <v>316</v>
      </c>
      <c r="BG48">
        <v>234.45825932504431</v>
      </c>
      <c r="BH48">
        <v>471.04795737122549</v>
      </c>
      <c r="BI48">
        <v>942.09591474245099</v>
      </c>
    </row>
    <row r="49" spans="1:61" x14ac:dyDescent="0.25">
      <c r="A49" s="1">
        <v>47</v>
      </c>
      <c r="B49" t="s">
        <v>51</v>
      </c>
      <c r="C49">
        <v>842.03343568747914</v>
      </c>
      <c r="D49">
        <v>1122.2563402706701</v>
      </c>
      <c r="E49">
        <v>560.90071647901732</v>
      </c>
      <c r="L49" s="1">
        <v>100</v>
      </c>
      <c r="M49" t="s">
        <v>110</v>
      </c>
      <c r="N49">
        <v>544.99514091350829</v>
      </c>
      <c r="O49">
        <v>272.8862973760929</v>
      </c>
      <c r="P49">
        <v>817.88143828960119</v>
      </c>
      <c r="AH49" s="1">
        <v>252</v>
      </c>
      <c r="AI49" t="s">
        <v>214</v>
      </c>
      <c r="AJ49">
        <v>610.31217116801145</v>
      </c>
      <c r="AK49">
        <v>304.45457734128382</v>
      </c>
      <c r="AL49">
        <v>916.87127323746063</v>
      </c>
      <c r="BE49" s="1">
        <v>204</v>
      </c>
      <c r="BF49" t="s">
        <v>317</v>
      </c>
      <c r="BG49">
        <v>242.9629629629635</v>
      </c>
      <c r="BH49">
        <v>484.88017429193951</v>
      </c>
      <c r="BI49">
        <v>972.89760348583877</v>
      </c>
    </row>
    <row r="50" spans="1:61" x14ac:dyDescent="0.25">
      <c r="A50" s="1">
        <v>48</v>
      </c>
      <c r="B50" t="s">
        <v>52</v>
      </c>
      <c r="C50">
        <v>801.06453759148371</v>
      </c>
      <c r="D50">
        <v>199.60079840319389</v>
      </c>
      <c r="E50">
        <v>398.53626081171018</v>
      </c>
      <c r="L50" s="1">
        <v>101</v>
      </c>
      <c r="M50" t="s">
        <v>111</v>
      </c>
      <c r="N50">
        <v>601.84237461617158</v>
      </c>
      <c r="O50">
        <v>301.10728575416402</v>
      </c>
      <c r="P50">
        <v>906.29943239973909</v>
      </c>
      <c r="AH50" s="1">
        <v>253</v>
      </c>
      <c r="AI50" t="s">
        <v>215</v>
      </c>
      <c r="AJ50">
        <v>557.73420479302786</v>
      </c>
      <c r="AK50">
        <v>279.95642701525048</v>
      </c>
      <c r="AL50">
        <v>1117.102396514161</v>
      </c>
    </row>
    <row r="51" spans="1:61" x14ac:dyDescent="0.25">
      <c r="A51" s="1">
        <v>49</v>
      </c>
      <c r="B51" t="s">
        <v>53</v>
      </c>
      <c r="C51">
        <v>187.59455370650539</v>
      </c>
      <c r="D51">
        <v>375.86148932593733</v>
      </c>
      <c r="E51">
        <v>747.68868717431451</v>
      </c>
      <c r="L51" s="1">
        <v>102</v>
      </c>
      <c r="M51" t="s">
        <v>112</v>
      </c>
      <c r="N51">
        <v>551.02648021422192</v>
      </c>
      <c r="O51">
        <v>276.70336209461448</v>
      </c>
      <c r="P51">
        <v>827.72984230883685</v>
      </c>
      <c r="AH51" s="1">
        <v>254</v>
      </c>
      <c r="AI51" t="s">
        <v>216</v>
      </c>
      <c r="AJ51">
        <v>171.80523070380599</v>
      </c>
      <c r="AK51">
        <v>515.41569211141814</v>
      </c>
      <c r="AL51">
        <v>345.31150329576849</v>
      </c>
    </row>
    <row r="52" spans="1:61" x14ac:dyDescent="0.25">
      <c r="A52" s="1">
        <v>50</v>
      </c>
      <c r="B52" t="s">
        <v>54</v>
      </c>
      <c r="C52">
        <v>198.41966637401219</v>
      </c>
      <c r="D52">
        <v>398.00995024875652</v>
      </c>
      <c r="E52">
        <v>801.28767925080501</v>
      </c>
      <c r="L52" s="1">
        <v>103</v>
      </c>
      <c r="M52" t="s">
        <v>113</v>
      </c>
      <c r="N52">
        <v>524.68372491201353</v>
      </c>
      <c r="O52">
        <v>174.64092076476749</v>
      </c>
      <c r="P52">
        <v>350.42328545610229</v>
      </c>
      <c r="AH52" s="1">
        <v>255</v>
      </c>
      <c r="AI52" t="s">
        <v>217</v>
      </c>
      <c r="AJ52">
        <v>440.41572243494562</v>
      </c>
      <c r="AK52">
        <v>293.50629053684412</v>
      </c>
      <c r="AL52">
        <v>587.32515433304707</v>
      </c>
    </row>
    <row r="53" spans="1:61" x14ac:dyDescent="0.25">
      <c r="A53" s="1">
        <v>51</v>
      </c>
      <c r="B53" t="s">
        <v>55</v>
      </c>
      <c r="C53">
        <v>813.88766589093666</v>
      </c>
      <c r="D53">
        <v>203.53481351028401</v>
      </c>
      <c r="E53">
        <v>1023.209006855777</v>
      </c>
      <c r="L53" s="1">
        <v>104</v>
      </c>
      <c r="M53" t="s">
        <v>114</v>
      </c>
      <c r="N53">
        <v>438.83121053194918</v>
      </c>
      <c r="O53">
        <v>293.26768703842481</v>
      </c>
      <c r="P53">
        <v>146.84790752434949</v>
      </c>
      <c r="AH53" s="1">
        <v>256</v>
      </c>
      <c r="AI53" t="s">
        <v>218</v>
      </c>
      <c r="AJ53">
        <v>447.81382228490838</v>
      </c>
      <c r="AK53">
        <v>223.55430183356839</v>
      </c>
      <c r="AL53">
        <v>894.92242595204516</v>
      </c>
    </row>
    <row r="54" spans="1:61" x14ac:dyDescent="0.25">
      <c r="A54" s="1">
        <v>52</v>
      </c>
      <c r="B54" t="s">
        <v>56</v>
      </c>
      <c r="C54">
        <v>205.55635526126389</v>
      </c>
      <c r="D54">
        <v>822.80120915503085</v>
      </c>
      <c r="E54">
        <v>1028.357564416295</v>
      </c>
      <c r="L54" s="1">
        <v>105</v>
      </c>
      <c r="M54" t="s">
        <v>115</v>
      </c>
      <c r="N54">
        <v>392.82440748985209</v>
      </c>
      <c r="O54">
        <v>197.45973549823159</v>
      </c>
      <c r="P54">
        <v>587.14154772816528</v>
      </c>
      <c r="AH54" s="1">
        <v>257</v>
      </c>
      <c r="AI54" t="s">
        <v>219</v>
      </c>
      <c r="AJ54">
        <v>401.24889920742947</v>
      </c>
      <c r="AK54">
        <v>198.22272035865811</v>
      </c>
      <c r="AL54">
        <v>601.0727723961254</v>
      </c>
    </row>
    <row r="55" spans="1:61" x14ac:dyDescent="0.25">
      <c r="L55" s="1">
        <v>106</v>
      </c>
      <c r="M55" t="s">
        <v>116</v>
      </c>
      <c r="N55">
        <v>388.16457178546352</v>
      </c>
      <c r="O55">
        <v>194.55070653446819</v>
      </c>
      <c r="P55">
        <v>582.40299789210712</v>
      </c>
      <c r="AH55" s="1">
        <v>258</v>
      </c>
      <c r="AI55" t="s">
        <v>220</v>
      </c>
      <c r="AJ55">
        <v>408.09340424231277</v>
      </c>
      <c r="AK55">
        <v>204.16895898282289</v>
      </c>
      <c r="AL55">
        <v>818.38743199462078</v>
      </c>
    </row>
    <row r="56" spans="1:61" x14ac:dyDescent="0.25">
      <c r="L56" s="1">
        <v>107</v>
      </c>
      <c r="M56" t="s">
        <v>117</v>
      </c>
      <c r="N56">
        <v>203.36405967879909</v>
      </c>
      <c r="O56">
        <v>406.34799961988028</v>
      </c>
      <c r="P56">
        <v>608.57170008552657</v>
      </c>
      <c r="AH56" s="1">
        <v>259</v>
      </c>
      <c r="AI56" t="s">
        <v>221</v>
      </c>
      <c r="AJ56">
        <v>450.7628294036067</v>
      </c>
      <c r="AK56">
        <v>902.21914008321755</v>
      </c>
      <c r="AL56">
        <v>224.68793342579741</v>
      </c>
    </row>
    <row r="57" spans="1:61" x14ac:dyDescent="0.25">
      <c r="L57" s="1">
        <v>108</v>
      </c>
      <c r="M57" t="s">
        <v>118</v>
      </c>
      <c r="N57">
        <v>458.59872611464971</v>
      </c>
      <c r="O57">
        <v>229.29936305732511</v>
      </c>
      <c r="P57">
        <v>687.89808917197479</v>
      </c>
      <c r="AH57" s="1">
        <v>260</v>
      </c>
      <c r="AI57" t="s">
        <v>222</v>
      </c>
      <c r="AJ57">
        <v>485.60618522783352</v>
      </c>
      <c r="AK57">
        <v>243.46109557492991</v>
      </c>
      <c r="AL57">
        <v>971.21237045566704</v>
      </c>
    </row>
    <row r="58" spans="1:61" x14ac:dyDescent="0.25">
      <c r="L58" s="1">
        <v>109</v>
      </c>
      <c r="M58" t="s">
        <v>119</v>
      </c>
      <c r="N58">
        <v>499.52223447261991</v>
      </c>
      <c r="O58">
        <v>251.37816979051789</v>
      </c>
      <c r="P58">
        <v>754.13450937155449</v>
      </c>
    </row>
  </sheetData>
  <pageMargins left="0.75" right="0.75" top="1" bottom="1" header="0.5" footer="0.5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josue lopez zavala</cp:lastModifiedBy>
  <dcterms:created xsi:type="dcterms:W3CDTF">2023-06-08T05:06:39Z</dcterms:created>
  <dcterms:modified xsi:type="dcterms:W3CDTF">2023-06-08T05:59:21Z</dcterms:modified>
</cp:coreProperties>
</file>