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esktop\Analisis de Datos\Impacto de los Cortes de Energía en la Vida Cotidiana de los Ecuatorianos\MATERIAL DEL PROYECTO\Facebook\"/>
    </mc:Choice>
  </mc:AlternateContent>
  <xr:revisionPtr revIDLastSave="0" documentId="13_ncr:1_{BDFA83EF-A395-41A4-8C24-E1620E52F19C}" xr6:coauthVersionLast="47" xr6:coauthVersionMax="47" xr10:uidLastSave="{00000000-0000-0000-0000-000000000000}"/>
  <bookViews>
    <workbookView xWindow="0" yWindow="0" windowWidth="20490" windowHeight="10920" activeTab="1" xr2:uid="{B1D143DF-F8BC-4991-8656-42D48B8C8CF3}"/>
  </bookViews>
  <sheets>
    <sheet name="Datos Estadisticos" sheetId="1" r:id="rId1"/>
    <sheet name="Tabla Pivot" sheetId="2" r:id="rId2"/>
    <sheet name="aos Espeficos" sheetId="4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</calcChain>
</file>

<file path=xl/sharedStrings.xml><?xml version="1.0" encoding="utf-8"?>
<sst xmlns="http://schemas.openxmlformats.org/spreadsheetml/2006/main" count="41" uniqueCount="28">
  <si>
    <t>Entidad</t>
  </si>
  <si>
    <t>Fecha</t>
  </si>
  <si>
    <t>Red Social</t>
  </si>
  <si>
    <t>Nª Comentarios</t>
  </si>
  <si>
    <t>Me gusta</t>
  </si>
  <si>
    <t>Me encanta</t>
  </si>
  <si>
    <t>Me divierte</t>
  </si>
  <si>
    <t>Me enoja</t>
  </si>
  <si>
    <t>Me entristece</t>
  </si>
  <si>
    <t>CNEL EP</t>
  </si>
  <si>
    <t>Facebook</t>
  </si>
  <si>
    <t>Me importa</t>
  </si>
  <si>
    <t>Me asombra</t>
  </si>
  <si>
    <t>Diario El Comercio</t>
  </si>
  <si>
    <t>Total</t>
  </si>
  <si>
    <t xml:space="preserve"> Me gusta</t>
  </si>
  <si>
    <t xml:space="preserve"> Me encanta</t>
  </si>
  <si>
    <t xml:space="preserve"> Me entristece</t>
  </si>
  <si>
    <t xml:space="preserve"> Me enoja</t>
  </si>
  <si>
    <t xml:space="preserve"> Me divierte</t>
  </si>
  <si>
    <t>Comentarios</t>
  </si>
  <si>
    <t>Suma de Me gusta</t>
  </si>
  <si>
    <t>Suma de Me encanta</t>
  </si>
  <si>
    <t>Suma de Me enoja</t>
  </si>
  <si>
    <t>Suma de Me entristece</t>
  </si>
  <si>
    <t>Suma de Me divierte</t>
  </si>
  <si>
    <t>Suma de Me importa</t>
  </si>
  <si>
    <t>Suma de Me asombra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</si>
</sst>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#,##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1" xfId="0" applyFont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0" fillId="0" borderId="0" xfId="0" pivotButton="1"/>
    <xf numFmtId="0" fontId="0" fillId="0" borderId="0" xfId="0" applyNumberFormat="1"/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14" fontId="3" fillId="0" borderId="9" xfId="0" applyNumberFormat="1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43" fontId="3" fillId="0" borderId="9" xfId="1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4" fillId="0" borderId="0" xfId="0" applyFont="1" applyAlignment="1">
      <alignment horizontal="left"/>
    </xf>
    <xf numFmtId="166" fontId="0" fillId="0" borderId="0" xfId="0" applyNumberFormat="1"/>
    <xf numFmtId="0" fontId="0" fillId="0" borderId="0" xfId="0" applyAlignment="1">
      <alignment horizontal="right"/>
    </xf>
    <xf numFmtId="43" fontId="0" fillId="0" borderId="0" xfId="0" applyNumberFormat="1"/>
    <xf numFmtId="164" fontId="0" fillId="0" borderId="0" xfId="0" applyNumberFormat="1"/>
    <xf numFmtId="0" fontId="4" fillId="0" borderId="13" xfId="0" applyFont="1" applyBorder="1" applyAlignment="1">
      <alignment horizontal="left"/>
    </xf>
    <xf numFmtId="0" fontId="0" fillId="0" borderId="13" xfId="0" applyNumberFormat="1" applyBorder="1"/>
    <xf numFmtId="43" fontId="0" fillId="0" borderId="13" xfId="0" applyNumberFormat="1" applyBorder="1"/>
    <xf numFmtId="0" fontId="4" fillId="3" borderId="2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0" fillId="0" borderId="15" xfId="0" applyNumberFormat="1" applyBorder="1"/>
    <xf numFmtId="0" fontId="4" fillId="3" borderId="16" xfId="0" applyFont="1" applyFill="1" applyBorder="1"/>
    <xf numFmtId="0" fontId="4" fillId="3" borderId="17" xfId="0" applyFont="1" applyFill="1" applyBorder="1"/>
    <xf numFmtId="0" fontId="4" fillId="3" borderId="14" xfId="0" applyFont="1" applyFill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4" fillId="3" borderId="12" xfId="0" applyFont="1" applyFill="1" applyBorder="1"/>
    <xf numFmtId="0" fontId="0" fillId="0" borderId="11" xfId="0" applyNumberFormat="1" applyBorder="1"/>
  </cellXfs>
  <cellStyles count="2">
    <cellStyle name="Comma" xfId="1" builtinId="3"/>
    <cellStyle name="Normal" xfId="0" builtinId="0"/>
  </cellStyles>
  <dxfs count="84">
    <dxf>
      <font>
        <b/>
      </font>
    </dxf>
    <dxf>
      <numFmt numFmtId="166" formatCode="#,##0.000"/>
    </dxf>
    <dxf>
      <alignment horizontal="right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/>
      </font>
    </dxf>
    <dxf>
      <numFmt numFmtId="166" formatCode="#,##0.000"/>
    </dxf>
    <dxf>
      <alignment horizontal="right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/>
      </font>
    </dxf>
    <dxf>
      <numFmt numFmtId="166" formatCode="#,##0.000"/>
    </dxf>
    <dxf>
      <alignment horizontal="right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/>
      </font>
    </dxf>
    <dxf>
      <numFmt numFmtId="166" formatCode="#,##0.000"/>
    </dxf>
    <dxf>
      <alignment horizontal="right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/>
      </font>
    </dxf>
    <dxf>
      <numFmt numFmtId="166" formatCode="#,##0.000"/>
    </dxf>
    <dxf>
      <alignment horizontal="right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/>
      </font>
    </dxf>
    <dxf>
      <numFmt numFmtId="166" formatCode="#,##0.000"/>
    </dxf>
    <dxf>
      <alignment horizontal="right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/>
      </font>
    </dxf>
    <dxf>
      <numFmt numFmtId="166" formatCode="#,##0.000"/>
    </dxf>
    <dxf>
      <alignment horizontal="right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/>
      </font>
    </dxf>
    <dxf>
      <numFmt numFmtId="166" formatCode="#,##0.000"/>
    </dxf>
    <dxf>
      <alignment horizontal="right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horizontal="right"/>
    </dxf>
    <dxf>
      <numFmt numFmtId="166" formatCode="#,##0.00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/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5F64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4006780402449664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'aos Espeficos'!$A$2</c:f>
              <c:strCache>
                <c:ptCount val="1"/>
                <c:pt idx="0">
                  <c:v>CNEL EP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'aos Espeficos'!$B$1:$E$1</c:f>
              <c:strCache>
                <c:ptCount val="4"/>
                <c:pt idx="0">
                  <c:v>Me enoja</c:v>
                </c:pt>
                <c:pt idx="1">
                  <c:v> Me gusta</c:v>
                </c:pt>
                <c:pt idx="2">
                  <c:v> Me entristece</c:v>
                </c:pt>
                <c:pt idx="3">
                  <c:v>Me divierte</c:v>
                </c:pt>
              </c:strCache>
            </c:strRef>
          </c:cat>
          <c:val>
            <c:numRef>
              <c:f>'aos Espeficos'!$B$2:$E$2</c:f>
              <c:numCache>
                <c:formatCode>General</c:formatCode>
                <c:ptCount val="4"/>
                <c:pt idx="0" formatCode="_(* #,##0.00_);_(* \(#,##0.00\);_(* &quot;-&quot;??_);_(@_)">
                  <c:v>1400</c:v>
                </c:pt>
                <c:pt idx="1">
                  <c:v>426</c:v>
                </c:pt>
                <c:pt idx="2">
                  <c:v>146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E-4DE3-B503-B9CDDD6B72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86633504"/>
        <c:axId val="1886625824"/>
      </c:barChart>
      <c:catAx>
        <c:axId val="18866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86625824"/>
        <c:crosses val="autoZero"/>
        <c:auto val="1"/>
        <c:lblAlgn val="ctr"/>
        <c:lblOffset val="100"/>
        <c:noMultiLvlLbl val="0"/>
      </c:catAx>
      <c:valAx>
        <c:axId val="18866258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18866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954155730533683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'aos Espeficos'!$A$21</c:f>
              <c:strCache>
                <c:ptCount val="1"/>
                <c:pt idx="0">
                  <c:v>Diario El Comercio</c:v>
                </c:pt>
              </c:strCache>
            </c:strRef>
          </c:tx>
          <c:spPr>
            <a:solidFill>
              <a:srgbClr val="5F64C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5.5555555555555679E-3"/>
                  <c:y val="-0.3458118256051327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D6-4235-BEFA-B308F1E11B6D}"/>
                </c:ext>
              </c:extLst>
            </c:dLbl>
            <c:dLbl>
              <c:idx val="1"/>
              <c:layout>
                <c:manualLayout>
                  <c:x val="-2.7777777777778286E-3"/>
                  <c:y val="-0.1411118401866433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D6-4235-BEFA-B308F1E11B6D}"/>
                </c:ext>
              </c:extLst>
            </c:dLbl>
            <c:dLbl>
              <c:idx val="2"/>
              <c:layout>
                <c:manualLayout>
                  <c:x val="-5.5555555555555558E-3"/>
                  <c:y val="-5.607866724992709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D6-4235-BEFA-B308F1E11B6D}"/>
                </c:ext>
              </c:extLst>
            </c:dLbl>
            <c:dLbl>
              <c:idx val="3"/>
              <c:layout>
                <c:manualLayout>
                  <c:x val="-2.7777777777777779E-3"/>
                  <c:y val="-4.619495479731717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D6-4235-BEFA-B308F1E11B6D}"/>
                </c:ext>
              </c:extLst>
            </c:dLbl>
            <c:dLbl>
              <c:idx val="4"/>
              <c:layout>
                <c:manualLayout>
                  <c:x val="-2.7777777777778798E-3"/>
                  <c:y val="-4.391404199475065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D6-4235-BEFA-B308F1E11B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'aos Espeficos'!$B$20:$F$20</c:f>
              <c:strCache>
                <c:ptCount val="5"/>
                <c:pt idx="0">
                  <c:v>Me gusta</c:v>
                </c:pt>
                <c:pt idx="1">
                  <c:v> Me enoja</c:v>
                </c:pt>
                <c:pt idx="2">
                  <c:v> Me divierte</c:v>
                </c:pt>
                <c:pt idx="3">
                  <c:v>Me entristece</c:v>
                </c:pt>
                <c:pt idx="4">
                  <c:v> Me encanta</c:v>
                </c:pt>
              </c:strCache>
            </c:strRef>
          </c:cat>
          <c:val>
            <c:numRef>
              <c:f>'aos Espeficos'!$B$21:$F$21</c:f>
              <c:numCache>
                <c:formatCode>General</c:formatCode>
                <c:ptCount val="5"/>
                <c:pt idx="0" formatCode="_(* #,##0.00_);_(* \(#,##0.00\);_(* &quot;-&quot;??_);_(@_)">
                  <c:v>1200</c:v>
                </c:pt>
                <c:pt idx="1">
                  <c:v>374</c:v>
                </c:pt>
                <c:pt idx="2">
                  <c:v>75</c:v>
                </c:pt>
                <c:pt idx="3">
                  <c:v>36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6-4235-BEFA-B308F1E11B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93283744"/>
        <c:axId val="2093273664"/>
      </c:barChart>
      <c:catAx>
        <c:axId val="20932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93273664"/>
        <c:crosses val="autoZero"/>
        <c:auto val="1"/>
        <c:lblAlgn val="ctr"/>
        <c:lblOffset val="100"/>
        <c:noMultiLvlLbl val="0"/>
      </c:catAx>
      <c:valAx>
        <c:axId val="20932736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20932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0</xdr:row>
      <xdr:rowOff>47625</xdr:rowOff>
    </xdr:from>
    <xdr:to>
      <xdr:col>12</xdr:col>
      <xdr:colOff>47625</xdr:colOff>
      <xdr:row>4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9EA33E5-5FAD-DE38-D86B-E9AADE638B5C}"/>
            </a:ext>
          </a:extLst>
        </xdr:cNvPr>
        <xdr:cNvSpPr/>
      </xdr:nvSpPr>
      <xdr:spPr>
        <a:xfrm>
          <a:off x="542925" y="47625"/>
          <a:ext cx="9277350" cy="714375"/>
        </a:xfrm>
        <a:prstGeom prst="roundRect">
          <a:avLst/>
        </a:prstGeom>
        <a:ln/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C" sz="1600" b="1" kern="12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Datos </a:t>
          </a:r>
          <a:r>
            <a:rPr lang="es-ES" sz="1600" b="1" kern="12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cs typeface="Segoe UI" panose="020B0502040204020203" pitchFamily="34" charset="0"/>
            </a:rPr>
            <a:t>estadísticos  de comentarios y reacciones en Facebook con respecto a los cortes de luz eléctrica </a:t>
          </a:r>
          <a:endParaRPr lang="es-EC" sz="1600" b="1" kern="1200"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11</xdr:col>
      <xdr:colOff>523875</xdr:colOff>
      <xdr:row>0</xdr:row>
      <xdr:rowOff>113240</xdr:rowOff>
    </xdr:from>
    <xdr:to>
      <xdr:col>11</xdr:col>
      <xdr:colOff>984251</xdr:colOff>
      <xdr:row>3</xdr:row>
      <xdr:rowOff>2116</xdr:rowOff>
    </xdr:to>
    <xdr:pic>
      <xdr:nvPicPr>
        <xdr:cNvPr id="4" name="Graphic 3" descr="Research">
          <a:extLst>
            <a:ext uri="{FF2B5EF4-FFF2-40B4-BE49-F238E27FC236}">
              <a16:creationId xmlns:a16="http://schemas.microsoft.com/office/drawing/2014/main" id="{634EEAF0-A848-B80B-6ACD-B449304B2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964458" y="113240"/>
          <a:ext cx="460376" cy="46037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0</xdr:row>
      <xdr:rowOff>137583</xdr:rowOff>
    </xdr:from>
    <xdr:to>
      <xdr:col>1</xdr:col>
      <xdr:colOff>687917</xdr:colOff>
      <xdr:row>3</xdr:row>
      <xdr:rowOff>63499</xdr:rowOff>
    </xdr:to>
    <xdr:pic>
      <xdr:nvPicPr>
        <xdr:cNvPr id="7" name="Graphic 6" descr="Bar graph with upward trend">
          <a:extLst>
            <a:ext uri="{FF2B5EF4-FFF2-40B4-BE49-F238E27FC236}">
              <a16:creationId xmlns:a16="http://schemas.microsoft.com/office/drawing/2014/main" id="{0A279A2B-AABB-7745-BE34-FD293FA21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04334" y="137583"/>
          <a:ext cx="497416" cy="4974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80962</xdr:rowOff>
    </xdr:from>
    <xdr:to>
      <xdr:col>12</xdr:col>
      <xdr:colOff>381000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8A93B-40B2-11DF-ADAE-BFBE49EBF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18</xdr:row>
      <xdr:rowOff>185737</xdr:rowOff>
    </xdr:from>
    <xdr:to>
      <xdr:col>12</xdr:col>
      <xdr:colOff>381000</xdr:colOff>
      <xdr:row>33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8DB72D-4A30-F188-C468-3B3500D0F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" refreshedDate="45622.699886111113" createdVersion="8" refreshedVersion="8" minRefreshableVersion="3" recordCount="2" xr:uid="{94F88852-0357-4026-8EF4-A9A242B3677B}">
  <cacheSource type="worksheet">
    <worksheetSource ref="B5:L7" sheet="Datos Estadisticos"/>
  </cacheSource>
  <cacheFields count="11">
    <cacheField name="Entidad" numFmtId="0">
      <sharedItems count="2">
        <s v="CNEL EP"/>
        <s v="Diario El Comercio"/>
      </sharedItems>
    </cacheField>
    <cacheField name="Fecha" numFmtId="14">
      <sharedItems containsSemiMixedTypes="0" containsNonDate="0" containsDate="1" containsString="0" minDate="2024-10-25T00:00:00" maxDate="2024-11-18T00:00:00"/>
    </cacheField>
    <cacheField name="Red Social" numFmtId="0">
      <sharedItems/>
    </cacheField>
    <cacheField name="Nª Comentarios" numFmtId="0">
      <sharedItems containsSemiMixedTypes="0" containsString="0" containsNumber="1" containsInteger="1" minValue="359" maxValue="1500"/>
    </cacheField>
    <cacheField name="Me gusta" numFmtId="0">
      <sharedItems containsSemiMixedTypes="0" containsString="0" containsNumber="1" containsInteger="1" minValue="426" maxValue="1200"/>
    </cacheField>
    <cacheField name="Me importa" numFmtId="0">
      <sharedItems containsSemiMixedTypes="0" containsString="0" containsNumber="1" containsInteger="1" minValue="1" maxValue="3"/>
    </cacheField>
    <cacheField name="Me encanta" numFmtId="0">
      <sharedItems containsSemiMixedTypes="0" containsString="0" containsNumber="1" containsInteger="1" minValue="2" maxValue="27"/>
    </cacheField>
    <cacheField name="Me divierte" numFmtId="0">
      <sharedItems containsSemiMixedTypes="0" containsString="0" containsNumber="1" containsInteger="1" minValue="30" maxValue="75"/>
    </cacheField>
    <cacheField name="Me enoja" numFmtId="0">
      <sharedItems containsSemiMixedTypes="0" containsString="0" containsNumber="1" containsInteger="1" minValue="374" maxValue="1400"/>
    </cacheField>
    <cacheField name="Me asombra" numFmtId="0">
      <sharedItems containsSemiMixedTypes="0" containsString="0" containsNumber="1" containsInteger="1" minValue="14" maxValue="20"/>
    </cacheField>
    <cacheField name="Me entristece" numFmtId="0">
      <sharedItems containsSemiMixedTypes="0" containsString="0" containsNumber="1" containsInteger="1" minValue="36" maxValue="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d v="2024-10-25T00:00:00"/>
    <s v="Facebook"/>
    <n v="1500"/>
    <n v="426"/>
    <n v="1"/>
    <n v="2"/>
    <n v="30"/>
    <n v="1400"/>
    <n v="20"/>
    <n v="146"/>
  </r>
  <r>
    <x v="1"/>
    <d v="2024-11-17T00:00:00"/>
    <s v="Facebook"/>
    <n v="359"/>
    <n v="1200"/>
    <n v="3"/>
    <n v="27"/>
    <n v="75"/>
    <n v="374"/>
    <n v="14"/>
    <n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21A7F-F3AA-4C7F-9F93-FFFB96F42BF7}" name="PivotTable1" cacheId="7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Entidad">
  <location ref="A3:I6" firstHeaderRow="0" firstDataRow="1" firstDataCol="1"/>
  <pivotFields count="11">
    <pivotField axis="axisRow" showAll="0">
      <items count="3">
        <item x="0"/>
        <item x="1"/>
        <item t="default"/>
      </items>
    </pivotField>
    <pivotField numFmtId="14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mentarios" fld="3" baseField="0" baseItem="0"/>
    <dataField name="Suma de Me gusta" fld="4" baseField="0" baseItem="0"/>
    <dataField name="Suma de Me encanta" fld="6" baseField="0" baseItem="0"/>
    <dataField name="Suma de Me enoja" fld="8" baseField="0" baseItem="0"/>
    <dataField name="Suma de Me entristece" fld="10" baseField="0" baseItem="0"/>
    <dataField name="Suma de Me divierte" fld="7" baseField="0" baseItem="0"/>
    <dataField name="Suma de Me importa" fld="5" baseField="0" baseItem="0"/>
    <dataField name="Suma de Me asombra" fld="9" baseField="0" baseItem="0"/>
  </dataFields>
  <formats count="8">
    <format dxfId="71">
      <pivotArea dataOnly="0" labelOnly="1" fieldPosition="0">
        <references count="1">
          <reference field="0" count="0"/>
        </references>
      </pivotArea>
    </format>
    <format dxfId="70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69">
      <pivotArea dataOnly="0" labelOnly="1" grandRow="1" outline="0" fieldPosition="0"/>
    </format>
    <format dxfId="68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67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66">
      <pivotArea field="0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65">
      <pivotArea collapsedLevelsAreSubtotals="1" fieldPosition="0">
        <references count="2">
          <reference field="4294967294" count="1" selected="0">
            <x v="3"/>
          </reference>
          <reference field="0" count="1">
            <x v="0"/>
          </reference>
        </references>
      </pivotArea>
    </format>
    <format dxfId="64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B03C7-6A31-4925-97A2-DA5F99E27173}" name="Table1" displayName="Table1" ref="B5:L7" totalsRowShown="0" headerRowDxfId="72" headerRowBorderDxfId="82" tableBorderDxfId="83" totalsRowBorderDxfId="81">
  <autoFilter ref="B5:L7" xr:uid="{C4FB03C7-6A31-4925-97A2-DA5F99E27173}"/>
  <tableColumns count="11">
    <tableColumn id="1" xr3:uid="{81541F6B-27F6-4507-A93E-FC8D49FA3F6C}" name="Entidad" dataDxfId="80"/>
    <tableColumn id="2" xr3:uid="{2A7B2907-E72A-4F4A-9241-BBDA11E0800B}" name="Fecha" dataDxfId="79">
      <calculatedColumnFormula>DATE(2024,11,17)</calculatedColumnFormula>
    </tableColumn>
    <tableColumn id="3" xr3:uid="{3DE12B76-DD2B-4847-8BA9-F5450ABC2410}" name="Red Social" dataDxfId="78"/>
    <tableColumn id="4" xr3:uid="{DFC34A2F-6864-4544-A457-06BECF7E8727}" name="Nª Comentarios"/>
    <tableColumn id="5" xr3:uid="{57AD1B37-1C87-4251-8FB8-85B29BB10D41}" name="Me gusta" dataDxfId="77"/>
    <tableColumn id="6" xr3:uid="{5B3E3C0E-1170-4700-ACE6-C0201D731818}" name="Me importa" dataDxfId="76"/>
    <tableColumn id="7" xr3:uid="{281EDEC1-E3EA-400F-B992-F4CD876CF857}" name="Me encanta" dataDxfId="75"/>
    <tableColumn id="8" xr3:uid="{0F062207-3CE0-4185-9218-84096D41A910}" name="Me divierte" dataDxfId="74"/>
    <tableColumn id="9" xr3:uid="{F8B6A6F6-6AAD-47F1-A642-B890D44EBE53}" name="Me enoja"/>
    <tableColumn id="10" xr3:uid="{1FD54C5A-5766-4D20-BF5F-7DA31513CFE3}" name="Me asombra"/>
    <tableColumn id="11" xr3:uid="{83D1FB23-A128-4C68-BCE3-EE765D8F9343}" name="Me entristece" dataDxfId="7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E9BF-16D3-4F36-A18C-FE6000D38C80}">
  <dimension ref="B5:L24"/>
  <sheetViews>
    <sheetView zoomScale="90" zoomScaleNormal="90" workbookViewId="0">
      <selection activeCell="F17" sqref="F17"/>
    </sheetView>
  </sheetViews>
  <sheetFormatPr defaultRowHeight="15" x14ac:dyDescent="0.25"/>
  <cols>
    <col min="2" max="2" width="19.28515625" bestFit="1" customWidth="1"/>
    <col min="3" max="3" width="11.140625" bestFit="1" customWidth="1"/>
    <col min="4" max="4" width="15.42578125" bestFit="1" customWidth="1"/>
    <col min="5" max="5" width="20.5703125" bestFit="1" customWidth="1"/>
    <col min="6" max="6" width="14.42578125" bestFit="1" customWidth="1"/>
    <col min="7" max="8" width="16.5703125" bestFit="1" customWidth="1"/>
    <col min="9" max="9" width="16.7109375" bestFit="1" customWidth="1"/>
    <col min="10" max="10" width="14.42578125" bestFit="1" customWidth="1"/>
    <col min="11" max="11" width="17.28515625" bestFit="1" customWidth="1"/>
    <col min="12" max="12" width="19" bestFit="1" customWidth="1"/>
  </cols>
  <sheetData>
    <row r="5" spans="2:12" x14ac:dyDescent="0.25">
      <c r="B5" s="9" t="s">
        <v>0</v>
      </c>
      <c r="C5" s="10" t="s">
        <v>1</v>
      </c>
      <c r="D5" s="10" t="s">
        <v>2</v>
      </c>
      <c r="E5" s="10" t="s">
        <v>3</v>
      </c>
      <c r="F5" s="10" t="s">
        <v>4</v>
      </c>
      <c r="G5" s="10" t="s">
        <v>11</v>
      </c>
      <c r="H5" s="10" t="s">
        <v>5</v>
      </c>
      <c r="I5" s="10" t="s">
        <v>6</v>
      </c>
      <c r="J5" s="10" t="s">
        <v>7</v>
      </c>
      <c r="K5" s="10" t="s">
        <v>12</v>
      </c>
      <c r="L5" s="11" t="s">
        <v>8</v>
      </c>
    </row>
    <row r="6" spans="2:12" x14ac:dyDescent="0.25">
      <c r="B6" s="7" t="s">
        <v>9</v>
      </c>
      <c r="C6" s="2">
        <f>DATE(2024,10,25)</f>
        <v>45590</v>
      </c>
      <c r="D6" s="1" t="s">
        <v>10</v>
      </c>
      <c r="E6" s="3">
        <v>1500</v>
      </c>
      <c r="F6" s="1">
        <v>426</v>
      </c>
      <c r="G6" s="1">
        <v>1</v>
      </c>
      <c r="H6" s="1">
        <v>2</v>
      </c>
      <c r="I6" s="1">
        <v>30</v>
      </c>
      <c r="J6" s="3">
        <v>1400</v>
      </c>
      <c r="K6" s="4">
        <v>20</v>
      </c>
      <c r="L6" s="8">
        <v>146</v>
      </c>
    </row>
    <row r="7" spans="2:12" x14ac:dyDescent="0.25">
      <c r="B7" s="12" t="s">
        <v>13</v>
      </c>
      <c r="C7" s="13">
        <f>DATE(2024,11,17)</f>
        <v>45613</v>
      </c>
      <c r="D7" s="14" t="s">
        <v>10</v>
      </c>
      <c r="E7" s="14">
        <v>359</v>
      </c>
      <c r="F7" s="15">
        <v>1200</v>
      </c>
      <c r="G7" s="14">
        <v>3</v>
      </c>
      <c r="H7" s="14">
        <v>27</v>
      </c>
      <c r="I7" s="14">
        <v>75</v>
      </c>
      <c r="J7" s="14">
        <v>374</v>
      </c>
      <c r="K7" s="14">
        <v>14</v>
      </c>
      <c r="L7" s="16">
        <v>36</v>
      </c>
    </row>
    <row r="24" spans="4:4" x14ac:dyDescent="0.25">
      <c r="D24" s="21"/>
    </row>
  </sheetData>
  <sortState xmlns:xlrd2="http://schemas.microsoft.com/office/spreadsheetml/2017/richdata2" ref="F6:L6">
    <sortCondition descending="1" ref="F5:F6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14F9F-7233-4D9A-9082-1B3681BC7075}">
  <dimension ref="A3:I6"/>
  <sheetViews>
    <sheetView tabSelected="1" workbookViewId="0">
      <selection activeCell="H13" sqref="H13"/>
    </sheetView>
  </sheetViews>
  <sheetFormatPr defaultRowHeight="15" x14ac:dyDescent="0.25"/>
  <cols>
    <col min="1" max="1" width="17.42578125" bestFit="1" customWidth="1"/>
    <col min="2" max="2" width="12.28515625" bestFit="1" customWidth="1"/>
    <col min="3" max="3" width="17.42578125" bestFit="1" customWidth="1"/>
    <col min="4" max="4" width="19.7109375" bestFit="1" customWidth="1"/>
    <col min="5" max="5" width="17.7109375" bestFit="1" customWidth="1"/>
    <col min="6" max="6" width="21.85546875" bestFit="1" customWidth="1"/>
    <col min="7" max="8" width="19.7109375" bestFit="1" customWidth="1"/>
    <col min="9" max="9" width="20.28515625" bestFit="1" customWidth="1"/>
  </cols>
  <sheetData>
    <row r="3" spans="1:9" x14ac:dyDescent="0.25">
      <c r="A3" s="5" t="s">
        <v>0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</row>
    <row r="4" spans="1:9" x14ac:dyDescent="0.25">
      <c r="A4" s="17" t="s">
        <v>9</v>
      </c>
      <c r="B4" s="18">
        <v>1500</v>
      </c>
      <c r="C4" s="6">
        <v>426</v>
      </c>
      <c r="D4" s="6">
        <v>2</v>
      </c>
      <c r="E4" s="20">
        <v>1400</v>
      </c>
      <c r="F4" s="6">
        <v>146</v>
      </c>
      <c r="G4" s="6">
        <v>30</v>
      </c>
      <c r="H4" s="6">
        <v>1</v>
      </c>
      <c r="I4" s="6">
        <v>20</v>
      </c>
    </row>
    <row r="5" spans="1:9" x14ac:dyDescent="0.25">
      <c r="A5" s="17" t="s">
        <v>13</v>
      </c>
      <c r="B5" s="6">
        <v>359</v>
      </c>
      <c r="C5" s="20">
        <v>1200</v>
      </c>
      <c r="D5" s="6">
        <v>27</v>
      </c>
      <c r="E5" s="6">
        <v>374</v>
      </c>
      <c r="F5" s="6">
        <v>36</v>
      </c>
      <c r="G5" s="6">
        <v>75</v>
      </c>
      <c r="H5" s="6">
        <v>3</v>
      </c>
      <c r="I5" s="6">
        <v>14</v>
      </c>
    </row>
    <row r="6" spans="1:9" x14ac:dyDescent="0.25">
      <c r="A6" s="19" t="s">
        <v>14</v>
      </c>
      <c r="B6" s="20">
        <v>1859</v>
      </c>
      <c r="C6" s="20">
        <v>1626</v>
      </c>
      <c r="D6" s="6">
        <v>29</v>
      </c>
      <c r="E6" s="20">
        <v>1774</v>
      </c>
      <c r="F6" s="6">
        <v>182</v>
      </c>
      <c r="G6" s="6">
        <v>105</v>
      </c>
      <c r="H6" s="6">
        <v>4</v>
      </c>
      <c r="I6" s="6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953F-715A-42A1-94D6-47D74A0A373C}">
  <dimension ref="A1:F21"/>
  <sheetViews>
    <sheetView topLeftCell="A10" workbookViewId="0">
      <selection activeCell="F29" sqref="F29"/>
    </sheetView>
  </sheetViews>
  <sheetFormatPr defaultRowHeight="15" x14ac:dyDescent="0.25"/>
  <cols>
    <col min="1" max="1" width="17.42578125" bestFit="1" customWidth="1"/>
    <col min="2" max="2" width="22" bestFit="1" customWidth="1"/>
    <col min="3" max="3" width="15.85546875" bestFit="1" customWidth="1"/>
    <col min="4" max="4" width="18.28515625" bestFit="1" customWidth="1"/>
    <col min="5" max="5" width="16.140625" bestFit="1" customWidth="1"/>
    <col min="6" max="6" width="20.28515625" bestFit="1" customWidth="1"/>
    <col min="7" max="7" width="18.28515625" bestFit="1" customWidth="1"/>
  </cols>
  <sheetData>
    <row r="1" spans="1:6" x14ac:dyDescent="0.25">
      <c r="A1" s="25" t="s">
        <v>0</v>
      </c>
      <c r="B1" s="25" t="s">
        <v>7</v>
      </c>
      <c r="C1" s="25" t="s">
        <v>15</v>
      </c>
      <c r="D1" s="25" t="s">
        <v>17</v>
      </c>
      <c r="E1" s="25" t="s">
        <v>6</v>
      </c>
      <c r="F1" s="32" t="s">
        <v>16</v>
      </c>
    </row>
    <row r="2" spans="1:6" x14ac:dyDescent="0.25">
      <c r="A2" s="26" t="s">
        <v>9</v>
      </c>
      <c r="B2" s="28">
        <v>1400</v>
      </c>
      <c r="C2" s="27">
        <v>426</v>
      </c>
      <c r="D2" s="27">
        <v>146</v>
      </c>
      <c r="E2" s="27">
        <v>30</v>
      </c>
      <c r="F2" s="33">
        <v>2</v>
      </c>
    </row>
    <row r="20" spans="1:6" x14ac:dyDescent="0.25">
      <c r="A20" s="30" t="s">
        <v>0</v>
      </c>
      <c r="B20" s="30" t="s">
        <v>4</v>
      </c>
      <c r="C20" s="30" t="s">
        <v>18</v>
      </c>
      <c r="D20" s="31" t="s">
        <v>19</v>
      </c>
      <c r="E20" s="31" t="s">
        <v>8</v>
      </c>
      <c r="F20" s="34" t="s">
        <v>16</v>
      </c>
    </row>
    <row r="21" spans="1:6" x14ac:dyDescent="0.25">
      <c r="A21" s="22" t="s">
        <v>13</v>
      </c>
      <c r="B21" s="24">
        <v>1200</v>
      </c>
      <c r="C21" s="23">
        <v>374</v>
      </c>
      <c r="D21" s="29">
        <v>75</v>
      </c>
      <c r="E21" s="29">
        <v>36</v>
      </c>
      <c r="F21" s="35">
        <v>27</v>
      </c>
    </row>
  </sheetData>
  <sortState xmlns:xlrd2="http://schemas.microsoft.com/office/spreadsheetml/2017/richdata2" ref="B2:F2">
    <sortCondition ref="B1: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Estadisticos</vt:lpstr>
      <vt:lpstr>Tabla Pivot</vt:lpstr>
      <vt:lpstr>aos Espeficos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Pacheco</dc:creator>
  <cp:lastModifiedBy>Bryan Pacheco</cp:lastModifiedBy>
  <dcterms:created xsi:type="dcterms:W3CDTF">2024-11-26T14:15:15Z</dcterms:created>
  <dcterms:modified xsi:type="dcterms:W3CDTF">2024-11-26T22:14:09Z</dcterms:modified>
</cp:coreProperties>
</file>