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5595" yWindow="0" windowWidth="22260" windowHeight="12645" activeTab="2"/>
  </bookViews>
  <sheets>
    <sheet name="Eucalyptus globulus" sheetId="1" r:id="rId1"/>
    <sheet name="Ajuste" sheetId="2" r:id="rId2"/>
    <sheet name="Validación" sheetId="3" r:id="rId3"/>
    <sheet name="QR" sheetId="5" r:id="rId4"/>
  </sheets>
  <definedNames>
    <definedName name="_xlnm._FilterDatabase" localSheetId="0" hidden="1">'Eucalyptus globulus'!$A$1:$I$103</definedName>
    <definedName name="Bruce">#REF!</definedName>
    <definedName name="dap">'Eucalyptus globulus'!$B:$B</definedName>
    <definedName name="dapsc">'Eucalyptus globulus'!$C:$C</definedName>
    <definedName name="Drod">'Eucalyptus globulus'!#REF!</definedName>
    <definedName name="Esbeltez">'Eucalyptus globulus'!#REF!</definedName>
    <definedName name="H">'Eucalyptus globulus'!$D:$D</definedName>
    <definedName name="Hrod">'Eucalyptus globulus'!$E:$E</definedName>
    <definedName name="ID">'Eucalyptus globulus'!#REF!</definedName>
    <definedName name="Kozak">#REF!</definedName>
    <definedName name="Lowell">#REF!</definedName>
    <definedName name="NC">'Eucalyptus globulus'!$A:$A</definedName>
    <definedName name="PARCELA">'Eucalyptus globulus'!#REF!</definedName>
    <definedName name="T">'Eucalyptus globulus'!#REF!</definedName>
    <definedName name="X">'Eucalyptus globulus'!#REF!</definedName>
    <definedName name="XTZ">#REF!</definedName>
    <definedName name="Y">'Eucalyptus globulus'!#REF!</definedName>
    <definedName name="Z">'Eucalyptus globulus'!#REF!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3" l="1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F2" i="2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53" i="2"/>
  <c r="I53" i="2" s="1"/>
  <c r="G102" i="2" l="1"/>
  <c r="G100" i="2"/>
  <c r="G98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68" i="2"/>
  <c r="G66" i="2"/>
  <c r="G64" i="2"/>
  <c r="G62" i="2"/>
  <c r="G60" i="2"/>
  <c r="G58" i="2"/>
  <c r="G56" i="2"/>
  <c r="G54" i="2"/>
  <c r="H102" i="2"/>
  <c r="H100" i="2"/>
  <c r="H98" i="2"/>
  <c r="H96" i="2"/>
  <c r="H94" i="2"/>
  <c r="H92" i="2"/>
  <c r="H90" i="2"/>
  <c r="H88" i="2"/>
  <c r="H86" i="2"/>
  <c r="H84" i="2"/>
  <c r="H82" i="2"/>
  <c r="H80" i="2"/>
  <c r="H78" i="2"/>
  <c r="H76" i="2"/>
  <c r="H74" i="2"/>
  <c r="H72" i="2"/>
  <c r="H70" i="2"/>
  <c r="H68" i="2"/>
  <c r="H66" i="2"/>
  <c r="H64" i="2"/>
  <c r="H62" i="2"/>
  <c r="H60" i="2"/>
  <c r="H58" i="2"/>
  <c r="H56" i="2"/>
  <c r="H54" i="2"/>
  <c r="G103" i="2"/>
  <c r="G101" i="2"/>
  <c r="G99" i="2"/>
  <c r="G97" i="2"/>
  <c r="G95" i="2"/>
  <c r="G93" i="2"/>
  <c r="G91" i="2"/>
  <c r="G89" i="2"/>
  <c r="G87" i="2"/>
  <c r="G85" i="2"/>
  <c r="G83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H103" i="2"/>
  <c r="H101" i="2"/>
  <c r="H99" i="2"/>
  <c r="H97" i="2"/>
  <c r="H95" i="2"/>
  <c r="H93" i="2"/>
  <c r="H91" i="2"/>
  <c r="H89" i="2"/>
  <c r="H87" i="2"/>
  <c r="H85" i="2"/>
  <c r="H83" i="2"/>
  <c r="H81" i="2"/>
  <c r="H79" i="2"/>
  <c r="H77" i="2"/>
  <c r="H75" i="2"/>
  <c r="H73" i="2"/>
  <c r="H71" i="2"/>
  <c r="H69" i="2"/>
  <c r="H67" i="2"/>
  <c r="H65" i="2"/>
  <c r="H63" i="2"/>
  <c r="H61" i="2"/>
  <c r="H59" i="2"/>
  <c r="H57" i="2"/>
  <c r="H55" i="2"/>
  <c r="H53" i="2"/>
</calcChain>
</file>

<file path=xl/sharedStrings.xml><?xml version="1.0" encoding="utf-8"?>
<sst xmlns="http://schemas.openxmlformats.org/spreadsheetml/2006/main" count="224" uniqueCount="11">
  <si>
    <t>NOMBRE CIENTIFICO</t>
  </si>
  <si>
    <t>DAP</t>
  </si>
  <si>
    <t>H</t>
  </si>
  <si>
    <t>Eucalyptus globulus</t>
  </si>
  <si>
    <t>Hrod</t>
  </si>
  <si>
    <t>Y</t>
  </si>
  <si>
    <t>X</t>
  </si>
  <si>
    <t>Z</t>
  </si>
  <si>
    <t>T</t>
  </si>
  <si>
    <t>DSC</t>
  </si>
  <si>
    <t>volkozak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</si>
</sst>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Arial"/>
      <family val="2"/>
    </font>
    <font>
      <b/>
      <i/>
      <sz val="11"/>
      <color theme="1"/>
      <name val="Arial"/>
      <family val="2"/>
    </font>
    <font>
      <sz val="11"/>
      <name val="Calibri"/>
      <family val="2"/>
      <scheme val="minor"/>
    </font>
    <font>
      <b/>
      <i/>
      <sz val="1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 applyProtection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1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2" fontId="1" fillId="2" borderId="8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5122" name="AutoShape 2" descr="http://localhost:8888/files/QRTesis.pn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4" name="AutoShape 2" descr="http://localhost:8888/files/QRTesis.pn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5" name="AutoShape 2" descr="http://localhost:8888/files/QRTesis.pn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6" name="AutoShape 2" descr="http://localhost:8888/files/QRTesis.pn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7" name="AutoShape 2" descr="http://localhost:8888/files/QRTesis.pn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8" name="AutoShape 2" descr="http://localhost:8888/files/QRTesis.pn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4800"/>
    <xdr:sp macro="" textlink="">
      <xdr:nvSpPr>
        <xdr:cNvPr id="9" name="AutoShape 2" descr="http://localhost:8888/files/QRTesis.pn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295274</xdr:colOff>
      <xdr:row>0</xdr:row>
      <xdr:rowOff>180976</xdr:rowOff>
    </xdr:from>
    <xdr:to>
      <xdr:col>1</xdr:col>
      <xdr:colOff>1704975</xdr:colOff>
      <xdr:row>0</xdr:row>
      <xdr:rowOff>1924050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19" r="-448"/>
        <a:stretch/>
      </xdr:blipFill>
      <xdr:spPr>
        <a:xfrm>
          <a:off x="2009774" y="180976"/>
          <a:ext cx="1409701" cy="174307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104775</xdr:rowOff>
    </xdr:from>
    <xdr:to>
      <xdr:col>1</xdr:col>
      <xdr:colOff>219075</xdr:colOff>
      <xdr:row>0</xdr:row>
      <xdr:rowOff>1981200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1876425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zoomScaleNormal="100" workbookViewId="0">
      <pane ySplit="1" topLeftCell="A56" activePane="bottomLeft" state="frozen"/>
      <selection pane="bottomLeft"/>
    </sheetView>
  </sheetViews>
  <sheetFormatPr baseColWidth="10" defaultColWidth="9.140625" defaultRowHeight="15" x14ac:dyDescent="0.25"/>
  <cols>
    <col min="1" max="1" width="23.85546875" customWidth="1"/>
    <col min="2" max="2" width="11" customWidth="1"/>
    <col min="3" max="3" width="13" customWidth="1"/>
    <col min="6" max="6" width="11.42578125"/>
  </cols>
  <sheetData>
    <row r="1" spans="1:9" x14ac:dyDescent="0.25">
      <c r="A1" s="1" t="s">
        <v>0</v>
      </c>
      <c r="B1" s="2" t="s">
        <v>1</v>
      </c>
      <c r="C1" s="2" t="s">
        <v>9</v>
      </c>
      <c r="D1" s="9" t="s">
        <v>2</v>
      </c>
      <c r="E1" s="15" t="s">
        <v>4</v>
      </c>
      <c r="F1" s="10" t="s">
        <v>5</v>
      </c>
      <c r="G1" s="10" t="s">
        <v>6</v>
      </c>
      <c r="H1" s="10" t="s">
        <v>8</v>
      </c>
      <c r="I1" s="10" t="s">
        <v>7</v>
      </c>
    </row>
    <row r="2" spans="1:9" ht="14.25" customHeight="1" x14ac:dyDescent="0.25">
      <c r="A2" s="3" t="s">
        <v>3</v>
      </c>
      <c r="B2" s="4">
        <v>35</v>
      </c>
      <c r="C2" s="4">
        <v>31.8</v>
      </c>
      <c r="D2" s="4">
        <v>19.863084870776945</v>
      </c>
      <c r="E2" s="4">
        <v>1.3</v>
      </c>
      <c r="F2" s="11">
        <f t="shared" ref="F2:F33" si="0">dapsc^2/dap^2</f>
        <v>0.8255020408163265</v>
      </c>
      <c r="G2" s="11">
        <f>(D:D-E:E)/(D:D-1.3)</f>
        <v>1</v>
      </c>
      <c r="H2" s="11">
        <f>E:E/D:D</f>
        <v>6.5448041351954936E-2</v>
      </c>
      <c r="I2" s="11">
        <f>(D:D-E:E)/D:D</f>
        <v>0.93455195864804508</v>
      </c>
    </row>
    <row r="3" spans="1:9" x14ac:dyDescent="0.25">
      <c r="A3" s="3" t="s">
        <v>3</v>
      </c>
      <c r="B3" s="4">
        <v>54.5</v>
      </c>
      <c r="C3" s="4">
        <v>51.3</v>
      </c>
      <c r="D3" s="4">
        <v>28.595914232807175</v>
      </c>
      <c r="E3" s="4">
        <v>1.3</v>
      </c>
      <c r="F3" s="11">
        <f t="shared" si="0"/>
        <v>0.88601632859186918</v>
      </c>
      <c r="G3" s="11">
        <f t="shared" ref="G3:G66" si="1">(D:D-E:E)/(D:D-1.3)</f>
        <v>1</v>
      </c>
      <c r="H3" s="11">
        <f t="shared" ref="H3:H66" si="2">E:E/D:D</f>
        <v>4.5461039972925631E-2</v>
      </c>
      <c r="I3" s="11">
        <f t="shared" ref="I3:I66" si="3">(D:D-E:E)/D:D</f>
        <v>0.95453896002707439</v>
      </c>
    </row>
    <row r="4" spans="1:9" x14ac:dyDescent="0.25">
      <c r="A4" s="3" t="s">
        <v>3</v>
      </c>
      <c r="B4" s="4">
        <v>58.2</v>
      </c>
      <c r="C4" s="4">
        <v>55</v>
      </c>
      <c r="D4" s="4">
        <v>31.559744087425901</v>
      </c>
      <c r="E4" s="4">
        <v>1.3</v>
      </c>
      <c r="F4" s="11">
        <f t="shared" si="0"/>
        <v>0.89305747452202966</v>
      </c>
      <c r="G4" s="11">
        <f t="shared" si="1"/>
        <v>1</v>
      </c>
      <c r="H4" s="11">
        <f t="shared" si="2"/>
        <v>4.1191715509440674E-2</v>
      </c>
      <c r="I4" s="11">
        <f t="shared" si="3"/>
        <v>0.95880828449055933</v>
      </c>
    </row>
    <row r="5" spans="1:9" x14ac:dyDescent="0.25">
      <c r="A5" s="3" t="s">
        <v>3</v>
      </c>
      <c r="B5" s="4">
        <v>67.5</v>
      </c>
      <c r="C5" s="4">
        <v>64.3</v>
      </c>
      <c r="D5" s="4">
        <v>33.935919133274986</v>
      </c>
      <c r="E5" s="4">
        <v>1.3</v>
      </c>
      <c r="F5" s="11">
        <f t="shared" si="0"/>
        <v>0.90743264746227703</v>
      </c>
      <c r="G5" s="11">
        <f t="shared" si="1"/>
        <v>1</v>
      </c>
      <c r="H5" s="11">
        <f t="shared" si="2"/>
        <v>3.8307493452426303E-2</v>
      </c>
      <c r="I5" s="11">
        <f t="shared" si="3"/>
        <v>0.96169250654757377</v>
      </c>
    </row>
    <row r="6" spans="1:9" x14ac:dyDescent="0.25">
      <c r="A6" s="3" t="s">
        <v>3</v>
      </c>
      <c r="B6" s="4">
        <v>31.6</v>
      </c>
      <c r="C6" s="4">
        <v>28.400000000000002</v>
      </c>
      <c r="D6" s="4">
        <v>17.934778786328764</v>
      </c>
      <c r="E6" s="4">
        <v>1.3</v>
      </c>
      <c r="F6" s="11">
        <f t="shared" si="0"/>
        <v>0.80772312129466439</v>
      </c>
      <c r="G6" s="11">
        <f t="shared" si="1"/>
        <v>1</v>
      </c>
      <c r="H6" s="11">
        <f t="shared" si="2"/>
        <v>7.2484863933251167E-2</v>
      </c>
      <c r="I6" s="11">
        <f t="shared" si="3"/>
        <v>0.92751513606674874</v>
      </c>
    </row>
    <row r="7" spans="1:9" x14ac:dyDescent="0.25">
      <c r="A7" s="5" t="s">
        <v>3</v>
      </c>
      <c r="B7" s="6">
        <v>30.8</v>
      </c>
      <c r="C7" s="7">
        <v>27.6</v>
      </c>
      <c r="D7" s="6">
        <v>18.349277455470954</v>
      </c>
      <c r="E7" s="4">
        <v>1.3</v>
      </c>
      <c r="F7" s="11">
        <f t="shared" si="0"/>
        <v>0.80300219261258221</v>
      </c>
      <c r="G7" s="11">
        <f t="shared" si="1"/>
        <v>1</v>
      </c>
      <c r="H7" s="11">
        <f t="shared" si="2"/>
        <v>7.0847476319150476E-2</v>
      </c>
      <c r="I7" s="11">
        <f t="shared" si="3"/>
        <v>0.92915252368084944</v>
      </c>
    </row>
    <row r="8" spans="1:9" x14ac:dyDescent="0.25">
      <c r="A8" s="5" t="s">
        <v>3</v>
      </c>
      <c r="B8" s="6">
        <v>49.7</v>
      </c>
      <c r="C8" s="7">
        <v>46.5</v>
      </c>
      <c r="D8" s="6">
        <v>31.572594142135788</v>
      </c>
      <c r="E8" s="4">
        <v>1.3</v>
      </c>
      <c r="F8" s="11">
        <f t="shared" si="0"/>
        <v>0.87537296211878912</v>
      </c>
      <c r="G8" s="11">
        <f t="shared" si="1"/>
        <v>1</v>
      </c>
      <c r="H8" s="11">
        <f t="shared" si="2"/>
        <v>4.1174950469624577E-2</v>
      </c>
      <c r="I8" s="11">
        <f t="shared" si="3"/>
        <v>0.9588250495303754</v>
      </c>
    </row>
    <row r="9" spans="1:9" x14ac:dyDescent="0.25">
      <c r="A9" s="5" t="s">
        <v>3</v>
      </c>
      <c r="B9" s="6">
        <v>61.9</v>
      </c>
      <c r="C9" s="7">
        <v>58.699999999999996</v>
      </c>
      <c r="D9" s="6">
        <v>32.755381018161259</v>
      </c>
      <c r="E9" s="4">
        <v>1.3</v>
      </c>
      <c r="F9" s="11">
        <f t="shared" si="0"/>
        <v>0.8992799371543555</v>
      </c>
      <c r="G9" s="11">
        <f t="shared" si="1"/>
        <v>1</v>
      </c>
      <c r="H9" s="11">
        <f t="shared" si="2"/>
        <v>3.9688135493805232E-2</v>
      </c>
      <c r="I9" s="11">
        <f t="shared" si="3"/>
        <v>0.96031186450619477</v>
      </c>
    </row>
    <row r="10" spans="1:9" x14ac:dyDescent="0.25">
      <c r="A10" s="5" t="s">
        <v>3</v>
      </c>
      <c r="B10" s="6">
        <v>31</v>
      </c>
      <c r="C10" s="7">
        <v>27.8</v>
      </c>
      <c r="D10" s="6">
        <v>25.07328413998497</v>
      </c>
      <c r="E10" s="4">
        <v>1.3</v>
      </c>
      <c r="F10" s="11">
        <f t="shared" si="0"/>
        <v>0.80420395421436008</v>
      </c>
      <c r="G10" s="11">
        <f t="shared" si="1"/>
        <v>1</v>
      </c>
      <c r="H10" s="11">
        <f t="shared" si="2"/>
        <v>5.1848014513856948E-2</v>
      </c>
      <c r="I10" s="11">
        <f t="shared" si="3"/>
        <v>0.94815198548614299</v>
      </c>
    </row>
    <row r="11" spans="1:9" x14ac:dyDescent="0.25">
      <c r="A11" s="5" t="s">
        <v>3</v>
      </c>
      <c r="B11" s="6">
        <v>68</v>
      </c>
      <c r="C11" s="7">
        <v>64.8</v>
      </c>
      <c r="D11" s="6">
        <v>30.37953165293554</v>
      </c>
      <c r="E11" s="4">
        <v>1.3</v>
      </c>
      <c r="F11" s="11">
        <f t="shared" si="0"/>
        <v>0.90809688581314874</v>
      </c>
      <c r="G11" s="11">
        <f t="shared" si="1"/>
        <v>1</v>
      </c>
      <c r="H11" s="11">
        <f t="shared" si="2"/>
        <v>4.2791969766077104E-2</v>
      </c>
      <c r="I11" s="11">
        <f t="shared" si="3"/>
        <v>0.95720803023392287</v>
      </c>
    </row>
    <row r="12" spans="1:9" x14ac:dyDescent="0.25">
      <c r="A12" s="5" t="s">
        <v>3</v>
      </c>
      <c r="B12" s="6">
        <v>47</v>
      </c>
      <c r="C12" s="7">
        <v>43.8</v>
      </c>
      <c r="D12" s="6">
        <v>33.743105773590997</v>
      </c>
      <c r="E12" s="4">
        <v>1.3</v>
      </c>
      <c r="F12" s="11">
        <f t="shared" si="0"/>
        <v>0.86846536894522397</v>
      </c>
      <c r="G12" s="11">
        <f t="shared" si="1"/>
        <v>1</v>
      </c>
      <c r="H12" s="11">
        <f t="shared" si="2"/>
        <v>3.8526388433913615E-2</v>
      </c>
      <c r="I12" s="11">
        <f t="shared" si="3"/>
        <v>0.96147361156608646</v>
      </c>
    </row>
    <row r="13" spans="1:9" x14ac:dyDescent="0.25">
      <c r="A13" s="5" t="s">
        <v>3</v>
      </c>
      <c r="B13" s="6">
        <v>59.6</v>
      </c>
      <c r="C13" s="7">
        <v>56.4</v>
      </c>
      <c r="D13" s="6">
        <v>34.248496527778329</v>
      </c>
      <c r="E13" s="4">
        <v>1.3</v>
      </c>
      <c r="F13" s="11">
        <f t="shared" si="0"/>
        <v>0.89550020269357233</v>
      </c>
      <c r="G13" s="11">
        <f t="shared" si="1"/>
        <v>1</v>
      </c>
      <c r="H13" s="11">
        <f t="shared" si="2"/>
        <v>3.7957870616177086E-2</v>
      </c>
      <c r="I13" s="11">
        <f t="shared" si="3"/>
        <v>0.96204212938382294</v>
      </c>
    </row>
    <row r="14" spans="1:9" x14ac:dyDescent="0.25">
      <c r="A14" s="5" t="s">
        <v>3</v>
      </c>
      <c r="B14" s="6">
        <v>27.8</v>
      </c>
      <c r="C14" s="7">
        <v>24.6</v>
      </c>
      <c r="D14" s="6">
        <v>24.254454771160777</v>
      </c>
      <c r="E14" s="4">
        <v>1.3</v>
      </c>
      <c r="F14" s="11">
        <f t="shared" si="0"/>
        <v>0.78303400445111548</v>
      </c>
      <c r="G14" s="11">
        <f t="shared" si="1"/>
        <v>1</v>
      </c>
      <c r="H14" s="11">
        <f t="shared" si="2"/>
        <v>5.3598401294336094E-2</v>
      </c>
      <c r="I14" s="11">
        <f t="shared" si="3"/>
        <v>0.94640159870566387</v>
      </c>
    </row>
    <row r="15" spans="1:9" x14ac:dyDescent="0.25">
      <c r="A15" s="5" t="s">
        <v>3</v>
      </c>
      <c r="B15" s="6">
        <v>43.3</v>
      </c>
      <c r="C15" s="7">
        <v>40.099999999999994</v>
      </c>
      <c r="D15" s="6">
        <v>34.286485983824839</v>
      </c>
      <c r="E15" s="4">
        <v>1.3</v>
      </c>
      <c r="F15" s="11">
        <f t="shared" si="0"/>
        <v>0.85765564913141568</v>
      </c>
      <c r="G15" s="11">
        <f t="shared" si="1"/>
        <v>1</v>
      </c>
      <c r="H15" s="11">
        <f t="shared" si="2"/>
        <v>3.79158132627909E-2</v>
      </c>
      <c r="I15" s="11">
        <f t="shared" si="3"/>
        <v>0.96208418673720919</v>
      </c>
    </row>
    <row r="16" spans="1:9" x14ac:dyDescent="0.25">
      <c r="A16" s="5" t="s">
        <v>3</v>
      </c>
      <c r="B16" s="6">
        <v>48</v>
      </c>
      <c r="C16" s="7">
        <v>44.8</v>
      </c>
      <c r="D16" s="6">
        <v>28.429385480071154</v>
      </c>
      <c r="E16" s="4">
        <v>1.3</v>
      </c>
      <c r="F16" s="11">
        <f t="shared" si="0"/>
        <v>0.87111111111111095</v>
      </c>
      <c r="G16" s="11">
        <f t="shared" si="1"/>
        <v>1</v>
      </c>
      <c r="H16" s="11">
        <f t="shared" si="2"/>
        <v>4.5727333814911092E-2</v>
      </c>
      <c r="I16" s="11">
        <f t="shared" si="3"/>
        <v>0.95427266618508888</v>
      </c>
    </row>
    <row r="17" spans="1:9" x14ac:dyDescent="0.25">
      <c r="A17" s="5" t="s">
        <v>3</v>
      </c>
      <c r="B17" s="6">
        <v>54.3</v>
      </c>
      <c r="C17" s="7">
        <v>51.099999999999994</v>
      </c>
      <c r="D17" s="6">
        <v>29.486733641624827</v>
      </c>
      <c r="E17" s="4">
        <v>1.3</v>
      </c>
      <c r="F17" s="11">
        <f t="shared" si="0"/>
        <v>0.88560924405373587</v>
      </c>
      <c r="G17" s="11">
        <f t="shared" si="1"/>
        <v>1</v>
      </c>
      <c r="H17" s="11">
        <f t="shared" si="2"/>
        <v>4.4087623125704925E-2</v>
      </c>
      <c r="I17" s="11">
        <f t="shared" si="3"/>
        <v>0.95591237687429509</v>
      </c>
    </row>
    <row r="18" spans="1:9" x14ac:dyDescent="0.25">
      <c r="A18" s="5" t="s">
        <v>3</v>
      </c>
      <c r="B18" s="6">
        <v>27.3</v>
      </c>
      <c r="C18" s="7">
        <v>24.1</v>
      </c>
      <c r="D18" s="6">
        <v>14.417445405799006</v>
      </c>
      <c r="E18" s="4">
        <v>1.3</v>
      </c>
      <c r="F18" s="11">
        <f t="shared" si="0"/>
        <v>0.77930738370298813</v>
      </c>
      <c r="G18" s="11">
        <f t="shared" si="1"/>
        <v>1</v>
      </c>
      <c r="H18" s="11">
        <f t="shared" si="2"/>
        <v>9.0168539807829767E-2</v>
      </c>
      <c r="I18" s="11">
        <f t="shared" si="3"/>
        <v>0.9098314601921702</v>
      </c>
    </row>
    <row r="19" spans="1:9" x14ac:dyDescent="0.25">
      <c r="A19" s="5" t="s">
        <v>3</v>
      </c>
      <c r="B19" s="6">
        <v>35.9</v>
      </c>
      <c r="C19" s="7">
        <v>32.699999999999996</v>
      </c>
      <c r="D19" s="6">
        <v>28.012219361960973</v>
      </c>
      <c r="E19" s="4">
        <v>1.3</v>
      </c>
      <c r="F19" s="11">
        <f t="shared" si="0"/>
        <v>0.82967233339281954</v>
      </c>
      <c r="G19" s="11">
        <f t="shared" si="1"/>
        <v>1</v>
      </c>
      <c r="H19" s="11">
        <f t="shared" si="2"/>
        <v>4.6408318569906938E-2</v>
      </c>
      <c r="I19" s="11">
        <f t="shared" si="3"/>
        <v>0.95359168143009299</v>
      </c>
    </row>
    <row r="20" spans="1:9" x14ac:dyDescent="0.25">
      <c r="A20" s="5" t="s">
        <v>3</v>
      </c>
      <c r="B20" s="6">
        <v>24.6</v>
      </c>
      <c r="C20" s="7">
        <v>21.400000000000002</v>
      </c>
      <c r="D20" s="6">
        <v>12.031193177679954</v>
      </c>
      <c r="E20" s="4">
        <v>1.3</v>
      </c>
      <c r="F20" s="11">
        <f t="shared" si="0"/>
        <v>0.75675854319518809</v>
      </c>
      <c r="G20" s="11">
        <f t="shared" si="1"/>
        <v>1</v>
      </c>
      <c r="H20" s="11">
        <f t="shared" si="2"/>
        <v>0.10805245837226983</v>
      </c>
      <c r="I20" s="11">
        <f t="shared" si="3"/>
        <v>0.89194754162773016</v>
      </c>
    </row>
    <row r="21" spans="1:9" x14ac:dyDescent="0.25">
      <c r="A21" s="3" t="s">
        <v>3</v>
      </c>
      <c r="B21" s="4">
        <v>36.799999999999997</v>
      </c>
      <c r="C21" s="4">
        <v>33.599999999999994</v>
      </c>
      <c r="D21" s="4">
        <v>23.431759383284046</v>
      </c>
      <c r="E21" s="4">
        <v>1.3</v>
      </c>
      <c r="F21" s="11">
        <f t="shared" si="0"/>
        <v>0.83364839319470685</v>
      </c>
      <c r="G21" s="11">
        <f t="shared" si="1"/>
        <v>1</v>
      </c>
      <c r="H21" s="11">
        <f t="shared" si="2"/>
        <v>5.5480255610998015E-2</v>
      </c>
      <c r="I21" s="11">
        <f t="shared" si="3"/>
        <v>0.94451974438900199</v>
      </c>
    </row>
    <row r="22" spans="1:9" x14ac:dyDescent="0.25">
      <c r="A22" s="3" t="s">
        <v>3</v>
      </c>
      <c r="B22" s="4">
        <v>43.8</v>
      </c>
      <c r="C22" s="4">
        <v>40.599999999999994</v>
      </c>
      <c r="D22" s="4">
        <v>23.238904596173434</v>
      </c>
      <c r="E22" s="4">
        <v>1.3</v>
      </c>
      <c r="F22" s="11">
        <f t="shared" si="0"/>
        <v>0.85921894872917559</v>
      </c>
      <c r="G22" s="11">
        <f t="shared" si="1"/>
        <v>1</v>
      </c>
      <c r="H22" s="11">
        <f t="shared" si="2"/>
        <v>5.5940674596773411E-2</v>
      </c>
      <c r="I22" s="11">
        <f t="shared" si="3"/>
        <v>0.94405932540322657</v>
      </c>
    </row>
    <row r="23" spans="1:9" x14ac:dyDescent="0.25">
      <c r="A23" s="8" t="s">
        <v>3</v>
      </c>
      <c r="B23" s="4">
        <v>32.5</v>
      </c>
      <c r="C23" s="4">
        <v>29.3</v>
      </c>
      <c r="D23" s="4">
        <v>34.647077575760505</v>
      </c>
      <c r="E23" s="4">
        <v>1.3</v>
      </c>
      <c r="F23" s="11">
        <f t="shared" si="0"/>
        <v>0.81277159763313611</v>
      </c>
      <c r="G23" s="11">
        <f t="shared" si="1"/>
        <v>1</v>
      </c>
      <c r="H23" s="11">
        <f t="shared" si="2"/>
        <v>3.752120210304534E-2</v>
      </c>
      <c r="I23" s="11">
        <f t="shared" si="3"/>
        <v>0.96247879789695479</v>
      </c>
    </row>
    <row r="24" spans="1:9" x14ac:dyDescent="0.25">
      <c r="A24" s="3" t="s">
        <v>3</v>
      </c>
      <c r="B24" s="14">
        <v>35.200000000000003</v>
      </c>
      <c r="C24" s="14">
        <v>34.200000000000003</v>
      </c>
      <c r="D24" s="14">
        <v>20.900834429486277</v>
      </c>
      <c r="E24" s="4">
        <v>1.3</v>
      </c>
      <c r="F24" s="11">
        <f t="shared" si="0"/>
        <v>0.9439888946280991</v>
      </c>
      <c r="G24" s="11">
        <f t="shared" si="1"/>
        <v>1</v>
      </c>
      <c r="H24" s="11">
        <f t="shared" si="2"/>
        <v>6.2198473672706513E-2</v>
      </c>
      <c r="I24" s="11">
        <f t="shared" si="3"/>
        <v>0.93780152632729341</v>
      </c>
    </row>
    <row r="25" spans="1:9" x14ac:dyDescent="0.25">
      <c r="A25" s="3" t="s">
        <v>3</v>
      </c>
      <c r="B25" s="14">
        <v>35</v>
      </c>
      <c r="C25" s="14">
        <v>34</v>
      </c>
      <c r="D25" s="14">
        <v>27.077914285437579</v>
      </c>
      <c r="E25" s="4">
        <v>1.3</v>
      </c>
      <c r="F25" s="11">
        <f t="shared" si="0"/>
        <v>0.94367346938775509</v>
      </c>
      <c r="G25" s="11">
        <f t="shared" si="1"/>
        <v>1</v>
      </c>
      <c r="H25" s="11">
        <f t="shared" si="2"/>
        <v>4.8009606142343696E-2</v>
      </c>
      <c r="I25" s="11">
        <f t="shared" si="3"/>
        <v>0.95199039385765627</v>
      </c>
    </row>
    <row r="26" spans="1:9" x14ac:dyDescent="0.25">
      <c r="A26" s="3" t="s">
        <v>3</v>
      </c>
      <c r="B26" s="14">
        <v>48</v>
      </c>
      <c r="C26" s="14">
        <v>46.5</v>
      </c>
      <c r="D26" s="14">
        <v>29.126287149560277</v>
      </c>
      <c r="E26" s="4">
        <v>1.3</v>
      </c>
      <c r="F26" s="11">
        <f t="shared" si="0"/>
        <v>0.9384765625</v>
      </c>
      <c r="G26" s="11">
        <f t="shared" si="1"/>
        <v>1</v>
      </c>
      <c r="H26" s="11">
        <f t="shared" si="2"/>
        <v>4.4633220613552398E-2</v>
      </c>
      <c r="I26" s="11">
        <f t="shared" si="3"/>
        <v>0.95536677938644754</v>
      </c>
    </row>
    <row r="27" spans="1:9" x14ac:dyDescent="0.25">
      <c r="A27" s="3" t="s">
        <v>3</v>
      </c>
      <c r="B27" s="14">
        <v>35</v>
      </c>
      <c r="C27" s="14">
        <v>34</v>
      </c>
      <c r="D27" s="14">
        <v>37.955161476766634</v>
      </c>
      <c r="E27" s="4">
        <v>1.3</v>
      </c>
      <c r="F27" s="11">
        <f t="shared" si="0"/>
        <v>0.94367346938775509</v>
      </c>
      <c r="G27" s="11">
        <f t="shared" si="1"/>
        <v>1</v>
      </c>
      <c r="H27" s="11">
        <f t="shared" si="2"/>
        <v>3.4250941095212165E-2</v>
      </c>
      <c r="I27" s="11">
        <f t="shared" si="3"/>
        <v>0.9657490589047879</v>
      </c>
    </row>
    <row r="28" spans="1:9" x14ac:dyDescent="0.25">
      <c r="A28" s="3" t="s">
        <v>3</v>
      </c>
      <c r="B28" s="14">
        <v>34.700000000000003</v>
      </c>
      <c r="C28" s="14">
        <v>33.700000000000003</v>
      </c>
      <c r="D28" s="14">
        <v>28.503352884137854</v>
      </c>
      <c r="E28" s="4">
        <v>1.3</v>
      </c>
      <c r="F28" s="11">
        <f t="shared" si="0"/>
        <v>0.94319361509521726</v>
      </c>
      <c r="G28" s="11">
        <f t="shared" si="1"/>
        <v>1</v>
      </c>
      <c r="H28" s="11">
        <f t="shared" si="2"/>
        <v>4.5608669453180414E-2</v>
      </c>
      <c r="I28" s="11">
        <f t="shared" si="3"/>
        <v>0.95439133054681957</v>
      </c>
    </row>
    <row r="29" spans="1:9" x14ac:dyDescent="0.25">
      <c r="A29" s="5" t="s">
        <v>3</v>
      </c>
      <c r="B29" s="14">
        <v>34.6</v>
      </c>
      <c r="C29" s="14">
        <v>33.6</v>
      </c>
      <c r="D29" s="14">
        <v>23.999532203125057</v>
      </c>
      <c r="E29" s="4">
        <v>1.3</v>
      </c>
      <c r="F29" s="11">
        <f t="shared" si="0"/>
        <v>0.94303184202612844</v>
      </c>
      <c r="G29" s="11">
        <f t="shared" si="1"/>
        <v>1</v>
      </c>
      <c r="H29" s="11">
        <f t="shared" si="2"/>
        <v>5.4167722478804102E-2</v>
      </c>
      <c r="I29" s="11">
        <f t="shared" si="3"/>
        <v>0.94583227752119592</v>
      </c>
    </row>
    <row r="30" spans="1:9" x14ac:dyDescent="0.25">
      <c r="A30" s="5" t="s">
        <v>3</v>
      </c>
      <c r="B30" s="14">
        <v>34.6</v>
      </c>
      <c r="C30" s="14">
        <v>33.6</v>
      </c>
      <c r="D30" s="14">
        <v>23.999532203125057</v>
      </c>
      <c r="E30" s="4">
        <v>1.3</v>
      </c>
      <c r="F30" s="11">
        <f t="shared" si="0"/>
        <v>0.94303184202612844</v>
      </c>
      <c r="G30" s="11">
        <f t="shared" si="1"/>
        <v>1</v>
      </c>
      <c r="H30" s="11">
        <f t="shared" si="2"/>
        <v>5.4167722478804102E-2</v>
      </c>
      <c r="I30" s="11">
        <f t="shared" si="3"/>
        <v>0.94583227752119592</v>
      </c>
    </row>
    <row r="31" spans="1:9" x14ac:dyDescent="0.25">
      <c r="A31" s="5" t="s">
        <v>3</v>
      </c>
      <c r="B31" s="14">
        <v>34.299999999999997</v>
      </c>
      <c r="C31" s="14">
        <v>33.299999999999997</v>
      </c>
      <c r="D31" s="14">
        <v>29.626775401251528</v>
      </c>
      <c r="E31" s="4">
        <v>1.3</v>
      </c>
      <c r="F31" s="11">
        <f t="shared" si="0"/>
        <v>0.94254094807435684</v>
      </c>
      <c r="G31" s="11">
        <f t="shared" si="1"/>
        <v>1</v>
      </c>
      <c r="H31" s="11">
        <f t="shared" si="2"/>
        <v>4.3879226895043193E-2</v>
      </c>
      <c r="I31" s="11">
        <f t="shared" si="3"/>
        <v>0.9561207731049568</v>
      </c>
    </row>
    <row r="32" spans="1:9" x14ac:dyDescent="0.25">
      <c r="A32" s="5" t="s">
        <v>3</v>
      </c>
      <c r="B32" s="14">
        <v>33.299999999999997</v>
      </c>
      <c r="C32" s="14">
        <v>32.299999999999997</v>
      </c>
      <c r="D32" s="14">
        <v>18.56202436211445</v>
      </c>
      <c r="E32" s="4">
        <v>1.3</v>
      </c>
      <c r="F32" s="11">
        <f t="shared" si="0"/>
        <v>0.94084174264354437</v>
      </c>
      <c r="G32" s="11">
        <f t="shared" si="1"/>
        <v>1</v>
      </c>
      <c r="H32" s="11">
        <f t="shared" si="2"/>
        <v>7.0035464593685814E-2</v>
      </c>
      <c r="I32" s="11">
        <f t="shared" si="3"/>
        <v>0.92996453540631419</v>
      </c>
    </row>
    <row r="33" spans="1:9" x14ac:dyDescent="0.25">
      <c r="A33" s="5" t="s">
        <v>3</v>
      </c>
      <c r="B33" s="14">
        <v>33.200000000000003</v>
      </c>
      <c r="C33" s="14">
        <v>32.200000000000003</v>
      </c>
      <c r="D33" s="14">
        <v>26.211244922979152</v>
      </c>
      <c r="E33" s="4">
        <v>1.3</v>
      </c>
      <c r="F33" s="11">
        <f t="shared" si="0"/>
        <v>0.9406662795761358</v>
      </c>
      <c r="G33" s="11">
        <f t="shared" si="1"/>
        <v>1</v>
      </c>
      <c r="H33" s="11">
        <f t="shared" si="2"/>
        <v>4.9597033785308775E-2</v>
      </c>
      <c r="I33" s="11">
        <f t="shared" si="3"/>
        <v>0.95040296621469122</v>
      </c>
    </row>
    <row r="34" spans="1:9" x14ac:dyDescent="0.25">
      <c r="A34" s="5" t="s">
        <v>3</v>
      </c>
      <c r="B34" s="14">
        <v>33.1</v>
      </c>
      <c r="C34" s="14">
        <v>32.1</v>
      </c>
      <c r="D34" s="14">
        <v>28.273123952441164</v>
      </c>
      <c r="E34" s="4">
        <v>1.3</v>
      </c>
      <c r="F34" s="11">
        <f t="shared" ref="F34:F65" si="4">dapsc^2/dap^2</f>
        <v>0.94048977282062041</v>
      </c>
      <c r="G34" s="11">
        <f t="shared" si="1"/>
        <v>1</v>
      </c>
      <c r="H34" s="11">
        <f t="shared" si="2"/>
        <v>4.5980062273513117E-2</v>
      </c>
      <c r="I34" s="11">
        <f t="shared" si="3"/>
        <v>0.95401993772648686</v>
      </c>
    </row>
    <row r="35" spans="1:9" x14ac:dyDescent="0.25">
      <c r="A35" s="5" t="s">
        <v>3</v>
      </c>
      <c r="B35" s="14">
        <v>33.1</v>
      </c>
      <c r="C35" s="14">
        <v>32.1</v>
      </c>
      <c r="D35" s="14">
        <v>33.893659854442824</v>
      </c>
      <c r="E35" s="4">
        <v>1.3</v>
      </c>
      <c r="F35" s="11">
        <f t="shared" si="4"/>
        <v>0.94048977282062041</v>
      </c>
      <c r="G35" s="11">
        <f t="shared" si="1"/>
        <v>1</v>
      </c>
      <c r="H35" s="11">
        <f t="shared" si="2"/>
        <v>3.8355255985422727E-2</v>
      </c>
      <c r="I35" s="11">
        <f t="shared" si="3"/>
        <v>0.96164474401457734</v>
      </c>
    </row>
    <row r="36" spans="1:9" x14ac:dyDescent="0.25">
      <c r="A36" s="5" t="s">
        <v>3</v>
      </c>
      <c r="B36" s="14">
        <v>25</v>
      </c>
      <c r="C36" s="14">
        <v>24</v>
      </c>
      <c r="D36" s="14">
        <v>20.608941353704409</v>
      </c>
      <c r="E36" s="4">
        <v>1.3</v>
      </c>
      <c r="F36" s="11">
        <f t="shared" si="4"/>
        <v>0.92159999999999997</v>
      </c>
      <c r="G36" s="11">
        <f t="shared" si="1"/>
        <v>1</v>
      </c>
      <c r="H36" s="11">
        <f t="shared" si="2"/>
        <v>6.3079416729298815E-2</v>
      </c>
      <c r="I36" s="11">
        <f t="shared" si="3"/>
        <v>0.93692058327070116</v>
      </c>
    </row>
    <row r="37" spans="1:9" x14ac:dyDescent="0.25">
      <c r="A37" s="5" t="s">
        <v>3</v>
      </c>
      <c r="B37" s="14">
        <v>32.5</v>
      </c>
      <c r="C37" s="14">
        <v>31.5</v>
      </c>
      <c r="D37" s="14">
        <v>31.547005383792516</v>
      </c>
      <c r="E37" s="4">
        <v>1.3</v>
      </c>
      <c r="F37" s="11">
        <f t="shared" si="4"/>
        <v>0.9394082840236686</v>
      </c>
      <c r="G37" s="11">
        <f t="shared" si="1"/>
        <v>1</v>
      </c>
      <c r="H37" s="11">
        <f t="shared" si="2"/>
        <v>4.1208348754011491E-2</v>
      </c>
      <c r="I37" s="11">
        <f t="shared" si="3"/>
        <v>0.95879165124598853</v>
      </c>
    </row>
    <row r="38" spans="1:9" x14ac:dyDescent="0.25">
      <c r="A38" s="5" t="s">
        <v>3</v>
      </c>
      <c r="B38" s="14">
        <v>32.1</v>
      </c>
      <c r="C38" s="14">
        <v>31.1</v>
      </c>
      <c r="D38" s="14">
        <v>28.50824507853773</v>
      </c>
      <c r="E38" s="4">
        <v>1.3</v>
      </c>
      <c r="F38" s="11">
        <f t="shared" si="4"/>
        <v>0.93866519152570327</v>
      </c>
      <c r="G38" s="11">
        <f t="shared" si="1"/>
        <v>1</v>
      </c>
      <c r="H38" s="11">
        <f t="shared" si="2"/>
        <v>4.5600842718259697E-2</v>
      </c>
      <c r="I38" s="11">
        <f t="shared" si="3"/>
        <v>0.9543991572817403</v>
      </c>
    </row>
    <row r="39" spans="1:9" x14ac:dyDescent="0.25">
      <c r="A39" s="5" t="s">
        <v>3</v>
      </c>
      <c r="B39" s="14">
        <v>32</v>
      </c>
      <c r="C39" s="14">
        <v>31</v>
      </c>
      <c r="D39" s="14">
        <v>38.433080732283621</v>
      </c>
      <c r="E39" s="4">
        <v>1.3</v>
      </c>
      <c r="F39" s="11">
        <f t="shared" si="4"/>
        <v>0.9384765625</v>
      </c>
      <c r="G39" s="11">
        <f t="shared" si="1"/>
        <v>1</v>
      </c>
      <c r="H39" s="11">
        <f t="shared" si="2"/>
        <v>3.3825027170096354E-2</v>
      </c>
      <c r="I39" s="11">
        <f t="shared" si="3"/>
        <v>0.96617497282990372</v>
      </c>
    </row>
    <row r="40" spans="1:9" x14ac:dyDescent="0.25">
      <c r="A40" s="5" t="s">
        <v>3</v>
      </c>
      <c r="B40" s="14">
        <v>47</v>
      </c>
      <c r="C40" s="14">
        <v>44.6</v>
      </c>
      <c r="D40" s="14">
        <v>37</v>
      </c>
      <c r="E40" s="4">
        <v>1.3</v>
      </c>
      <c r="F40" s="11">
        <f t="shared" si="4"/>
        <v>0.90047985513807161</v>
      </c>
      <c r="G40" s="11">
        <f t="shared" si="1"/>
        <v>1</v>
      </c>
      <c r="H40" s="11">
        <f t="shared" si="2"/>
        <v>3.5135135135135137E-2</v>
      </c>
      <c r="I40" s="11">
        <f t="shared" si="3"/>
        <v>0.96486486486486489</v>
      </c>
    </row>
    <row r="41" spans="1:9" x14ac:dyDescent="0.25">
      <c r="A41" s="5" t="s">
        <v>3</v>
      </c>
      <c r="B41" s="14">
        <v>31.9</v>
      </c>
      <c r="C41" s="14">
        <v>30.9</v>
      </c>
      <c r="D41" s="14">
        <v>31.467522642505227</v>
      </c>
      <c r="E41" s="4">
        <v>1.3</v>
      </c>
      <c r="F41" s="11">
        <f t="shared" si="4"/>
        <v>0.93828676998064098</v>
      </c>
      <c r="G41" s="11">
        <f t="shared" si="1"/>
        <v>1</v>
      </c>
      <c r="H41" s="11">
        <f t="shared" si="2"/>
        <v>4.1312435515467164E-2</v>
      </c>
      <c r="I41" s="11">
        <f t="shared" si="3"/>
        <v>0.95868756448453285</v>
      </c>
    </row>
    <row r="42" spans="1:9" x14ac:dyDescent="0.25">
      <c r="A42" s="5" t="s">
        <v>3</v>
      </c>
      <c r="B42" s="14">
        <v>31.7</v>
      </c>
      <c r="C42" s="14">
        <v>30.7</v>
      </c>
      <c r="D42" s="14">
        <v>23.095078122725869</v>
      </c>
      <c r="E42" s="4">
        <v>1.3</v>
      </c>
      <c r="F42" s="11">
        <f t="shared" si="4"/>
        <v>0.93790365114589658</v>
      </c>
      <c r="G42" s="11">
        <f t="shared" si="1"/>
        <v>1</v>
      </c>
      <c r="H42" s="11">
        <f t="shared" si="2"/>
        <v>5.6289049688071087E-2</v>
      </c>
      <c r="I42" s="11">
        <f t="shared" si="3"/>
        <v>0.94371095031192886</v>
      </c>
    </row>
    <row r="43" spans="1:9" x14ac:dyDescent="0.25">
      <c r="A43" s="3" t="s">
        <v>3</v>
      </c>
      <c r="B43" s="14">
        <v>31.5</v>
      </c>
      <c r="C43" s="14">
        <v>30.5</v>
      </c>
      <c r="D43" s="14">
        <v>24.059217796737304</v>
      </c>
      <c r="E43" s="4">
        <v>1.3</v>
      </c>
      <c r="F43" s="11">
        <f t="shared" si="4"/>
        <v>0.93751574703955654</v>
      </c>
      <c r="G43" s="11">
        <f t="shared" si="1"/>
        <v>1</v>
      </c>
      <c r="H43" s="11">
        <f t="shared" si="2"/>
        <v>5.4033344349885493E-2</v>
      </c>
      <c r="I43" s="11">
        <f t="shared" si="3"/>
        <v>0.94596665565011451</v>
      </c>
    </row>
    <row r="44" spans="1:9" x14ac:dyDescent="0.25">
      <c r="A44" s="3" t="s">
        <v>3</v>
      </c>
      <c r="B44" s="14">
        <v>31.4</v>
      </c>
      <c r="C44" s="14">
        <v>30.4</v>
      </c>
      <c r="D44" s="14">
        <v>34.915595361588117</v>
      </c>
      <c r="E44" s="4">
        <v>1.3</v>
      </c>
      <c r="F44" s="11">
        <f t="shared" si="4"/>
        <v>0.93731997241267395</v>
      </c>
      <c r="G44" s="11">
        <f t="shared" si="1"/>
        <v>1</v>
      </c>
      <c r="H44" s="11">
        <f t="shared" si="2"/>
        <v>3.7232645943370508E-2</v>
      </c>
      <c r="I44" s="11">
        <f t="shared" si="3"/>
        <v>0.96276735405662961</v>
      </c>
    </row>
    <row r="45" spans="1:9" x14ac:dyDescent="0.25">
      <c r="A45" s="8" t="s">
        <v>3</v>
      </c>
      <c r="B45" s="14">
        <v>31.4</v>
      </c>
      <c r="C45" s="14">
        <v>30.4</v>
      </c>
      <c r="D45" s="14">
        <v>40.855755321831055</v>
      </c>
      <c r="E45" s="4">
        <v>1.3</v>
      </c>
      <c r="F45" s="11">
        <f t="shared" si="4"/>
        <v>0.93731997241267395</v>
      </c>
      <c r="G45" s="11">
        <f t="shared" si="1"/>
        <v>1</v>
      </c>
      <c r="H45" s="11">
        <f t="shared" si="2"/>
        <v>3.1819262421158859E-2</v>
      </c>
      <c r="I45" s="11">
        <f t="shared" si="3"/>
        <v>0.96818073757884116</v>
      </c>
    </row>
    <row r="46" spans="1:9" x14ac:dyDescent="0.25">
      <c r="A46" s="3" t="s">
        <v>3</v>
      </c>
      <c r="B46" s="14">
        <v>31.2</v>
      </c>
      <c r="C46" s="14">
        <v>30.2</v>
      </c>
      <c r="D46" s="14">
        <v>28.910928970882974</v>
      </c>
      <c r="E46" s="4">
        <v>1.3</v>
      </c>
      <c r="F46" s="11">
        <f t="shared" si="4"/>
        <v>0.93692472057856679</v>
      </c>
      <c r="G46" s="11">
        <f t="shared" si="1"/>
        <v>1</v>
      </c>
      <c r="H46" s="11">
        <f t="shared" si="2"/>
        <v>4.4965694506367032E-2</v>
      </c>
      <c r="I46" s="11">
        <f t="shared" si="3"/>
        <v>0.955034305493633</v>
      </c>
    </row>
    <row r="47" spans="1:9" x14ac:dyDescent="0.25">
      <c r="A47" s="3" t="s">
        <v>3</v>
      </c>
      <c r="B47" s="14">
        <v>31.1</v>
      </c>
      <c r="C47" s="14">
        <v>30.1</v>
      </c>
      <c r="D47" s="14">
        <v>20.061669469534834</v>
      </c>
      <c r="E47" s="4">
        <v>1.3</v>
      </c>
      <c r="F47" s="11">
        <f t="shared" si="4"/>
        <v>0.93672521996257285</v>
      </c>
      <c r="G47" s="11">
        <f t="shared" si="1"/>
        <v>1</v>
      </c>
      <c r="H47" s="11">
        <f t="shared" si="2"/>
        <v>6.4800190331824006E-2</v>
      </c>
      <c r="I47" s="11">
        <f t="shared" si="3"/>
        <v>0.93519980966817595</v>
      </c>
    </row>
    <row r="48" spans="1:9" x14ac:dyDescent="0.25">
      <c r="A48" s="3" t="s">
        <v>3</v>
      </c>
      <c r="B48" s="14">
        <v>31.1</v>
      </c>
      <c r="C48" s="14">
        <v>30.1</v>
      </c>
      <c r="D48" s="14">
        <v>28.496749062671135</v>
      </c>
      <c r="E48" s="4">
        <v>1.3</v>
      </c>
      <c r="F48" s="11">
        <f t="shared" si="4"/>
        <v>0.93672521996257285</v>
      </c>
      <c r="G48" s="11">
        <f t="shared" si="1"/>
        <v>1</v>
      </c>
      <c r="H48" s="11">
        <f t="shared" si="2"/>
        <v>4.5619238781974415E-2</v>
      </c>
      <c r="I48" s="11">
        <f t="shared" si="3"/>
        <v>0.95438076121802562</v>
      </c>
    </row>
    <row r="49" spans="1:9" x14ac:dyDescent="0.25">
      <c r="A49" s="3" t="s">
        <v>3</v>
      </c>
      <c r="B49" s="14">
        <v>31</v>
      </c>
      <c r="C49" s="14">
        <v>30</v>
      </c>
      <c r="D49" s="14">
        <v>27.458056639678869</v>
      </c>
      <c r="E49" s="4">
        <v>1.3</v>
      </c>
      <c r="F49" s="11">
        <f t="shared" si="4"/>
        <v>0.93652445369406867</v>
      </c>
      <c r="G49" s="11">
        <f t="shared" si="1"/>
        <v>1</v>
      </c>
      <c r="H49" s="11">
        <f t="shared" si="2"/>
        <v>4.7344938393105593E-2</v>
      </c>
      <c r="I49" s="11">
        <f t="shared" si="3"/>
        <v>0.95265506160689439</v>
      </c>
    </row>
    <row r="50" spans="1:9" x14ac:dyDescent="0.25">
      <c r="A50" s="3" t="s">
        <v>3</v>
      </c>
      <c r="B50" s="14">
        <v>30.9</v>
      </c>
      <c r="C50" s="14">
        <v>29.9</v>
      </c>
      <c r="D50" s="14">
        <v>29.619079532164136</v>
      </c>
      <c r="E50" s="4">
        <v>1.3</v>
      </c>
      <c r="F50" s="11">
        <f t="shared" si="4"/>
        <v>0.93632240969407521</v>
      </c>
      <c r="G50" s="11">
        <f t="shared" si="1"/>
        <v>1</v>
      </c>
      <c r="H50" s="11">
        <f t="shared" si="2"/>
        <v>4.3890627951091318E-2</v>
      </c>
      <c r="I50" s="11">
        <f t="shared" si="3"/>
        <v>0.95610937204890867</v>
      </c>
    </row>
    <row r="51" spans="1:9" x14ac:dyDescent="0.25">
      <c r="A51" s="5" t="s">
        <v>3</v>
      </c>
      <c r="B51" s="14">
        <v>30.6</v>
      </c>
      <c r="C51" s="14">
        <v>29.6</v>
      </c>
      <c r="D51" s="14">
        <v>20.358162605110554</v>
      </c>
      <c r="E51" s="4">
        <v>1.3</v>
      </c>
      <c r="F51" s="11">
        <f t="shared" si="4"/>
        <v>0.93570848818830366</v>
      </c>
      <c r="G51" s="11">
        <f t="shared" si="1"/>
        <v>1</v>
      </c>
      <c r="H51" s="11">
        <f t="shared" si="2"/>
        <v>6.3856450369133913E-2</v>
      </c>
      <c r="I51" s="11">
        <f t="shared" si="3"/>
        <v>0.9361435496308661</v>
      </c>
    </row>
    <row r="52" spans="1:9" x14ac:dyDescent="0.25">
      <c r="A52" s="5" t="s">
        <v>3</v>
      </c>
      <c r="B52" s="14">
        <v>23</v>
      </c>
      <c r="C52" s="14">
        <v>22.17</v>
      </c>
      <c r="D52" s="14">
        <v>15</v>
      </c>
      <c r="E52" s="4">
        <v>1.3</v>
      </c>
      <c r="F52" s="11">
        <f t="shared" si="4"/>
        <v>0.92912835538752381</v>
      </c>
      <c r="G52" s="11">
        <f t="shared" si="1"/>
        <v>1</v>
      </c>
      <c r="H52" s="11">
        <f t="shared" si="2"/>
        <v>8.666666666666667E-2</v>
      </c>
      <c r="I52" s="11">
        <f t="shared" si="3"/>
        <v>0.91333333333333333</v>
      </c>
    </row>
    <row r="53" spans="1:9" x14ac:dyDescent="0.25">
      <c r="A53" s="5" t="s">
        <v>3</v>
      </c>
      <c r="B53" s="14">
        <v>30.4</v>
      </c>
      <c r="C53" s="14">
        <v>29.4</v>
      </c>
      <c r="D53" s="14">
        <v>33.067295089692919</v>
      </c>
      <c r="E53" s="4">
        <v>1.3</v>
      </c>
      <c r="F53" s="11">
        <f t="shared" si="4"/>
        <v>0.93529259002770071</v>
      </c>
      <c r="G53" s="11">
        <f t="shared" si="1"/>
        <v>1</v>
      </c>
      <c r="H53" s="11">
        <f t="shared" si="2"/>
        <v>3.9313768981521877E-2</v>
      </c>
      <c r="I53" s="11">
        <f t="shared" si="3"/>
        <v>0.96068623101847805</v>
      </c>
    </row>
    <row r="54" spans="1:9" x14ac:dyDescent="0.25">
      <c r="A54" s="5" t="s">
        <v>3</v>
      </c>
      <c r="B54" s="14">
        <v>30.1</v>
      </c>
      <c r="C54" s="14">
        <v>29.1</v>
      </c>
      <c r="D54" s="14">
        <v>31.878394699367757</v>
      </c>
      <c r="E54" s="4">
        <v>1.3</v>
      </c>
      <c r="F54" s="11">
        <f t="shared" si="4"/>
        <v>0.93465855785256224</v>
      </c>
      <c r="G54" s="11">
        <f t="shared" si="1"/>
        <v>1</v>
      </c>
      <c r="H54" s="11">
        <f t="shared" si="2"/>
        <v>4.0779970643433402E-2</v>
      </c>
      <c r="I54" s="11">
        <f t="shared" si="3"/>
        <v>0.95922002935656658</v>
      </c>
    </row>
    <row r="55" spans="1:9" x14ac:dyDescent="0.25">
      <c r="A55" s="5" t="s">
        <v>3</v>
      </c>
      <c r="B55" s="14">
        <v>29.7</v>
      </c>
      <c r="C55" s="14">
        <v>28.7</v>
      </c>
      <c r="D55" s="14">
        <v>13.595757577525765</v>
      </c>
      <c r="E55" s="4">
        <v>1.3</v>
      </c>
      <c r="F55" s="11">
        <f t="shared" si="4"/>
        <v>0.93379360382727383</v>
      </c>
      <c r="G55" s="11">
        <f t="shared" si="1"/>
        <v>1</v>
      </c>
      <c r="H55" s="11">
        <f t="shared" si="2"/>
        <v>9.5618062663087117E-2</v>
      </c>
      <c r="I55" s="11">
        <f t="shared" si="3"/>
        <v>0.90438193733691286</v>
      </c>
    </row>
    <row r="56" spans="1:9" x14ac:dyDescent="0.25">
      <c r="A56" s="5" t="s">
        <v>3</v>
      </c>
      <c r="B56" s="14">
        <v>29.5</v>
      </c>
      <c r="C56" s="14">
        <v>28.5</v>
      </c>
      <c r="D56" s="14">
        <v>25.563834467335205</v>
      </c>
      <c r="E56" s="4">
        <v>1.3</v>
      </c>
      <c r="F56" s="11">
        <f t="shared" si="4"/>
        <v>0.93335248491812695</v>
      </c>
      <c r="G56" s="11">
        <f t="shared" si="1"/>
        <v>1</v>
      </c>
      <c r="H56" s="11">
        <f t="shared" si="2"/>
        <v>5.0853090981366894E-2</v>
      </c>
      <c r="I56" s="11">
        <f t="shared" si="3"/>
        <v>0.94914690901863308</v>
      </c>
    </row>
    <row r="57" spans="1:9" x14ac:dyDescent="0.25">
      <c r="A57" s="5" t="s">
        <v>3</v>
      </c>
      <c r="B57" s="14">
        <v>29.5</v>
      </c>
      <c r="C57" s="14">
        <v>28.5</v>
      </c>
      <c r="D57" s="14">
        <v>27.567725771912915</v>
      </c>
      <c r="E57" s="4">
        <v>1.3</v>
      </c>
      <c r="F57" s="11">
        <f t="shared" si="4"/>
        <v>0.93335248491812695</v>
      </c>
      <c r="G57" s="11">
        <f t="shared" si="1"/>
        <v>1</v>
      </c>
      <c r="H57" s="11">
        <f t="shared" si="2"/>
        <v>4.715659212355091E-2</v>
      </c>
      <c r="I57" s="11">
        <f t="shared" si="3"/>
        <v>0.95284340787644906</v>
      </c>
    </row>
    <row r="58" spans="1:9" x14ac:dyDescent="0.25">
      <c r="A58" s="5" t="s">
        <v>3</v>
      </c>
      <c r="B58" s="14">
        <v>29.4</v>
      </c>
      <c r="C58" s="14">
        <v>28.4</v>
      </c>
      <c r="D58" s="14">
        <v>28.494276949746443</v>
      </c>
      <c r="E58" s="4">
        <v>1.3</v>
      </c>
      <c r="F58" s="11">
        <f t="shared" si="4"/>
        <v>0.93312971447082238</v>
      </c>
      <c r="G58" s="11">
        <f t="shared" si="1"/>
        <v>1</v>
      </c>
      <c r="H58" s="11">
        <f t="shared" si="2"/>
        <v>4.562319662621122E-2</v>
      </c>
      <c r="I58" s="11">
        <f t="shared" si="3"/>
        <v>0.95437680337378872</v>
      </c>
    </row>
    <row r="59" spans="1:9" x14ac:dyDescent="0.25">
      <c r="A59" s="5" t="s">
        <v>3</v>
      </c>
      <c r="B59" s="14">
        <v>28.5</v>
      </c>
      <c r="C59" s="14">
        <v>27.5</v>
      </c>
      <c r="D59" s="14">
        <v>21.843586049797587</v>
      </c>
      <c r="E59" s="4">
        <v>1.3</v>
      </c>
      <c r="F59" s="11">
        <f t="shared" si="4"/>
        <v>0.93105570944906124</v>
      </c>
      <c r="G59" s="11">
        <f t="shared" si="1"/>
        <v>1</v>
      </c>
      <c r="H59" s="11">
        <f t="shared" si="2"/>
        <v>5.9514037531948491E-2</v>
      </c>
      <c r="I59" s="11">
        <f t="shared" si="3"/>
        <v>0.9404859624680515</v>
      </c>
    </row>
    <row r="60" spans="1:9" x14ac:dyDescent="0.25">
      <c r="A60" s="5" t="s">
        <v>3</v>
      </c>
      <c r="B60" s="14">
        <v>28.3</v>
      </c>
      <c r="C60" s="14">
        <v>27.3</v>
      </c>
      <c r="D60" s="14">
        <v>36.639193899447832</v>
      </c>
      <c r="E60" s="4">
        <v>1.3</v>
      </c>
      <c r="F60" s="11">
        <f t="shared" si="4"/>
        <v>0.93057723282847848</v>
      </c>
      <c r="G60" s="11">
        <f t="shared" si="1"/>
        <v>1</v>
      </c>
      <c r="H60" s="11">
        <f t="shared" si="2"/>
        <v>3.5481129949739197E-2</v>
      </c>
      <c r="I60" s="11">
        <f t="shared" si="3"/>
        <v>0.96451887005026093</v>
      </c>
    </row>
    <row r="61" spans="1:9" x14ac:dyDescent="0.25">
      <c r="A61" s="5" t="s">
        <v>3</v>
      </c>
      <c r="B61" s="14">
        <v>27.9</v>
      </c>
      <c r="C61" s="14">
        <v>26.9</v>
      </c>
      <c r="D61" s="14">
        <v>25.584031292931748</v>
      </c>
      <c r="E61" s="4">
        <v>1.3</v>
      </c>
      <c r="F61" s="11">
        <f t="shared" si="4"/>
        <v>0.92960008221888202</v>
      </c>
      <c r="G61" s="11">
        <f t="shared" si="1"/>
        <v>1</v>
      </c>
      <c r="H61" s="11">
        <f t="shared" si="2"/>
        <v>5.0812945978500224E-2</v>
      </c>
      <c r="I61" s="11">
        <f t="shared" si="3"/>
        <v>0.94918705402149972</v>
      </c>
    </row>
    <row r="62" spans="1:9" x14ac:dyDescent="0.25">
      <c r="A62" s="5" t="s">
        <v>3</v>
      </c>
      <c r="B62" s="14">
        <v>27.6</v>
      </c>
      <c r="C62" s="14">
        <v>26.6</v>
      </c>
      <c r="D62" s="14">
        <v>18.423583353334113</v>
      </c>
      <c r="E62" s="4">
        <v>1.3</v>
      </c>
      <c r="F62" s="11">
        <f t="shared" si="4"/>
        <v>0.92884898130644822</v>
      </c>
      <c r="G62" s="11">
        <f t="shared" si="1"/>
        <v>1</v>
      </c>
      <c r="H62" s="11">
        <f t="shared" si="2"/>
        <v>7.0561734656506947E-2</v>
      </c>
      <c r="I62" s="11">
        <f t="shared" si="3"/>
        <v>0.92943826534349305</v>
      </c>
    </row>
    <row r="63" spans="1:9" x14ac:dyDescent="0.25">
      <c r="A63" s="5" t="s">
        <v>3</v>
      </c>
      <c r="B63" s="14">
        <v>27.5</v>
      </c>
      <c r="C63" s="14">
        <v>26.5</v>
      </c>
      <c r="D63" s="14">
        <v>20.936726503306712</v>
      </c>
      <c r="E63" s="4">
        <v>1.3</v>
      </c>
      <c r="F63" s="11">
        <f t="shared" si="4"/>
        <v>0.92859504132231407</v>
      </c>
      <c r="G63" s="11">
        <f t="shared" si="1"/>
        <v>1</v>
      </c>
      <c r="H63" s="11">
        <f t="shared" si="2"/>
        <v>6.2091846105678465E-2</v>
      </c>
      <c r="I63" s="11">
        <f t="shared" si="3"/>
        <v>0.93790815389432147</v>
      </c>
    </row>
    <row r="64" spans="1:9" x14ac:dyDescent="0.25">
      <c r="A64" s="5" t="s">
        <v>3</v>
      </c>
      <c r="B64" s="14">
        <v>27.5</v>
      </c>
      <c r="C64" s="14">
        <v>26.5</v>
      </c>
      <c r="D64" s="14">
        <v>28.212382933189165</v>
      </c>
      <c r="E64" s="4">
        <v>1.3</v>
      </c>
      <c r="F64" s="11">
        <f t="shared" si="4"/>
        <v>0.92859504132231407</v>
      </c>
      <c r="G64" s="11">
        <f t="shared" si="1"/>
        <v>1</v>
      </c>
      <c r="H64" s="11">
        <f t="shared" si="2"/>
        <v>4.6079056954479183E-2</v>
      </c>
      <c r="I64" s="11">
        <f t="shared" si="3"/>
        <v>0.95392094304552077</v>
      </c>
    </row>
    <row r="65" spans="1:9" x14ac:dyDescent="0.25">
      <c r="A65" s="3" t="s">
        <v>3</v>
      </c>
      <c r="B65" s="14">
        <v>27.5</v>
      </c>
      <c r="C65" s="14">
        <v>26.5</v>
      </c>
      <c r="D65" s="14">
        <v>30.137826117791739</v>
      </c>
      <c r="E65" s="4">
        <v>1.3</v>
      </c>
      <c r="F65" s="11">
        <f t="shared" si="4"/>
        <v>0.92859504132231407</v>
      </c>
      <c r="G65" s="11">
        <f t="shared" si="1"/>
        <v>1</v>
      </c>
      <c r="H65" s="11">
        <f t="shared" si="2"/>
        <v>4.3135161604524304E-2</v>
      </c>
      <c r="I65" s="11">
        <f t="shared" si="3"/>
        <v>0.95686483839547565</v>
      </c>
    </row>
    <row r="66" spans="1:9" x14ac:dyDescent="0.25">
      <c r="A66" s="3" t="s">
        <v>3</v>
      </c>
      <c r="B66" s="14">
        <v>52</v>
      </c>
      <c r="C66" s="14">
        <v>49.4</v>
      </c>
      <c r="D66" s="14">
        <v>32</v>
      </c>
      <c r="E66" s="4">
        <v>1.3</v>
      </c>
      <c r="F66" s="11">
        <f t="shared" ref="F66:F74" si="5">dapsc^2/dap^2</f>
        <v>0.90249999999999986</v>
      </c>
      <c r="G66" s="11">
        <f t="shared" si="1"/>
        <v>1</v>
      </c>
      <c r="H66" s="11">
        <f t="shared" si="2"/>
        <v>4.0625000000000001E-2</v>
      </c>
      <c r="I66" s="11">
        <f t="shared" si="3"/>
        <v>0.95937499999999998</v>
      </c>
    </row>
    <row r="67" spans="1:9" x14ac:dyDescent="0.25">
      <c r="A67" s="8" t="s">
        <v>3</v>
      </c>
      <c r="B67" s="14">
        <v>27.3</v>
      </c>
      <c r="C67" s="14">
        <v>26.3</v>
      </c>
      <c r="D67" s="14">
        <v>17.123644652418839</v>
      </c>
      <c r="E67" s="4">
        <v>1.3</v>
      </c>
      <c r="F67" s="11">
        <f t="shared" si="5"/>
        <v>0.92808168632344457</v>
      </c>
      <c r="G67" s="11">
        <f t="shared" ref="G67:G74" si="6">(D:D-E:E)/(D:D-1.3)</f>
        <v>1</v>
      </c>
      <c r="H67" s="11">
        <f t="shared" ref="H67:H74" si="7">E:E/D:D</f>
        <v>7.5918417275516487E-2</v>
      </c>
      <c r="I67" s="11">
        <f t="shared" ref="I67:I74" si="8">(D:D-E:E)/D:D</f>
        <v>0.92408158272448349</v>
      </c>
    </row>
    <row r="68" spans="1:9" x14ac:dyDescent="0.25">
      <c r="A68" s="3" t="s">
        <v>3</v>
      </c>
      <c r="B68" s="14">
        <v>27.3</v>
      </c>
      <c r="C68" s="14">
        <v>26.3</v>
      </c>
      <c r="D68" s="14">
        <v>19.398227788741718</v>
      </c>
      <c r="E68" s="4">
        <v>1.3</v>
      </c>
      <c r="F68" s="11">
        <f t="shared" si="5"/>
        <v>0.92808168632344457</v>
      </c>
      <c r="G68" s="11">
        <f t="shared" si="6"/>
        <v>1</v>
      </c>
      <c r="H68" s="11">
        <f t="shared" si="7"/>
        <v>6.7016431302785812E-2</v>
      </c>
      <c r="I68" s="11">
        <f t="shared" si="8"/>
        <v>0.93298356869721411</v>
      </c>
    </row>
    <row r="69" spans="1:9" x14ac:dyDescent="0.25">
      <c r="A69" s="3" t="s">
        <v>3</v>
      </c>
      <c r="B69" s="14">
        <v>27.3</v>
      </c>
      <c r="C69" s="14">
        <v>26.3</v>
      </c>
      <c r="D69" s="14">
        <v>21.266582956534357</v>
      </c>
      <c r="E69" s="4">
        <v>1.3</v>
      </c>
      <c r="F69" s="11">
        <f t="shared" si="5"/>
        <v>0.92808168632344457</v>
      </c>
      <c r="G69" s="11">
        <f t="shared" si="6"/>
        <v>1</v>
      </c>
      <c r="H69" s="11">
        <f t="shared" si="7"/>
        <v>6.1128767261623612E-2</v>
      </c>
      <c r="I69" s="11">
        <f t="shared" si="8"/>
        <v>0.93887123273837636</v>
      </c>
    </row>
    <row r="70" spans="1:9" x14ac:dyDescent="0.25">
      <c r="A70" s="3" t="s">
        <v>3</v>
      </c>
      <c r="B70" s="14">
        <v>26.8</v>
      </c>
      <c r="C70" s="14">
        <v>25.8</v>
      </c>
      <c r="D70" s="14">
        <v>20.121786437213672</v>
      </c>
      <c r="E70" s="4">
        <v>1.3</v>
      </c>
      <c r="F70" s="11">
        <f t="shared" si="5"/>
        <v>0.92676542659835148</v>
      </c>
      <c r="G70" s="11">
        <f t="shared" si="6"/>
        <v>1</v>
      </c>
      <c r="H70" s="11">
        <f t="shared" si="7"/>
        <v>6.4606589681110604E-2</v>
      </c>
      <c r="I70" s="11">
        <f t="shared" si="8"/>
        <v>0.93539341031888934</v>
      </c>
    </row>
    <row r="71" spans="1:9" x14ac:dyDescent="0.25">
      <c r="A71" s="3" t="s">
        <v>3</v>
      </c>
      <c r="B71" s="14">
        <v>26.8</v>
      </c>
      <c r="C71" s="14">
        <v>25.8</v>
      </c>
      <c r="D71" s="14">
        <v>26.60801602558373</v>
      </c>
      <c r="E71" s="4">
        <v>1.3</v>
      </c>
      <c r="F71" s="11">
        <f t="shared" si="5"/>
        <v>0.92676542659835148</v>
      </c>
      <c r="G71" s="11">
        <f t="shared" si="6"/>
        <v>1</v>
      </c>
      <c r="H71" s="11">
        <f t="shared" si="7"/>
        <v>4.8857457044149552E-2</v>
      </c>
      <c r="I71" s="11">
        <f t="shared" si="8"/>
        <v>0.95114254295585043</v>
      </c>
    </row>
    <row r="72" spans="1:9" x14ac:dyDescent="0.25">
      <c r="A72" s="3" t="s">
        <v>3</v>
      </c>
      <c r="B72" s="14">
        <v>26.5</v>
      </c>
      <c r="C72" s="14">
        <v>25.5</v>
      </c>
      <c r="D72" s="14">
        <v>16.359270293254419</v>
      </c>
      <c r="E72" s="4">
        <v>1.3</v>
      </c>
      <c r="F72" s="11">
        <f t="shared" si="5"/>
        <v>0.92595229619081521</v>
      </c>
      <c r="G72" s="11">
        <f t="shared" si="6"/>
        <v>1</v>
      </c>
      <c r="H72" s="11">
        <f t="shared" si="7"/>
        <v>7.946564710383458E-2</v>
      </c>
      <c r="I72" s="11">
        <f t="shared" si="8"/>
        <v>0.92053435289616536</v>
      </c>
    </row>
    <row r="73" spans="1:9" x14ac:dyDescent="0.25">
      <c r="A73" s="5" t="s">
        <v>3</v>
      </c>
      <c r="B73" s="14">
        <v>26.5</v>
      </c>
      <c r="C73" s="14">
        <v>25.5</v>
      </c>
      <c r="D73" s="14">
        <v>16.359270293254419</v>
      </c>
      <c r="E73" s="4">
        <v>1.3</v>
      </c>
      <c r="F73" s="11">
        <f t="shared" si="5"/>
        <v>0.92595229619081521</v>
      </c>
      <c r="G73" s="11">
        <f t="shared" si="6"/>
        <v>1</v>
      </c>
      <c r="H73" s="11">
        <f t="shared" si="7"/>
        <v>7.946564710383458E-2</v>
      </c>
      <c r="I73" s="11">
        <f t="shared" si="8"/>
        <v>0.92053435289616536</v>
      </c>
    </row>
    <row r="74" spans="1:9" x14ac:dyDescent="0.25">
      <c r="A74" s="5" t="s">
        <v>3</v>
      </c>
      <c r="B74" s="14">
        <v>26.5</v>
      </c>
      <c r="C74" s="14">
        <v>25.5</v>
      </c>
      <c r="D74" s="14">
        <v>19.864411398090422</v>
      </c>
      <c r="E74" s="4">
        <v>1.3</v>
      </c>
      <c r="F74" s="18">
        <f t="shared" si="5"/>
        <v>0.92595229619081521</v>
      </c>
      <c r="G74" s="18">
        <f t="shared" si="6"/>
        <v>1</v>
      </c>
      <c r="H74" s="18">
        <f t="shared" si="7"/>
        <v>6.5443670791321296E-2</v>
      </c>
      <c r="I74" s="18">
        <f t="shared" si="8"/>
        <v>0.9345563292086787</v>
      </c>
    </row>
    <row r="75" spans="1:9" x14ac:dyDescent="0.25">
      <c r="F75" s="13"/>
      <c r="G75" s="13"/>
      <c r="H75" s="13"/>
      <c r="I75" s="13"/>
    </row>
    <row r="76" spans="1:9" x14ac:dyDescent="0.25">
      <c r="F76" s="13"/>
      <c r="G76" s="13"/>
      <c r="H76" s="13"/>
      <c r="I76" s="13"/>
    </row>
    <row r="77" spans="1:9" x14ac:dyDescent="0.25">
      <c r="F77" s="13"/>
      <c r="G77" s="13"/>
      <c r="H77" s="13"/>
      <c r="I77" s="13"/>
    </row>
    <row r="78" spans="1:9" x14ac:dyDescent="0.25">
      <c r="F78" s="13"/>
      <c r="G78" s="13"/>
      <c r="H78" s="13"/>
      <c r="I78" s="13"/>
    </row>
    <row r="79" spans="1:9" x14ac:dyDescent="0.25">
      <c r="F79" s="13"/>
      <c r="G79" s="13"/>
      <c r="H79" s="13"/>
      <c r="I79" s="13"/>
    </row>
    <row r="80" spans="1:9" x14ac:dyDescent="0.25">
      <c r="F80" s="13"/>
      <c r="G80" s="13"/>
      <c r="H80" s="13"/>
      <c r="I80" s="13"/>
    </row>
    <row r="81" spans="6:9" x14ac:dyDescent="0.25">
      <c r="F81" s="13"/>
      <c r="G81" s="13"/>
      <c r="H81" s="13"/>
      <c r="I81" s="13"/>
    </row>
    <row r="82" spans="6:9" x14ac:dyDescent="0.25">
      <c r="F82" s="13"/>
      <c r="G82" s="13"/>
      <c r="H82" s="13"/>
      <c r="I82" s="13"/>
    </row>
    <row r="83" spans="6:9" x14ac:dyDescent="0.25">
      <c r="F83" s="13"/>
      <c r="G83" s="13"/>
      <c r="H83" s="13"/>
      <c r="I83" s="13"/>
    </row>
    <row r="84" spans="6:9" x14ac:dyDescent="0.25">
      <c r="F84" s="13"/>
      <c r="G84" s="13"/>
      <c r="H84" s="13"/>
      <c r="I84" s="13"/>
    </row>
    <row r="85" spans="6:9" x14ac:dyDescent="0.25">
      <c r="F85" s="13"/>
      <c r="G85" s="13"/>
      <c r="H85" s="13"/>
      <c r="I85" s="13"/>
    </row>
    <row r="86" spans="6:9" x14ac:dyDescent="0.25">
      <c r="F86" s="13"/>
      <c r="G86" s="13"/>
      <c r="H86" s="13"/>
      <c r="I86" s="13"/>
    </row>
    <row r="87" spans="6:9" x14ac:dyDescent="0.25">
      <c r="F87" s="13"/>
      <c r="G87" s="13"/>
      <c r="H87" s="13"/>
      <c r="I87" s="13"/>
    </row>
    <row r="88" spans="6:9" x14ac:dyDescent="0.25">
      <c r="F88" s="13"/>
      <c r="G88" s="13"/>
      <c r="H88" s="13"/>
      <c r="I88" s="13"/>
    </row>
    <row r="89" spans="6:9" x14ac:dyDescent="0.25">
      <c r="F89" s="13"/>
      <c r="G89" s="13"/>
      <c r="H89" s="13"/>
      <c r="I89" s="13"/>
    </row>
    <row r="90" spans="6:9" x14ac:dyDescent="0.25">
      <c r="F90" s="13"/>
      <c r="G90" s="13"/>
      <c r="H90" s="13"/>
      <c r="I90" s="13"/>
    </row>
    <row r="91" spans="6:9" x14ac:dyDescent="0.25">
      <c r="F91" s="13"/>
      <c r="G91" s="13"/>
      <c r="H91" s="13"/>
      <c r="I91" s="13"/>
    </row>
    <row r="92" spans="6:9" x14ac:dyDescent="0.25">
      <c r="F92" s="13"/>
      <c r="G92" s="13"/>
      <c r="H92" s="13"/>
      <c r="I92" s="13"/>
    </row>
    <row r="93" spans="6:9" x14ac:dyDescent="0.25">
      <c r="F93" s="13"/>
      <c r="G93" s="13"/>
      <c r="H93" s="13"/>
      <c r="I93" s="13"/>
    </row>
    <row r="94" spans="6:9" x14ac:dyDescent="0.25">
      <c r="F94" s="13"/>
      <c r="G94" s="13"/>
      <c r="H94" s="13"/>
      <c r="I94" s="13"/>
    </row>
    <row r="95" spans="6:9" x14ac:dyDescent="0.25">
      <c r="F95" s="13"/>
      <c r="G95" s="13"/>
      <c r="H95" s="13"/>
      <c r="I95" s="13"/>
    </row>
    <row r="96" spans="6:9" x14ac:dyDescent="0.25">
      <c r="F96" s="13"/>
      <c r="G96" s="13"/>
      <c r="H96" s="13"/>
      <c r="I96" s="13"/>
    </row>
    <row r="97" spans="6:9" x14ac:dyDescent="0.25">
      <c r="F97" s="13"/>
      <c r="G97" s="13"/>
      <c r="H97" s="13"/>
      <c r="I97" s="13"/>
    </row>
    <row r="98" spans="6:9" x14ac:dyDescent="0.25">
      <c r="F98" s="13"/>
      <c r="G98" s="13"/>
      <c r="H98" s="13"/>
      <c r="I98" s="13"/>
    </row>
    <row r="99" spans="6:9" x14ac:dyDescent="0.25">
      <c r="F99" s="13"/>
      <c r="G99" s="13"/>
      <c r="H99" s="13"/>
      <c r="I99" s="13"/>
    </row>
    <row r="100" spans="6:9" x14ac:dyDescent="0.25">
      <c r="F100" s="13"/>
      <c r="G100" s="13"/>
      <c r="H100" s="13"/>
      <c r="I100" s="13"/>
    </row>
    <row r="101" spans="6:9" x14ac:dyDescent="0.25">
      <c r="F101" s="13"/>
      <c r="G101" s="13"/>
      <c r="H101" s="13"/>
      <c r="I101" s="13"/>
    </row>
    <row r="102" spans="6:9" x14ac:dyDescent="0.25">
      <c r="F102" s="13"/>
      <c r="G102" s="13"/>
      <c r="H102" s="13"/>
      <c r="I102" s="13"/>
    </row>
    <row r="103" spans="6:9" x14ac:dyDescent="0.25">
      <c r="F103" s="13"/>
      <c r="G103" s="13"/>
      <c r="H103" s="13"/>
      <c r="I10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pane ySplit="1" topLeftCell="A2" activePane="bottomLeft" state="frozen"/>
      <selection activeCell="A3" sqref="A3:XFD3"/>
      <selection pane="bottomLeft" activeCell="K8" sqref="K8"/>
    </sheetView>
  </sheetViews>
  <sheetFormatPr baseColWidth="10" defaultRowHeight="15" x14ac:dyDescent="0.25"/>
  <cols>
    <col min="1" max="1" width="23.85546875" bestFit="1" customWidth="1"/>
    <col min="3" max="3" width="9.85546875" customWidth="1"/>
    <col min="4" max="4" width="12" bestFit="1" customWidth="1"/>
  </cols>
  <sheetData>
    <row r="1" spans="1:9" x14ac:dyDescent="0.25">
      <c r="A1" s="16" t="s">
        <v>0</v>
      </c>
      <c r="B1" s="10" t="s">
        <v>1</v>
      </c>
      <c r="C1" s="10" t="s">
        <v>9</v>
      </c>
      <c r="D1" s="10" t="s">
        <v>2</v>
      </c>
      <c r="E1" s="10" t="s">
        <v>4</v>
      </c>
      <c r="F1" s="10" t="s">
        <v>5</v>
      </c>
      <c r="G1" s="10" t="s">
        <v>6</v>
      </c>
      <c r="H1" s="10" t="s">
        <v>8</v>
      </c>
      <c r="I1" s="10" t="s">
        <v>7</v>
      </c>
    </row>
    <row r="2" spans="1:9" ht="14.25" customHeight="1" x14ac:dyDescent="0.25">
      <c r="A2" s="3" t="s">
        <v>3</v>
      </c>
      <c r="B2" s="4">
        <v>35</v>
      </c>
      <c r="C2" s="4">
        <v>31.8</v>
      </c>
      <c r="D2" s="4">
        <v>19.863084870776945</v>
      </c>
      <c r="E2" s="4">
        <v>1.3</v>
      </c>
      <c r="F2" s="11">
        <f>C:C^2/B:B^2</f>
        <v>0.8255020408163265</v>
      </c>
      <c r="G2" s="11">
        <f>(D:D-E:E)/(D:D-1.3)</f>
        <v>1</v>
      </c>
      <c r="H2" s="11">
        <f>E:E/D:D</f>
        <v>6.5448041351954936E-2</v>
      </c>
      <c r="I2" s="11">
        <f>(D:D-E:E)/D:D</f>
        <v>0.93455195864804508</v>
      </c>
    </row>
    <row r="3" spans="1:9" x14ac:dyDescent="0.25">
      <c r="A3" s="3" t="s">
        <v>3</v>
      </c>
      <c r="B3" s="4">
        <v>58.2</v>
      </c>
      <c r="C3" s="4">
        <v>55</v>
      </c>
      <c r="D3" s="4">
        <v>31.559744087425901</v>
      </c>
      <c r="E3" s="4">
        <v>1.3</v>
      </c>
      <c r="F3" s="11">
        <f t="shared" ref="F3:F66" si="0">C:C^2/B:B^2</f>
        <v>0.89305747452202966</v>
      </c>
      <c r="G3" s="11">
        <f t="shared" ref="G3:G66" si="1">(D:D-E:E)/(D:D-1.3)</f>
        <v>1</v>
      </c>
      <c r="H3" s="11">
        <f t="shared" ref="H3:H66" si="2">E:E/D:D</f>
        <v>4.1191715509440674E-2</v>
      </c>
      <c r="I3" s="11">
        <f t="shared" ref="I3:I66" si="3">(D:D-E:E)/D:D</f>
        <v>0.95880828449055933</v>
      </c>
    </row>
    <row r="4" spans="1:9" x14ac:dyDescent="0.25">
      <c r="A4" s="3" t="s">
        <v>3</v>
      </c>
      <c r="B4" s="4">
        <v>67.5</v>
      </c>
      <c r="C4" s="4">
        <v>64.3</v>
      </c>
      <c r="D4" s="4">
        <v>33.935919133274986</v>
      </c>
      <c r="E4" s="4">
        <v>1.3</v>
      </c>
      <c r="F4" s="11">
        <f t="shared" si="0"/>
        <v>0.90743264746227703</v>
      </c>
      <c r="G4" s="11">
        <f t="shared" si="1"/>
        <v>1</v>
      </c>
      <c r="H4" s="11">
        <f t="shared" si="2"/>
        <v>3.8307493452426303E-2</v>
      </c>
      <c r="I4" s="11">
        <f t="shared" si="3"/>
        <v>0.96169250654757377</v>
      </c>
    </row>
    <row r="5" spans="1:9" x14ac:dyDescent="0.25">
      <c r="A5" s="3" t="s">
        <v>3</v>
      </c>
      <c r="B5" s="4">
        <v>31.6</v>
      </c>
      <c r="C5" s="4">
        <v>28.400000000000002</v>
      </c>
      <c r="D5" s="4">
        <v>17.934778786328764</v>
      </c>
      <c r="E5" s="4">
        <v>1.3</v>
      </c>
      <c r="F5" s="11">
        <f t="shared" si="0"/>
        <v>0.80772312129466439</v>
      </c>
      <c r="G5" s="11">
        <f t="shared" si="1"/>
        <v>1</v>
      </c>
      <c r="H5" s="11">
        <f t="shared" si="2"/>
        <v>7.2484863933251167E-2</v>
      </c>
      <c r="I5" s="11">
        <f t="shared" si="3"/>
        <v>0.92751513606674874</v>
      </c>
    </row>
    <row r="6" spans="1:9" x14ac:dyDescent="0.25">
      <c r="A6" s="5" t="s">
        <v>3</v>
      </c>
      <c r="B6" s="6">
        <v>30.8</v>
      </c>
      <c r="C6" s="7">
        <v>27.6</v>
      </c>
      <c r="D6" s="6">
        <v>18.349277455470954</v>
      </c>
      <c r="E6" s="4">
        <v>1.3</v>
      </c>
      <c r="F6" s="11">
        <f t="shared" si="0"/>
        <v>0.80300219261258221</v>
      </c>
      <c r="G6" s="11">
        <f t="shared" si="1"/>
        <v>1</v>
      </c>
      <c r="H6" s="11">
        <f t="shared" si="2"/>
        <v>7.0847476319150476E-2</v>
      </c>
      <c r="I6" s="11">
        <f t="shared" si="3"/>
        <v>0.92915252368084944</v>
      </c>
    </row>
    <row r="7" spans="1:9" x14ac:dyDescent="0.25">
      <c r="A7" s="5" t="s">
        <v>3</v>
      </c>
      <c r="B7" s="6">
        <v>49.7</v>
      </c>
      <c r="C7" s="7">
        <v>46.5</v>
      </c>
      <c r="D7" s="6">
        <v>31.572594142135788</v>
      </c>
      <c r="E7" s="4">
        <v>1.3</v>
      </c>
      <c r="F7" s="11">
        <f t="shared" si="0"/>
        <v>0.87537296211878912</v>
      </c>
      <c r="G7" s="11">
        <f t="shared" si="1"/>
        <v>1</v>
      </c>
      <c r="H7" s="11">
        <f t="shared" si="2"/>
        <v>4.1174950469624577E-2</v>
      </c>
      <c r="I7" s="11">
        <f t="shared" si="3"/>
        <v>0.9588250495303754</v>
      </c>
    </row>
    <row r="8" spans="1:9" x14ac:dyDescent="0.25">
      <c r="A8" s="5" t="s">
        <v>3</v>
      </c>
      <c r="B8" s="6">
        <v>61.9</v>
      </c>
      <c r="C8" s="7">
        <v>58.699999999999996</v>
      </c>
      <c r="D8" s="6">
        <v>32.755381018161259</v>
      </c>
      <c r="E8" s="4">
        <v>1.3</v>
      </c>
      <c r="F8" s="11">
        <f t="shared" si="0"/>
        <v>0.8992799371543555</v>
      </c>
      <c r="G8" s="11">
        <f t="shared" si="1"/>
        <v>1</v>
      </c>
      <c r="H8" s="11">
        <f t="shared" si="2"/>
        <v>3.9688135493805232E-2</v>
      </c>
      <c r="I8" s="11">
        <f t="shared" si="3"/>
        <v>0.96031186450619477</v>
      </c>
    </row>
    <row r="9" spans="1:9" x14ac:dyDescent="0.25">
      <c r="A9" s="5" t="s">
        <v>3</v>
      </c>
      <c r="B9" s="6">
        <v>31</v>
      </c>
      <c r="C9" s="7">
        <v>27.8</v>
      </c>
      <c r="D9" s="6">
        <v>25.07328413998497</v>
      </c>
      <c r="E9" s="4">
        <v>1.3</v>
      </c>
      <c r="F9" s="11">
        <f t="shared" si="0"/>
        <v>0.80420395421436008</v>
      </c>
      <c r="G9" s="11">
        <f t="shared" si="1"/>
        <v>1</v>
      </c>
      <c r="H9" s="11">
        <f t="shared" si="2"/>
        <v>5.1848014513856948E-2</v>
      </c>
      <c r="I9" s="11">
        <f t="shared" si="3"/>
        <v>0.94815198548614299</v>
      </c>
    </row>
    <row r="10" spans="1:9" x14ac:dyDescent="0.25">
      <c r="A10" s="5" t="s">
        <v>3</v>
      </c>
      <c r="B10" s="6">
        <v>68</v>
      </c>
      <c r="C10" s="7">
        <v>64.8</v>
      </c>
      <c r="D10" s="6">
        <v>30.37953165293554</v>
      </c>
      <c r="E10" s="4">
        <v>1.3</v>
      </c>
      <c r="F10" s="11">
        <f t="shared" si="0"/>
        <v>0.90809688581314874</v>
      </c>
      <c r="G10" s="11">
        <f t="shared" si="1"/>
        <v>1</v>
      </c>
      <c r="H10" s="11">
        <f t="shared" si="2"/>
        <v>4.2791969766077104E-2</v>
      </c>
      <c r="I10" s="11">
        <f t="shared" si="3"/>
        <v>0.95720803023392287</v>
      </c>
    </row>
    <row r="11" spans="1:9" x14ac:dyDescent="0.25">
      <c r="A11" s="5" t="s">
        <v>3</v>
      </c>
      <c r="B11" s="6">
        <v>47</v>
      </c>
      <c r="C11" s="7">
        <v>43.8</v>
      </c>
      <c r="D11" s="6">
        <v>33.743105773590997</v>
      </c>
      <c r="E11" s="4">
        <v>1.3</v>
      </c>
      <c r="F11" s="11">
        <f t="shared" si="0"/>
        <v>0.86846536894522397</v>
      </c>
      <c r="G11" s="11">
        <f t="shared" si="1"/>
        <v>1</v>
      </c>
      <c r="H11" s="11">
        <f t="shared" si="2"/>
        <v>3.8526388433913615E-2</v>
      </c>
      <c r="I11" s="11">
        <f t="shared" si="3"/>
        <v>0.96147361156608646</v>
      </c>
    </row>
    <row r="12" spans="1:9" x14ac:dyDescent="0.25">
      <c r="A12" s="5" t="s">
        <v>3</v>
      </c>
      <c r="B12" s="6">
        <v>59.6</v>
      </c>
      <c r="C12" s="7">
        <v>56.4</v>
      </c>
      <c r="D12" s="6">
        <v>34.248496527778329</v>
      </c>
      <c r="E12" s="4">
        <v>1.3</v>
      </c>
      <c r="F12" s="11">
        <f t="shared" si="0"/>
        <v>0.89550020269357233</v>
      </c>
      <c r="G12" s="11">
        <f t="shared" si="1"/>
        <v>1</v>
      </c>
      <c r="H12" s="11">
        <f t="shared" si="2"/>
        <v>3.7957870616177086E-2</v>
      </c>
      <c r="I12" s="11">
        <f t="shared" si="3"/>
        <v>0.96204212938382294</v>
      </c>
    </row>
    <row r="13" spans="1:9" x14ac:dyDescent="0.25">
      <c r="A13" s="5" t="s">
        <v>3</v>
      </c>
      <c r="B13" s="6">
        <v>27.8</v>
      </c>
      <c r="C13" s="7">
        <v>24.6</v>
      </c>
      <c r="D13" s="6">
        <v>24.254454771160777</v>
      </c>
      <c r="E13" s="4">
        <v>1.3</v>
      </c>
      <c r="F13" s="11">
        <f t="shared" si="0"/>
        <v>0.78303400445111548</v>
      </c>
      <c r="G13" s="11">
        <f t="shared" si="1"/>
        <v>1</v>
      </c>
      <c r="H13" s="11">
        <f t="shared" si="2"/>
        <v>5.3598401294336094E-2</v>
      </c>
      <c r="I13" s="11">
        <f t="shared" si="3"/>
        <v>0.94640159870566387</v>
      </c>
    </row>
    <row r="14" spans="1:9" x14ac:dyDescent="0.25">
      <c r="A14" s="5" t="s">
        <v>3</v>
      </c>
      <c r="B14" s="6">
        <v>48</v>
      </c>
      <c r="C14" s="7">
        <v>44.8</v>
      </c>
      <c r="D14" s="6">
        <v>28.429385480071154</v>
      </c>
      <c r="E14" s="4">
        <v>1.3</v>
      </c>
      <c r="F14" s="11">
        <f t="shared" si="0"/>
        <v>0.87111111111111095</v>
      </c>
      <c r="G14" s="11">
        <f t="shared" si="1"/>
        <v>1</v>
      </c>
      <c r="H14" s="11">
        <f t="shared" si="2"/>
        <v>4.5727333814911092E-2</v>
      </c>
      <c r="I14" s="11">
        <f t="shared" si="3"/>
        <v>0.95427266618508888</v>
      </c>
    </row>
    <row r="15" spans="1:9" x14ac:dyDescent="0.25">
      <c r="A15" s="5" t="s">
        <v>3</v>
      </c>
      <c r="B15" s="6">
        <v>54.3</v>
      </c>
      <c r="C15" s="7">
        <v>51.099999999999994</v>
      </c>
      <c r="D15" s="6">
        <v>29.486733641624827</v>
      </c>
      <c r="E15" s="4">
        <v>1.3</v>
      </c>
      <c r="F15" s="11">
        <f t="shared" si="0"/>
        <v>0.88560924405373587</v>
      </c>
      <c r="G15" s="11">
        <f t="shared" si="1"/>
        <v>1</v>
      </c>
      <c r="H15" s="11">
        <f t="shared" si="2"/>
        <v>4.4087623125704925E-2</v>
      </c>
      <c r="I15" s="11">
        <f t="shared" si="3"/>
        <v>0.95591237687429509</v>
      </c>
    </row>
    <row r="16" spans="1:9" x14ac:dyDescent="0.25">
      <c r="A16" s="5" t="s">
        <v>3</v>
      </c>
      <c r="B16" s="6">
        <v>35.9</v>
      </c>
      <c r="C16" s="7">
        <v>32.699999999999996</v>
      </c>
      <c r="D16" s="6">
        <v>28.012219361960973</v>
      </c>
      <c r="E16" s="4">
        <v>1.3</v>
      </c>
      <c r="F16" s="11">
        <f t="shared" si="0"/>
        <v>0.82967233339281954</v>
      </c>
      <c r="G16" s="11">
        <f t="shared" si="1"/>
        <v>1</v>
      </c>
      <c r="H16" s="11">
        <f t="shared" si="2"/>
        <v>4.6408318569906938E-2</v>
      </c>
      <c r="I16" s="11">
        <f t="shared" si="3"/>
        <v>0.95359168143009299</v>
      </c>
    </row>
    <row r="17" spans="1:9" x14ac:dyDescent="0.25">
      <c r="A17" s="5" t="s">
        <v>3</v>
      </c>
      <c r="B17" s="6">
        <v>24.6</v>
      </c>
      <c r="C17" s="7">
        <v>21.400000000000002</v>
      </c>
      <c r="D17" s="6">
        <v>12.031193177679954</v>
      </c>
      <c r="E17" s="4">
        <v>1.3</v>
      </c>
      <c r="F17" s="11">
        <f t="shared" si="0"/>
        <v>0.75675854319518809</v>
      </c>
      <c r="G17" s="11">
        <f t="shared" si="1"/>
        <v>1</v>
      </c>
      <c r="H17" s="11">
        <f t="shared" si="2"/>
        <v>0.10805245837226983</v>
      </c>
      <c r="I17" s="11">
        <f t="shared" si="3"/>
        <v>0.89194754162773016</v>
      </c>
    </row>
    <row r="18" spans="1:9" x14ac:dyDescent="0.25">
      <c r="A18" s="3" t="s">
        <v>3</v>
      </c>
      <c r="B18" s="4">
        <v>36.799999999999997</v>
      </c>
      <c r="C18" s="4">
        <v>33.599999999999994</v>
      </c>
      <c r="D18" s="4">
        <v>23.431759383284046</v>
      </c>
      <c r="E18" s="4">
        <v>1.3</v>
      </c>
      <c r="F18" s="11">
        <f t="shared" si="0"/>
        <v>0.83364839319470685</v>
      </c>
      <c r="G18" s="11">
        <f t="shared" si="1"/>
        <v>1</v>
      </c>
      <c r="H18" s="11">
        <f t="shared" si="2"/>
        <v>5.5480255610998015E-2</v>
      </c>
      <c r="I18" s="11">
        <f t="shared" si="3"/>
        <v>0.94451974438900199</v>
      </c>
    </row>
    <row r="19" spans="1:9" x14ac:dyDescent="0.25">
      <c r="A19" s="3" t="s">
        <v>3</v>
      </c>
      <c r="B19" s="4">
        <v>43.8</v>
      </c>
      <c r="C19" s="4">
        <v>40.599999999999994</v>
      </c>
      <c r="D19" s="4">
        <v>23.238904596173434</v>
      </c>
      <c r="E19" s="4">
        <v>1.3</v>
      </c>
      <c r="F19" s="11">
        <f t="shared" si="0"/>
        <v>0.85921894872917559</v>
      </c>
      <c r="G19" s="11">
        <f t="shared" si="1"/>
        <v>1</v>
      </c>
      <c r="H19" s="11">
        <f t="shared" si="2"/>
        <v>5.5940674596773411E-2</v>
      </c>
      <c r="I19" s="11">
        <f t="shared" si="3"/>
        <v>0.94405932540322657</v>
      </c>
    </row>
    <row r="20" spans="1:9" x14ac:dyDescent="0.25">
      <c r="A20" s="8" t="s">
        <v>3</v>
      </c>
      <c r="B20" s="4">
        <v>32.5</v>
      </c>
      <c r="C20" s="4">
        <v>29.3</v>
      </c>
      <c r="D20" s="4">
        <v>34.647077575760505</v>
      </c>
      <c r="E20" s="4">
        <v>1.3</v>
      </c>
      <c r="F20" s="11">
        <f t="shared" si="0"/>
        <v>0.81277159763313611</v>
      </c>
      <c r="G20" s="11">
        <f t="shared" si="1"/>
        <v>1</v>
      </c>
      <c r="H20" s="11">
        <f t="shared" si="2"/>
        <v>3.752120210304534E-2</v>
      </c>
      <c r="I20" s="11">
        <f t="shared" si="3"/>
        <v>0.96247879789695479</v>
      </c>
    </row>
    <row r="21" spans="1:9" x14ac:dyDescent="0.25">
      <c r="A21" s="3" t="s">
        <v>3</v>
      </c>
      <c r="B21" s="14">
        <v>35</v>
      </c>
      <c r="C21" s="14">
        <v>34</v>
      </c>
      <c r="D21" s="14">
        <v>27.077914285437</v>
      </c>
      <c r="E21" s="4">
        <v>1.3</v>
      </c>
      <c r="F21" s="11">
        <f t="shared" si="0"/>
        <v>0.94367346938775509</v>
      </c>
      <c r="G21" s="11">
        <f t="shared" si="1"/>
        <v>1</v>
      </c>
      <c r="H21" s="11">
        <f t="shared" si="2"/>
        <v>4.8009606142344723E-2</v>
      </c>
      <c r="I21" s="11">
        <f t="shared" si="3"/>
        <v>0.95199039385765527</v>
      </c>
    </row>
    <row r="22" spans="1:9" x14ac:dyDescent="0.25">
      <c r="A22" s="3" t="s">
        <v>3</v>
      </c>
      <c r="B22" s="14">
        <v>35</v>
      </c>
      <c r="C22" s="14">
        <v>34</v>
      </c>
      <c r="D22" s="14">
        <v>37.955161476766634</v>
      </c>
      <c r="E22" s="4">
        <v>1.3</v>
      </c>
      <c r="F22" s="11">
        <f t="shared" si="0"/>
        <v>0.94367346938775509</v>
      </c>
      <c r="G22" s="11">
        <f t="shared" si="1"/>
        <v>1</v>
      </c>
      <c r="H22" s="11">
        <f t="shared" si="2"/>
        <v>3.4250941095212165E-2</v>
      </c>
      <c r="I22" s="11">
        <f t="shared" si="3"/>
        <v>0.9657490589047879</v>
      </c>
    </row>
    <row r="23" spans="1:9" x14ac:dyDescent="0.25">
      <c r="A23" s="3" t="s">
        <v>3</v>
      </c>
      <c r="B23" s="14">
        <v>34.700000000000003</v>
      </c>
      <c r="C23" s="14">
        <v>33.700000000000003</v>
      </c>
      <c r="D23" s="14">
        <v>28.503352884137854</v>
      </c>
      <c r="E23" s="4">
        <v>1.3</v>
      </c>
      <c r="F23" s="11">
        <f t="shared" si="0"/>
        <v>0.94319361509521726</v>
      </c>
      <c r="G23" s="11">
        <f t="shared" si="1"/>
        <v>1</v>
      </c>
      <c r="H23" s="11">
        <f t="shared" si="2"/>
        <v>4.5608669453180414E-2</v>
      </c>
      <c r="I23" s="11">
        <f t="shared" si="3"/>
        <v>0.95439133054681957</v>
      </c>
    </row>
    <row r="24" spans="1:9" x14ac:dyDescent="0.25">
      <c r="A24" s="5" t="s">
        <v>3</v>
      </c>
      <c r="B24" s="14">
        <v>34.6</v>
      </c>
      <c r="C24" s="14">
        <v>33.6</v>
      </c>
      <c r="D24" s="14">
        <v>23.999532203125057</v>
      </c>
      <c r="E24" s="4">
        <v>1.3</v>
      </c>
      <c r="F24" s="11">
        <f t="shared" si="0"/>
        <v>0.94303184202612844</v>
      </c>
      <c r="G24" s="11">
        <f t="shared" si="1"/>
        <v>1</v>
      </c>
      <c r="H24" s="11">
        <f t="shared" si="2"/>
        <v>5.4167722478804102E-2</v>
      </c>
      <c r="I24" s="11">
        <f t="shared" si="3"/>
        <v>0.94583227752119592</v>
      </c>
    </row>
    <row r="25" spans="1:9" x14ac:dyDescent="0.25">
      <c r="A25" s="5" t="s">
        <v>3</v>
      </c>
      <c r="B25" s="14">
        <v>33.299999999999997</v>
      </c>
      <c r="C25" s="14">
        <v>32.299999999999997</v>
      </c>
      <c r="D25" s="14">
        <v>18.56202436211445</v>
      </c>
      <c r="E25" s="4">
        <v>1.3</v>
      </c>
      <c r="F25" s="11">
        <f t="shared" si="0"/>
        <v>0.94084174264354437</v>
      </c>
      <c r="G25" s="11">
        <f t="shared" si="1"/>
        <v>1</v>
      </c>
      <c r="H25" s="11">
        <f t="shared" si="2"/>
        <v>7.0035464593685814E-2</v>
      </c>
      <c r="I25" s="11">
        <f t="shared" si="3"/>
        <v>0.92996453540631419</v>
      </c>
    </row>
    <row r="26" spans="1:9" x14ac:dyDescent="0.25">
      <c r="A26" s="5" t="s">
        <v>3</v>
      </c>
      <c r="B26" s="14">
        <v>33.1</v>
      </c>
      <c r="C26" s="14">
        <v>32.1</v>
      </c>
      <c r="D26" s="14">
        <v>28.273123952441164</v>
      </c>
      <c r="E26" s="4">
        <v>1.3</v>
      </c>
      <c r="F26" s="11">
        <f t="shared" si="0"/>
        <v>0.94048977282062041</v>
      </c>
      <c r="G26" s="11">
        <f t="shared" si="1"/>
        <v>1</v>
      </c>
      <c r="H26" s="11">
        <f t="shared" si="2"/>
        <v>4.5980062273513117E-2</v>
      </c>
      <c r="I26" s="11">
        <f t="shared" si="3"/>
        <v>0.95401993772648686</v>
      </c>
    </row>
    <row r="27" spans="1:9" x14ac:dyDescent="0.25">
      <c r="A27" s="5" t="s">
        <v>3</v>
      </c>
      <c r="B27" s="14">
        <v>25</v>
      </c>
      <c r="C27" s="14">
        <v>24</v>
      </c>
      <c r="D27" s="14">
        <v>20.608941353704409</v>
      </c>
      <c r="E27" s="4">
        <v>1.3</v>
      </c>
      <c r="F27" s="11">
        <f t="shared" si="0"/>
        <v>0.92159999999999997</v>
      </c>
      <c r="G27" s="11">
        <f t="shared" si="1"/>
        <v>1</v>
      </c>
      <c r="H27" s="11">
        <f t="shared" si="2"/>
        <v>6.3079416729298815E-2</v>
      </c>
      <c r="I27" s="11">
        <f t="shared" si="3"/>
        <v>0.93692058327070116</v>
      </c>
    </row>
    <row r="28" spans="1:9" x14ac:dyDescent="0.25">
      <c r="A28" s="5" t="s">
        <v>3</v>
      </c>
      <c r="B28" s="14">
        <v>32.1</v>
      </c>
      <c r="C28" s="14">
        <v>31.1</v>
      </c>
      <c r="D28" s="14">
        <v>28.50824507853773</v>
      </c>
      <c r="E28" s="4">
        <v>1.3</v>
      </c>
      <c r="F28" s="11">
        <f t="shared" si="0"/>
        <v>0.93866519152570327</v>
      </c>
      <c r="G28" s="11">
        <f t="shared" si="1"/>
        <v>1</v>
      </c>
      <c r="H28" s="11">
        <f t="shared" si="2"/>
        <v>4.5600842718259697E-2</v>
      </c>
      <c r="I28" s="11">
        <f t="shared" si="3"/>
        <v>0.9543991572817403</v>
      </c>
    </row>
    <row r="29" spans="1:9" x14ac:dyDescent="0.25">
      <c r="A29" s="5" t="s">
        <v>3</v>
      </c>
      <c r="B29" s="14">
        <v>32</v>
      </c>
      <c r="C29" s="14">
        <v>31</v>
      </c>
      <c r="D29" s="14">
        <v>38.433080732283621</v>
      </c>
      <c r="E29" s="4">
        <v>1.3</v>
      </c>
      <c r="F29" s="11">
        <f t="shared" si="0"/>
        <v>0.9384765625</v>
      </c>
      <c r="G29" s="11">
        <f t="shared" si="1"/>
        <v>1</v>
      </c>
      <c r="H29" s="11">
        <f t="shared" si="2"/>
        <v>3.3825027170096354E-2</v>
      </c>
      <c r="I29" s="11">
        <f t="shared" si="3"/>
        <v>0.96617497282990372</v>
      </c>
    </row>
    <row r="30" spans="1:9" x14ac:dyDescent="0.25">
      <c r="A30" s="5" t="s">
        <v>3</v>
      </c>
      <c r="B30" s="14">
        <v>31.9</v>
      </c>
      <c r="C30" s="14">
        <v>30.9</v>
      </c>
      <c r="D30" s="14">
        <v>31.467522642505227</v>
      </c>
      <c r="E30" s="4">
        <v>1.3</v>
      </c>
      <c r="F30" s="11">
        <f t="shared" si="0"/>
        <v>0.93828676998064098</v>
      </c>
      <c r="G30" s="11">
        <f t="shared" si="1"/>
        <v>1</v>
      </c>
      <c r="H30" s="11">
        <f t="shared" si="2"/>
        <v>4.1312435515467164E-2</v>
      </c>
      <c r="I30" s="11">
        <f t="shared" si="3"/>
        <v>0.95868756448453285</v>
      </c>
    </row>
    <row r="31" spans="1:9" x14ac:dyDescent="0.25">
      <c r="A31" s="3" t="s">
        <v>3</v>
      </c>
      <c r="B31" s="14">
        <v>31.5</v>
      </c>
      <c r="C31" s="14">
        <v>30.5</v>
      </c>
      <c r="D31" s="14">
        <v>24.059217796737304</v>
      </c>
      <c r="E31" s="4">
        <v>1.3</v>
      </c>
      <c r="F31" s="11">
        <f t="shared" si="0"/>
        <v>0.93751574703955654</v>
      </c>
      <c r="G31" s="11">
        <f t="shared" si="1"/>
        <v>1</v>
      </c>
      <c r="H31" s="11">
        <f t="shared" si="2"/>
        <v>5.4033344349885493E-2</v>
      </c>
      <c r="I31" s="11">
        <f t="shared" si="3"/>
        <v>0.94596665565011451</v>
      </c>
    </row>
    <row r="32" spans="1:9" x14ac:dyDescent="0.25">
      <c r="A32" s="8" t="s">
        <v>3</v>
      </c>
      <c r="B32" s="14">
        <v>31.4</v>
      </c>
      <c r="C32" s="14">
        <v>30.4</v>
      </c>
      <c r="D32" s="14">
        <v>40.855755321831055</v>
      </c>
      <c r="E32" s="4">
        <v>1.3</v>
      </c>
      <c r="F32" s="11">
        <f t="shared" si="0"/>
        <v>0.93731997241267395</v>
      </c>
      <c r="G32" s="11">
        <f t="shared" si="1"/>
        <v>1</v>
      </c>
      <c r="H32" s="11">
        <f t="shared" si="2"/>
        <v>3.1819262421158859E-2</v>
      </c>
      <c r="I32" s="11">
        <f t="shared" si="3"/>
        <v>0.96818073757884116</v>
      </c>
    </row>
    <row r="33" spans="1:9" x14ac:dyDescent="0.25">
      <c r="A33" s="3" t="s">
        <v>3</v>
      </c>
      <c r="B33" s="14">
        <v>31.1</v>
      </c>
      <c r="C33" s="14">
        <v>30.1</v>
      </c>
      <c r="D33" s="14">
        <v>20.061669469534834</v>
      </c>
      <c r="E33" s="4">
        <v>1.3</v>
      </c>
      <c r="F33" s="11">
        <f t="shared" si="0"/>
        <v>0.93672521996257285</v>
      </c>
      <c r="G33" s="11">
        <f t="shared" si="1"/>
        <v>1</v>
      </c>
      <c r="H33" s="11">
        <f t="shared" si="2"/>
        <v>6.4800190331824006E-2</v>
      </c>
      <c r="I33" s="11">
        <f t="shared" si="3"/>
        <v>0.93519980966817595</v>
      </c>
    </row>
    <row r="34" spans="1:9" x14ac:dyDescent="0.25">
      <c r="A34" s="3" t="s">
        <v>3</v>
      </c>
      <c r="B34" s="14">
        <v>31.1</v>
      </c>
      <c r="C34" s="14">
        <v>30.1</v>
      </c>
      <c r="D34" s="14">
        <v>28.496749062671135</v>
      </c>
      <c r="E34" s="4">
        <v>1.3</v>
      </c>
      <c r="F34" s="11">
        <f t="shared" si="0"/>
        <v>0.93672521996257285</v>
      </c>
      <c r="G34" s="11">
        <f t="shared" si="1"/>
        <v>1</v>
      </c>
      <c r="H34" s="11">
        <f t="shared" si="2"/>
        <v>4.5619238781974415E-2</v>
      </c>
      <c r="I34" s="11">
        <f t="shared" si="3"/>
        <v>0.95438076121802562</v>
      </c>
    </row>
    <row r="35" spans="1:9" x14ac:dyDescent="0.25">
      <c r="A35" s="3" t="s">
        <v>3</v>
      </c>
      <c r="B35" s="14">
        <v>30.9</v>
      </c>
      <c r="C35" s="14">
        <v>29.9</v>
      </c>
      <c r="D35" s="14">
        <v>29.619079532164136</v>
      </c>
      <c r="E35" s="4">
        <v>1.3</v>
      </c>
      <c r="F35" s="11">
        <f t="shared" si="0"/>
        <v>0.93632240969407521</v>
      </c>
      <c r="G35" s="11">
        <f t="shared" si="1"/>
        <v>1</v>
      </c>
      <c r="H35" s="11">
        <f t="shared" si="2"/>
        <v>4.3890627951091318E-2</v>
      </c>
      <c r="I35" s="11">
        <f t="shared" si="3"/>
        <v>0.95610937204890867</v>
      </c>
    </row>
    <row r="36" spans="1:9" x14ac:dyDescent="0.25">
      <c r="A36" s="5" t="s">
        <v>3</v>
      </c>
      <c r="B36" s="14">
        <v>30.6</v>
      </c>
      <c r="C36" s="14">
        <v>29.6</v>
      </c>
      <c r="D36" s="14">
        <v>20.358162605110554</v>
      </c>
      <c r="E36" s="4">
        <v>1.3</v>
      </c>
      <c r="F36" s="11">
        <f t="shared" si="0"/>
        <v>0.93570848818830366</v>
      </c>
      <c r="G36" s="11">
        <f t="shared" si="1"/>
        <v>1</v>
      </c>
      <c r="H36" s="11">
        <f t="shared" si="2"/>
        <v>6.3856450369133913E-2</v>
      </c>
      <c r="I36" s="11">
        <f t="shared" si="3"/>
        <v>0.9361435496308661</v>
      </c>
    </row>
    <row r="37" spans="1:9" x14ac:dyDescent="0.25">
      <c r="A37" s="5" t="s">
        <v>3</v>
      </c>
      <c r="B37" s="14">
        <v>30.4</v>
      </c>
      <c r="C37" s="14">
        <v>29.4</v>
      </c>
      <c r="D37" s="14">
        <v>33.067295089692919</v>
      </c>
      <c r="E37" s="4">
        <v>1.3</v>
      </c>
      <c r="F37" s="11">
        <f t="shared" si="0"/>
        <v>0.93529259002770071</v>
      </c>
      <c r="G37" s="11">
        <f t="shared" si="1"/>
        <v>1</v>
      </c>
      <c r="H37" s="11">
        <f t="shared" si="2"/>
        <v>3.9313768981521877E-2</v>
      </c>
      <c r="I37" s="11">
        <f t="shared" si="3"/>
        <v>0.96068623101847805</v>
      </c>
    </row>
    <row r="38" spans="1:9" x14ac:dyDescent="0.25">
      <c r="A38" s="5" t="s">
        <v>3</v>
      </c>
      <c r="B38" s="14">
        <v>30.1</v>
      </c>
      <c r="C38" s="14">
        <v>29.1</v>
      </c>
      <c r="D38" s="14">
        <v>31.878394699367757</v>
      </c>
      <c r="E38" s="4">
        <v>1.3</v>
      </c>
      <c r="F38" s="11">
        <f t="shared" si="0"/>
        <v>0.93465855785256224</v>
      </c>
      <c r="G38" s="11">
        <f t="shared" si="1"/>
        <v>1</v>
      </c>
      <c r="H38" s="11">
        <f t="shared" si="2"/>
        <v>4.0779970643433402E-2</v>
      </c>
      <c r="I38" s="11">
        <f t="shared" si="3"/>
        <v>0.95922002935656658</v>
      </c>
    </row>
    <row r="39" spans="1:9" x14ac:dyDescent="0.25">
      <c r="A39" s="5" t="s">
        <v>3</v>
      </c>
      <c r="B39" s="14">
        <v>29.5</v>
      </c>
      <c r="C39" s="14">
        <v>28.5</v>
      </c>
      <c r="D39" s="14">
        <v>25.563834467335205</v>
      </c>
      <c r="E39" s="4">
        <v>1.3</v>
      </c>
      <c r="F39" s="11">
        <f t="shared" si="0"/>
        <v>0.93335248491812695</v>
      </c>
      <c r="G39" s="11">
        <f t="shared" si="1"/>
        <v>1</v>
      </c>
      <c r="H39" s="11">
        <f t="shared" si="2"/>
        <v>5.0853090981366894E-2</v>
      </c>
      <c r="I39" s="11">
        <f t="shared" si="3"/>
        <v>0.94914690901863308</v>
      </c>
    </row>
    <row r="40" spans="1:9" x14ac:dyDescent="0.25">
      <c r="A40" s="5" t="s">
        <v>3</v>
      </c>
      <c r="B40" s="14">
        <v>29.5</v>
      </c>
      <c r="C40" s="14">
        <v>28.5</v>
      </c>
      <c r="D40" s="14">
        <v>27.567725771912915</v>
      </c>
      <c r="E40" s="4">
        <v>1.3</v>
      </c>
      <c r="F40" s="11">
        <f t="shared" si="0"/>
        <v>0.93335248491812695</v>
      </c>
      <c r="G40" s="11">
        <f t="shared" si="1"/>
        <v>1</v>
      </c>
      <c r="H40" s="11">
        <f t="shared" si="2"/>
        <v>4.715659212355091E-2</v>
      </c>
      <c r="I40" s="11">
        <f t="shared" si="3"/>
        <v>0.95284340787644906</v>
      </c>
    </row>
    <row r="41" spans="1:9" x14ac:dyDescent="0.25">
      <c r="A41" s="5" t="s">
        <v>3</v>
      </c>
      <c r="B41" s="14">
        <v>29.4</v>
      </c>
      <c r="C41" s="14">
        <v>28.4</v>
      </c>
      <c r="D41" s="14">
        <v>28.494276949746443</v>
      </c>
      <c r="E41" s="4">
        <v>1.3</v>
      </c>
      <c r="F41" s="11">
        <f t="shared" si="0"/>
        <v>0.93312971447082238</v>
      </c>
      <c r="G41" s="11">
        <f t="shared" si="1"/>
        <v>1</v>
      </c>
      <c r="H41" s="11">
        <f t="shared" si="2"/>
        <v>4.562319662621122E-2</v>
      </c>
      <c r="I41" s="11">
        <f t="shared" si="3"/>
        <v>0.95437680337378872</v>
      </c>
    </row>
    <row r="42" spans="1:9" x14ac:dyDescent="0.25">
      <c r="A42" s="5" t="s">
        <v>3</v>
      </c>
      <c r="B42" s="14">
        <v>28.5</v>
      </c>
      <c r="C42" s="14">
        <v>27.5</v>
      </c>
      <c r="D42" s="14">
        <v>21.843586049797587</v>
      </c>
      <c r="E42" s="4">
        <v>1.3</v>
      </c>
      <c r="F42" s="11">
        <f t="shared" si="0"/>
        <v>0.93105570944906124</v>
      </c>
      <c r="G42" s="11">
        <f t="shared" si="1"/>
        <v>1</v>
      </c>
      <c r="H42" s="11">
        <f t="shared" si="2"/>
        <v>5.9514037531948491E-2</v>
      </c>
      <c r="I42" s="11">
        <f t="shared" si="3"/>
        <v>0.9404859624680515</v>
      </c>
    </row>
    <row r="43" spans="1:9" x14ac:dyDescent="0.25">
      <c r="A43" s="5" t="s">
        <v>3</v>
      </c>
      <c r="B43" s="14">
        <v>27.9</v>
      </c>
      <c r="C43" s="14">
        <v>26.9</v>
      </c>
      <c r="D43" s="14">
        <v>25.584031292931748</v>
      </c>
      <c r="E43" s="4">
        <v>1.3</v>
      </c>
      <c r="F43" s="11">
        <f t="shared" si="0"/>
        <v>0.92960008221888202</v>
      </c>
      <c r="G43" s="11">
        <f t="shared" si="1"/>
        <v>1</v>
      </c>
      <c r="H43" s="11">
        <f t="shared" si="2"/>
        <v>5.0812945978500224E-2</v>
      </c>
      <c r="I43" s="11">
        <f t="shared" si="3"/>
        <v>0.94918705402149972</v>
      </c>
    </row>
    <row r="44" spans="1:9" x14ac:dyDescent="0.25">
      <c r="A44" s="5" t="s">
        <v>3</v>
      </c>
      <c r="B44" s="14">
        <v>27.6</v>
      </c>
      <c r="C44" s="14">
        <v>26.6</v>
      </c>
      <c r="D44" s="14">
        <v>18.423583353334113</v>
      </c>
      <c r="E44" s="4">
        <v>1.3</v>
      </c>
      <c r="F44" s="11">
        <f t="shared" si="0"/>
        <v>0.92884898130644822</v>
      </c>
      <c r="G44" s="11">
        <f t="shared" si="1"/>
        <v>1</v>
      </c>
      <c r="H44" s="11">
        <f t="shared" si="2"/>
        <v>7.0561734656506947E-2</v>
      </c>
      <c r="I44" s="11">
        <f t="shared" si="3"/>
        <v>0.92943826534349305</v>
      </c>
    </row>
    <row r="45" spans="1:9" x14ac:dyDescent="0.25">
      <c r="A45" s="5" t="s">
        <v>3</v>
      </c>
      <c r="B45" s="14">
        <v>27.5</v>
      </c>
      <c r="C45" s="14">
        <v>26.5</v>
      </c>
      <c r="D45" s="14">
        <v>28.212382933189165</v>
      </c>
      <c r="E45" s="4">
        <v>1.3</v>
      </c>
      <c r="F45" s="11">
        <f t="shared" si="0"/>
        <v>0.92859504132231407</v>
      </c>
      <c r="G45" s="11">
        <f t="shared" si="1"/>
        <v>1</v>
      </c>
      <c r="H45" s="11">
        <f t="shared" si="2"/>
        <v>4.6079056954479183E-2</v>
      </c>
      <c r="I45" s="11">
        <f t="shared" si="3"/>
        <v>0.95392094304552077</v>
      </c>
    </row>
    <row r="46" spans="1:9" x14ac:dyDescent="0.25">
      <c r="A46" s="3" t="s">
        <v>3</v>
      </c>
      <c r="B46" s="14">
        <v>27.5</v>
      </c>
      <c r="C46" s="14">
        <v>26.5</v>
      </c>
      <c r="D46" s="14">
        <v>30.137826117791739</v>
      </c>
      <c r="E46" s="4">
        <v>1.3</v>
      </c>
      <c r="F46" s="11">
        <f t="shared" si="0"/>
        <v>0.92859504132231407</v>
      </c>
      <c r="G46" s="11">
        <f t="shared" si="1"/>
        <v>1</v>
      </c>
      <c r="H46" s="11">
        <f t="shared" si="2"/>
        <v>4.3135161604524304E-2</v>
      </c>
      <c r="I46" s="11">
        <f t="shared" si="3"/>
        <v>0.95686483839547565</v>
      </c>
    </row>
    <row r="47" spans="1:9" x14ac:dyDescent="0.25">
      <c r="A47" s="8" t="s">
        <v>3</v>
      </c>
      <c r="B47" s="14">
        <v>27.3</v>
      </c>
      <c r="C47" s="14">
        <v>26.3</v>
      </c>
      <c r="D47" s="14">
        <v>17.123644652418839</v>
      </c>
      <c r="E47" s="4">
        <v>1.3</v>
      </c>
      <c r="F47" s="11">
        <f t="shared" si="0"/>
        <v>0.92808168632344457</v>
      </c>
      <c r="G47" s="11">
        <f t="shared" si="1"/>
        <v>1</v>
      </c>
      <c r="H47" s="11">
        <f t="shared" si="2"/>
        <v>7.5918417275516487E-2</v>
      </c>
      <c r="I47" s="11">
        <f t="shared" si="3"/>
        <v>0.92408158272448349</v>
      </c>
    </row>
    <row r="48" spans="1:9" x14ac:dyDescent="0.25">
      <c r="A48" s="3" t="s">
        <v>3</v>
      </c>
      <c r="B48" s="14">
        <v>27.3</v>
      </c>
      <c r="C48" s="14">
        <v>26.3</v>
      </c>
      <c r="D48" s="14">
        <v>19.398227788741718</v>
      </c>
      <c r="E48" s="4">
        <v>1.3</v>
      </c>
      <c r="F48" s="11">
        <f t="shared" si="0"/>
        <v>0.92808168632344457</v>
      </c>
      <c r="G48" s="11">
        <f t="shared" si="1"/>
        <v>1</v>
      </c>
      <c r="H48" s="11">
        <f t="shared" si="2"/>
        <v>6.7016431302785812E-2</v>
      </c>
      <c r="I48" s="11">
        <f t="shared" si="3"/>
        <v>0.93298356869721411</v>
      </c>
    </row>
    <row r="49" spans="1:9" x14ac:dyDescent="0.25">
      <c r="A49" s="3" t="s">
        <v>3</v>
      </c>
      <c r="B49" s="14">
        <v>26.8</v>
      </c>
      <c r="C49" s="14">
        <v>25.8</v>
      </c>
      <c r="D49" s="14">
        <v>20.121786437213672</v>
      </c>
      <c r="E49" s="4">
        <v>1.3</v>
      </c>
      <c r="F49" s="11">
        <f t="shared" si="0"/>
        <v>0.92676542659835148</v>
      </c>
      <c r="G49" s="11">
        <f t="shared" si="1"/>
        <v>1</v>
      </c>
      <c r="H49" s="11">
        <f t="shared" si="2"/>
        <v>6.4606589681110604E-2</v>
      </c>
      <c r="I49" s="11">
        <f t="shared" si="3"/>
        <v>0.93539341031888934</v>
      </c>
    </row>
    <row r="50" spans="1:9" x14ac:dyDescent="0.25">
      <c r="A50" s="3" t="s">
        <v>3</v>
      </c>
      <c r="B50" s="14">
        <v>26.8</v>
      </c>
      <c r="C50" s="14">
        <v>25.8</v>
      </c>
      <c r="D50" s="14">
        <v>26.60801602558373</v>
      </c>
      <c r="E50" s="4">
        <v>1.3</v>
      </c>
      <c r="F50" s="11">
        <f t="shared" si="0"/>
        <v>0.92676542659835148</v>
      </c>
      <c r="G50" s="11">
        <f t="shared" si="1"/>
        <v>1</v>
      </c>
      <c r="H50" s="11">
        <f t="shared" si="2"/>
        <v>4.8857457044149552E-2</v>
      </c>
      <c r="I50" s="11">
        <f t="shared" si="3"/>
        <v>0.95114254295585043</v>
      </c>
    </row>
    <row r="51" spans="1:9" x14ac:dyDescent="0.25">
      <c r="A51" s="3" t="s">
        <v>3</v>
      </c>
      <c r="B51" s="14">
        <v>26.5</v>
      </c>
      <c r="C51" s="14">
        <v>25.5</v>
      </c>
      <c r="D51" s="14">
        <v>16.359270293254419</v>
      </c>
      <c r="E51" s="4">
        <v>1.3</v>
      </c>
      <c r="F51" s="11">
        <f t="shared" si="0"/>
        <v>0.92595229619081521</v>
      </c>
      <c r="G51" s="11">
        <f t="shared" si="1"/>
        <v>1</v>
      </c>
      <c r="H51" s="11">
        <f t="shared" si="2"/>
        <v>7.946564710383458E-2</v>
      </c>
      <c r="I51" s="11">
        <f t="shared" si="3"/>
        <v>0.92053435289616536</v>
      </c>
    </row>
    <row r="52" spans="1:9" x14ac:dyDescent="0.25">
      <c r="A52" s="5" t="s">
        <v>3</v>
      </c>
      <c r="B52" s="14">
        <v>26.5</v>
      </c>
      <c r="C52" s="14">
        <v>25.5</v>
      </c>
      <c r="D52" s="14">
        <v>19.864411398090422</v>
      </c>
      <c r="E52" s="4">
        <v>1.3</v>
      </c>
      <c r="F52" s="11">
        <f t="shared" si="0"/>
        <v>0.92595229619081521</v>
      </c>
      <c r="G52" s="11">
        <f t="shared" si="1"/>
        <v>1</v>
      </c>
      <c r="H52" s="11">
        <f t="shared" si="2"/>
        <v>6.5443670791321296E-2</v>
      </c>
      <c r="I52" s="11">
        <f t="shared" si="3"/>
        <v>0.9345563292086787</v>
      </c>
    </row>
    <row r="53" spans="1:9" x14ac:dyDescent="0.25">
      <c r="A53" s="3" t="s">
        <v>3</v>
      </c>
      <c r="B53" s="4">
        <v>35</v>
      </c>
      <c r="C53" s="4">
        <v>2.54</v>
      </c>
      <c r="D53" s="4">
        <v>19.863084870776945</v>
      </c>
      <c r="E53" s="4">
        <f>D53-1</f>
        <v>18.863084870776945</v>
      </c>
      <c r="F53" s="11">
        <f t="shared" si="0"/>
        <v>5.2666122448979591E-3</v>
      </c>
      <c r="G53" s="11">
        <f t="shared" si="1"/>
        <v>5.3870356514625239E-2</v>
      </c>
      <c r="H53" s="11">
        <f t="shared" si="2"/>
        <v>0.94965535280618851</v>
      </c>
      <c r="I53" s="11">
        <f t="shared" si="3"/>
        <v>5.0344647193811494E-2</v>
      </c>
    </row>
    <row r="54" spans="1:9" x14ac:dyDescent="0.25">
      <c r="A54" s="3" t="s">
        <v>3</v>
      </c>
      <c r="B54" s="4">
        <v>58.2</v>
      </c>
      <c r="C54" s="4">
        <v>2.54</v>
      </c>
      <c r="D54" s="4">
        <v>31.559744087425901</v>
      </c>
      <c r="E54" s="4">
        <f t="shared" ref="E54:E103" si="4">D54-1</f>
        <v>30.559744087425901</v>
      </c>
      <c r="F54" s="11">
        <f t="shared" si="0"/>
        <v>1.9046775545872154E-3</v>
      </c>
      <c r="G54" s="11">
        <f t="shared" si="1"/>
        <v>3.304720612014491E-2</v>
      </c>
      <c r="H54" s="11">
        <f t="shared" si="2"/>
        <v>0.96831406499273798</v>
      </c>
      <c r="I54" s="11">
        <f t="shared" si="3"/>
        <v>3.1685935007262057E-2</v>
      </c>
    </row>
    <row r="55" spans="1:9" x14ac:dyDescent="0.25">
      <c r="A55" s="3" t="s">
        <v>3</v>
      </c>
      <c r="B55" s="4">
        <v>67.5</v>
      </c>
      <c r="C55" s="4">
        <v>2.54</v>
      </c>
      <c r="D55" s="4">
        <v>33.935919133274986</v>
      </c>
      <c r="E55" s="4">
        <f t="shared" si="4"/>
        <v>32.935919133274986</v>
      </c>
      <c r="F55" s="11">
        <f t="shared" si="0"/>
        <v>1.4159890260631001E-3</v>
      </c>
      <c r="G55" s="11">
        <f t="shared" si="1"/>
        <v>3.0641085851337898E-2</v>
      </c>
      <c r="H55" s="11">
        <f t="shared" si="2"/>
        <v>0.97053269734428749</v>
      </c>
      <c r="I55" s="11">
        <f t="shared" si="3"/>
        <v>2.9467302655712541E-2</v>
      </c>
    </row>
    <row r="56" spans="1:9" x14ac:dyDescent="0.25">
      <c r="A56" s="3" t="s">
        <v>3</v>
      </c>
      <c r="B56" s="4">
        <v>31.6</v>
      </c>
      <c r="C56" s="4">
        <v>2.54</v>
      </c>
      <c r="D56" s="4">
        <v>17.934778786328764</v>
      </c>
      <c r="E56" s="4">
        <f t="shared" si="4"/>
        <v>16.934778786328764</v>
      </c>
      <c r="F56" s="11">
        <f t="shared" si="0"/>
        <v>6.4609037013299148E-3</v>
      </c>
      <c r="G56" s="11">
        <f t="shared" si="1"/>
        <v>6.0115016427020156E-2</v>
      </c>
      <c r="H56" s="11">
        <f t="shared" si="2"/>
        <v>0.94424241235903761</v>
      </c>
      <c r="I56" s="11">
        <f t="shared" si="3"/>
        <v>5.575758764096244E-2</v>
      </c>
    </row>
    <row r="57" spans="1:9" x14ac:dyDescent="0.25">
      <c r="A57" s="5" t="s">
        <v>3</v>
      </c>
      <c r="B57" s="6">
        <v>30.8</v>
      </c>
      <c r="C57" s="4">
        <v>2.54</v>
      </c>
      <c r="D57" s="6">
        <v>18.349277455470954</v>
      </c>
      <c r="E57" s="4">
        <f t="shared" si="4"/>
        <v>17.349277455470954</v>
      </c>
      <c r="F57" s="11">
        <f t="shared" si="0"/>
        <v>6.8008939112835206E-3</v>
      </c>
      <c r="G57" s="11">
        <f t="shared" si="1"/>
        <v>5.8653512010217734E-2</v>
      </c>
      <c r="H57" s="11">
        <f t="shared" si="2"/>
        <v>0.94550194129296117</v>
      </c>
      <c r="I57" s="11">
        <f t="shared" si="3"/>
        <v>5.4498058707038825E-2</v>
      </c>
    </row>
    <row r="58" spans="1:9" x14ac:dyDescent="0.25">
      <c r="A58" s="5" t="s">
        <v>3</v>
      </c>
      <c r="B58" s="6">
        <v>49.7</v>
      </c>
      <c r="C58" s="4">
        <v>2.54</v>
      </c>
      <c r="D58" s="6">
        <v>31.572594142135788</v>
      </c>
      <c r="E58" s="4">
        <f t="shared" si="4"/>
        <v>30.572594142135788</v>
      </c>
      <c r="F58" s="11">
        <f t="shared" si="0"/>
        <v>2.6118886356367582E-3</v>
      </c>
      <c r="G58" s="11">
        <f t="shared" si="1"/>
        <v>3.303317830327996E-2</v>
      </c>
      <c r="H58" s="11">
        <f t="shared" si="2"/>
        <v>0.96832696117721184</v>
      </c>
      <c r="I58" s="11">
        <f t="shared" si="3"/>
        <v>3.167303882278813E-2</v>
      </c>
    </row>
    <row r="59" spans="1:9" x14ac:dyDescent="0.25">
      <c r="A59" s="5" t="s">
        <v>3</v>
      </c>
      <c r="B59" s="6">
        <v>61.9</v>
      </c>
      <c r="C59" s="4">
        <v>2.54</v>
      </c>
      <c r="D59" s="6">
        <v>32.755381018161259</v>
      </c>
      <c r="E59" s="4">
        <f t="shared" si="4"/>
        <v>31.755381018161259</v>
      </c>
      <c r="F59" s="11">
        <f t="shared" si="0"/>
        <v>1.6837830572526955E-3</v>
      </c>
      <c r="G59" s="11">
        <f t="shared" si="1"/>
        <v>3.1791063011528432E-2</v>
      </c>
      <c r="H59" s="11">
        <f t="shared" si="2"/>
        <v>0.9694706650047652</v>
      </c>
      <c r="I59" s="11">
        <f t="shared" si="3"/>
        <v>3.0529334995234792E-2</v>
      </c>
    </row>
    <row r="60" spans="1:9" x14ac:dyDescent="0.25">
      <c r="A60" s="5" t="s">
        <v>3</v>
      </c>
      <c r="B60" s="6">
        <v>31</v>
      </c>
      <c r="C60" s="4">
        <v>2.54</v>
      </c>
      <c r="D60" s="6">
        <v>25.07328413998497</v>
      </c>
      <c r="E60" s="4">
        <f t="shared" si="4"/>
        <v>24.07328413998497</v>
      </c>
      <c r="F60" s="11">
        <f t="shared" si="0"/>
        <v>6.7134235171696149E-3</v>
      </c>
      <c r="G60" s="11">
        <f t="shared" si="1"/>
        <v>4.2064024226172073E-2</v>
      </c>
      <c r="H60" s="11">
        <f t="shared" si="2"/>
        <v>0.96011691191241777</v>
      </c>
      <c r="I60" s="11">
        <f t="shared" si="3"/>
        <v>3.9883088087582272E-2</v>
      </c>
    </row>
    <row r="61" spans="1:9" x14ac:dyDescent="0.25">
      <c r="A61" s="5" t="s">
        <v>3</v>
      </c>
      <c r="B61" s="6">
        <v>68</v>
      </c>
      <c r="C61" s="4">
        <v>2.54</v>
      </c>
      <c r="D61" s="6">
        <v>30.37953165293554</v>
      </c>
      <c r="E61" s="4">
        <f t="shared" si="4"/>
        <v>29.37953165293554</v>
      </c>
      <c r="F61" s="11">
        <f t="shared" si="0"/>
        <v>1.395242214532872E-3</v>
      </c>
      <c r="G61" s="11">
        <f t="shared" si="1"/>
        <v>3.438844930293268E-2</v>
      </c>
      <c r="H61" s="11">
        <f t="shared" si="2"/>
        <v>0.9670831001799407</v>
      </c>
      <c r="I61" s="11">
        <f t="shared" si="3"/>
        <v>3.2916899820059312E-2</v>
      </c>
    </row>
    <row r="62" spans="1:9" x14ac:dyDescent="0.25">
      <c r="A62" s="5" t="s">
        <v>3</v>
      </c>
      <c r="B62" s="6">
        <v>47</v>
      </c>
      <c r="C62" s="4">
        <v>2.54</v>
      </c>
      <c r="D62" s="6">
        <v>33.743105773590997</v>
      </c>
      <c r="E62" s="4">
        <f t="shared" si="4"/>
        <v>32.743105773590997</v>
      </c>
      <c r="F62" s="11">
        <f t="shared" si="0"/>
        <v>2.9205975554549568E-3</v>
      </c>
      <c r="G62" s="11">
        <f t="shared" si="1"/>
        <v>3.0823189585443746E-2</v>
      </c>
      <c r="H62" s="11">
        <f t="shared" si="2"/>
        <v>0.97036431658929723</v>
      </c>
      <c r="I62" s="11">
        <f t="shared" si="3"/>
        <v>2.9635683410702784E-2</v>
      </c>
    </row>
    <row r="63" spans="1:9" x14ac:dyDescent="0.25">
      <c r="A63" s="5" t="s">
        <v>3</v>
      </c>
      <c r="B63" s="6">
        <v>59.6</v>
      </c>
      <c r="C63" s="4">
        <v>2.54</v>
      </c>
      <c r="D63" s="6">
        <v>34.248496527778329</v>
      </c>
      <c r="E63" s="4">
        <f t="shared" si="4"/>
        <v>33.248496527778329</v>
      </c>
      <c r="F63" s="11">
        <f t="shared" si="0"/>
        <v>1.8162470159001846E-3</v>
      </c>
      <c r="G63" s="11">
        <f t="shared" si="1"/>
        <v>3.0350398512324121E-2</v>
      </c>
      <c r="H63" s="11">
        <f t="shared" si="2"/>
        <v>0.97080163798755603</v>
      </c>
      <c r="I63" s="11">
        <f t="shared" si="3"/>
        <v>2.9198362012443912E-2</v>
      </c>
    </row>
    <row r="64" spans="1:9" x14ac:dyDescent="0.25">
      <c r="A64" s="5" t="s">
        <v>3</v>
      </c>
      <c r="B64" s="6">
        <v>27.8</v>
      </c>
      <c r="C64" s="4">
        <v>2.54</v>
      </c>
      <c r="D64" s="6">
        <v>24.254454771160777</v>
      </c>
      <c r="E64" s="4">
        <f t="shared" si="4"/>
        <v>23.254454771160777</v>
      </c>
      <c r="F64" s="11">
        <f t="shared" si="0"/>
        <v>8.3479115987785315E-3</v>
      </c>
      <c r="G64" s="11">
        <f t="shared" si="1"/>
        <v>4.3564528540070889E-2</v>
      </c>
      <c r="H64" s="11">
        <f t="shared" si="2"/>
        <v>0.95877046054281834</v>
      </c>
      <c r="I64" s="11">
        <f t="shared" si="3"/>
        <v>4.1229539457181608E-2</v>
      </c>
    </row>
    <row r="65" spans="1:9" x14ac:dyDescent="0.25">
      <c r="A65" s="5" t="s">
        <v>3</v>
      </c>
      <c r="B65" s="6">
        <v>48</v>
      </c>
      <c r="C65" s="4">
        <v>2.54</v>
      </c>
      <c r="D65" s="6">
        <v>28.429385480071154</v>
      </c>
      <c r="E65" s="4">
        <f t="shared" si="4"/>
        <v>27.429385480071154</v>
      </c>
      <c r="F65" s="11">
        <f t="shared" si="0"/>
        <v>2.8001736111111109E-3</v>
      </c>
      <c r="G65" s="11">
        <f t="shared" si="1"/>
        <v>3.6860399979740978E-2</v>
      </c>
      <c r="H65" s="11">
        <f t="shared" si="2"/>
        <v>0.96482512783468377</v>
      </c>
      <c r="I65" s="11">
        <f t="shared" si="3"/>
        <v>3.5174872165316222E-2</v>
      </c>
    </row>
    <row r="66" spans="1:9" x14ac:dyDescent="0.25">
      <c r="A66" s="5" t="s">
        <v>3</v>
      </c>
      <c r="B66" s="6">
        <v>54.3</v>
      </c>
      <c r="C66" s="4">
        <v>2.54</v>
      </c>
      <c r="D66" s="6">
        <v>29.486733641624827</v>
      </c>
      <c r="E66" s="4">
        <f t="shared" si="4"/>
        <v>28.486733641624827</v>
      </c>
      <c r="F66" s="11">
        <f t="shared" si="0"/>
        <v>2.1881030629237342E-3</v>
      </c>
      <c r="G66" s="11">
        <f t="shared" si="1"/>
        <v>3.5477682966544501E-2</v>
      </c>
      <c r="H66" s="11">
        <f t="shared" si="2"/>
        <v>0.96608644374945774</v>
      </c>
      <c r="I66" s="11">
        <f t="shared" si="3"/>
        <v>3.3913556250542244E-2</v>
      </c>
    </row>
    <row r="67" spans="1:9" x14ac:dyDescent="0.25">
      <c r="A67" s="5" t="s">
        <v>3</v>
      </c>
      <c r="B67" s="6">
        <v>35.9</v>
      </c>
      <c r="C67" s="4">
        <v>2.54</v>
      </c>
      <c r="D67" s="6">
        <v>28.012219361960973</v>
      </c>
      <c r="E67" s="4">
        <f t="shared" si="4"/>
        <v>27.012219361960973</v>
      </c>
      <c r="F67" s="11">
        <f t="shared" ref="F67:F103" si="5">C:C^2/B:B^2</f>
        <v>5.0058581171778622E-3</v>
      </c>
      <c r="G67" s="11">
        <f t="shared" ref="G67:G103" si="6">(D:D-E:E)/(D:D-1.3)</f>
        <v>3.7436050761998123E-2</v>
      </c>
      <c r="H67" s="11">
        <f t="shared" ref="H67:H103" si="7">E:E/D:D</f>
        <v>0.96430129340776394</v>
      </c>
      <c r="I67" s="11">
        <f t="shared" ref="I67:I103" si="8">(D:D-E:E)/D:D</f>
        <v>3.5698706592236104E-2</v>
      </c>
    </row>
    <row r="68" spans="1:9" x14ac:dyDescent="0.25">
      <c r="A68" s="5" t="s">
        <v>3</v>
      </c>
      <c r="B68" s="6">
        <v>24.6</v>
      </c>
      <c r="C68" s="4">
        <v>2.54</v>
      </c>
      <c r="D68" s="6">
        <v>12.031193177679954</v>
      </c>
      <c r="E68" s="4">
        <f t="shared" si="4"/>
        <v>11.031193177679954</v>
      </c>
      <c r="F68" s="11">
        <f t="shared" si="5"/>
        <v>1.0660982219578292E-2</v>
      </c>
      <c r="G68" s="11">
        <f t="shared" si="6"/>
        <v>9.3186282591568859E-2</v>
      </c>
      <c r="H68" s="11">
        <f t="shared" si="7"/>
        <v>0.91688272432902318</v>
      </c>
      <c r="I68" s="11">
        <f t="shared" si="8"/>
        <v>8.3117275670976792E-2</v>
      </c>
    </row>
    <row r="69" spans="1:9" x14ac:dyDescent="0.25">
      <c r="A69" s="3" t="s">
        <v>3</v>
      </c>
      <c r="B69" s="4">
        <v>36.799999999999997</v>
      </c>
      <c r="C69" s="4">
        <v>2.54</v>
      </c>
      <c r="D69" s="4">
        <v>23.431759383284046</v>
      </c>
      <c r="E69" s="4">
        <f t="shared" si="4"/>
        <v>22.431759383284046</v>
      </c>
      <c r="F69" s="11">
        <f t="shared" si="5"/>
        <v>4.7640004725897928E-3</v>
      </c>
      <c r="G69" s="11">
        <f t="shared" si="6"/>
        <v>4.5183936020707541E-2</v>
      </c>
      <c r="H69" s="11">
        <f t="shared" si="7"/>
        <v>0.95732288029923229</v>
      </c>
      <c r="I69" s="11">
        <f t="shared" si="8"/>
        <v>4.26771197007677E-2</v>
      </c>
    </row>
    <row r="70" spans="1:9" x14ac:dyDescent="0.25">
      <c r="A70" s="3" t="s">
        <v>3</v>
      </c>
      <c r="B70" s="4">
        <v>43.8</v>
      </c>
      <c r="C70" s="4">
        <v>2.54</v>
      </c>
      <c r="D70" s="4">
        <v>23.238904596173434</v>
      </c>
      <c r="E70" s="4">
        <f t="shared" si="4"/>
        <v>22.238904596173434</v>
      </c>
      <c r="F70" s="11">
        <f t="shared" si="5"/>
        <v>3.3629407226705033E-3</v>
      </c>
      <c r="G70" s="11">
        <f t="shared" si="6"/>
        <v>4.5581127153195206E-2</v>
      </c>
      <c r="H70" s="11">
        <f t="shared" si="7"/>
        <v>0.95696871184863586</v>
      </c>
      <c r="I70" s="11">
        <f t="shared" si="8"/>
        <v>4.3031288151364158E-2</v>
      </c>
    </row>
    <row r="71" spans="1:9" x14ac:dyDescent="0.25">
      <c r="A71" s="8" t="s">
        <v>3</v>
      </c>
      <c r="B71" s="4">
        <v>32.5</v>
      </c>
      <c r="C71" s="4">
        <v>2.54</v>
      </c>
      <c r="D71" s="4">
        <v>34.647077575760505</v>
      </c>
      <c r="E71" s="4">
        <f t="shared" si="4"/>
        <v>33.647077575760505</v>
      </c>
      <c r="F71" s="11">
        <f t="shared" si="5"/>
        <v>6.1080236686390536E-3</v>
      </c>
      <c r="G71" s="11">
        <f t="shared" si="6"/>
        <v>2.9987635280126768E-2</v>
      </c>
      <c r="H71" s="11">
        <f t="shared" si="7"/>
        <v>0.97113753684381132</v>
      </c>
      <c r="I71" s="11">
        <f t="shared" si="8"/>
        <v>2.886246315618872E-2</v>
      </c>
    </row>
    <row r="72" spans="1:9" x14ac:dyDescent="0.25">
      <c r="A72" s="3" t="s">
        <v>3</v>
      </c>
      <c r="B72" s="14">
        <v>35</v>
      </c>
      <c r="C72" s="4">
        <v>2.54</v>
      </c>
      <c r="D72" s="14">
        <v>27.077914285437579</v>
      </c>
      <c r="E72" s="4">
        <f t="shared" si="4"/>
        <v>26.077914285437579</v>
      </c>
      <c r="F72" s="11">
        <f t="shared" si="5"/>
        <v>5.2666122448979591E-3</v>
      </c>
      <c r="G72" s="11">
        <f t="shared" si="6"/>
        <v>3.8792898018320997E-2</v>
      </c>
      <c r="H72" s="11">
        <f t="shared" si="7"/>
        <v>0.96306953373665871</v>
      </c>
      <c r="I72" s="11">
        <f t="shared" si="8"/>
        <v>3.6930466263341302E-2</v>
      </c>
    </row>
    <row r="73" spans="1:9" x14ac:dyDescent="0.25">
      <c r="A73" s="3" t="s">
        <v>3</v>
      </c>
      <c r="B73" s="14">
        <v>35</v>
      </c>
      <c r="C73" s="4">
        <v>2.54</v>
      </c>
      <c r="D73" s="14">
        <v>37.955161476766634</v>
      </c>
      <c r="E73" s="4">
        <f t="shared" si="4"/>
        <v>36.955161476766634</v>
      </c>
      <c r="F73" s="11">
        <f t="shared" si="5"/>
        <v>5.2666122448979591E-3</v>
      </c>
      <c r="G73" s="11">
        <f t="shared" si="6"/>
        <v>2.7281287538013878E-2</v>
      </c>
      <c r="H73" s="11">
        <f t="shared" si="7"/>
        <v>0.97365312223445222</v>
      </c>
      <c r="I73" s="11">
        <f t="shared" si="8"/>
        <v>2.6346877765547821E-2</v>
      </c>
    </row>
    <row r="74" spans="1:9" x14ac:dyDescent="0.25">
      <c r="A74" s="3" t="s">
        <v>3</v>
      </c>
      <c r="B74" s="14">
        <v>34.700000000000003</v>
      </c>
      <c r="C74" s="4">
        <v>2.54</v>
      </c>
      <c r="D74" s="14">
        <v>28.503352884137854</v>
      </c>
      <c r="E74" s="4">
        <f t="shared" si="4"/>
        <v>27.503352884137854</v>
      </c>
      <c r="F74" s="11">
        <f t="shared" si="5"/>
        <v>5.358071240521887E-3</v>
      </c>
      <c r="G74" s="11">
        <f t="shared" si="6"/>
        <v>3.6760174536540138E-2</v>
      </c>
      <c r="H74" s="11">
        <f t="shared" si="7"/>
        <v>0.96491640811293811</v>
      </c>
      <c r="I74" s="11">
        <f t="shared" si="8"/>
        <v>3.5083591887061859E-2</v>
      </c>
    </row>
    <row r="75" spans="1:9" x14ac:dyDescent="0.25">
      <c r="A75" s="5" t="s">
        <v>3</v>
      </c>
      <c r="B75" s="14">
        <v>34.6</v>
      </c>
      <c r="C75" s="4">
        <v>2.54</v>
      </c>
      <c r="D75" s="14">
        <v>23.999532203125057</v>
      </c>
      <c r="E75" s="4">
        <f t="shared" si="4"/>
        <v>22.999532203125057</v>
      </c>
      <c r="F75" s="11">
        <f t="shared" si="5"/>
        <v>5.3890875071001369E-3</v>
      </c>
      <c r="G75" s="11">
        <f t="shared" si="6"/>
        <v>4.4053771287072142E-2</v>
      </c>
      <c r="H75" s="11">
        <f t="shared" si="7"/>
        <v>0.95833252117015066</v>
      </c>
      <c r="I75" s="11">
        <f t="shared" si="8"/>
        <v>4.1667478829849308E-2</v>
      </c>
    </row>
    <row r="76" spans="1:9" x14ac:dyDescent="0.25">
      <c r="A76" s="5" t="s">
        <v>3</v>
      </c>
      <c r="B76" s="14">
        <v>33.299999999999997</v>
      </c>
      <c r="C76" s="4">
        <v>2.54</v>
      </c>
      <c r="D76" s="14">
        <v>18.56202436211445</v>
      </c>
      <c r="E76" s="4">
        <f t="shared" si="4"/>
        <v>17.56202436211445</v>
      </c>
      <c r="F76" s="11">
        <f t="shared" si="5"/>
        <v>5.8180703225748278E-3</v>
      </c>
      <c r="G76" s="11">
        <f t="shared" si="6"/>
        <v>5.7930633106667025E-2</v>
      </c>
      <c r="H76" s="11">
        <f t="shared" si="7"/>
        <v>0.9461265656971648</v>
      </c>
      <c r="I76" s="11">
        <f t="shared" si="8"/>
        <v>5.3873434302835241E-2</v>
      </c>
    </row>
    <row r="77" spans="1:9" x14ac:dyDescent="0.25">
      <c r="A77" s="5" t="s">
        <v>3</v>
      </c>
      <c r="B77" s="14">
        <v>33.1</v>
      </c>
      <c r="C77" s="4">
        <v>2.54</v>
      </c>
      <c r="D77" s="14">
        <v>28.273123952441164</v>
      </c>
      <c r="E77" s="4">
        <f t="shared" si="4"/>
        <v>27.273123952441164</v>
      </c>
      <c r="F77" s="11">
        <f t="shared" si="5"/>
        <v>5.888591743412345E-3</v>
      </c>
      <c r="G77" s="11">
        <f t="shared" si="6"/>
        <v>3.7073940777612321E-2</v>
      </c>
      <c r="H77" s="11">
        <f t="shared" si="7"/>
        <v>0.96463072132806682</v>
      </c>
      <c r="I77" s="11">
        <f t="shared" si="8"/>
        <v>3.5369278671933166E-2</v>
      </c>
    </row>
    <row r="78" spans="1:9" x14ac:dyDescent="0.25">
      <c r="A78" s="5" t="s">
        <v>3</v>
      </c>
      <c r="B78" s="14">
        <v>25</v>
      </c>
      <c r="C78" s="4">
        <v>2.54</v>
      </c>
      <c r="D78" s="14">
        <v>20.608941353704409</v>
      </c>
      <c r="E78" s="4">
        <f t="shared" si="4"/>
        <v>19.608941353704409</v>
      </c>
      <c r="F78" s="11">
        <f t="shared" si="5"/>
        <v>1.032256E-2</v>
      </c>
      <c r="G78" s="11">
        <f t="shared" si="6"/>
        <v>5.178947833968902E-2</v>
      </c>
      <c r="H78" s="11">
        <f t="shared" si="7"/>
        <v>0.95147737174669322</v>
      </c>
      <c r="I78" s="11">
        <f t="shared" si="8"/>
        <v>4.8522628253306777E-2</v>
      </c>
    </row>
    <row r="79" spans="1:9" x14ac:dyDescent="0.25">
      <c r="A79" s="5" t="s">
        <v>3</v>
      </c>
      <c r="B79" s="14">
        <v>32.1</v>
      </c>
      <c r="C79" s="4">
        <v>2.54</v>
      </c>
      <c r="D79" s="14">
        <v>28.50824507853773</v>
      </c>
      <c r="E79" s="4">
        <f t="shared" si="4"/>
        <v>27.50824507853773</v>
      </c>
      <c r="F79" s="11">
        <f t="shared" si="5"/>
        <v>6.2611969992527241E-3</v>
      </c>
      <c r="G79" s="11">
        <f t="shared" si="6"/>
        <v>3.6753564851884364E-2</v>
      </c>
      <c r="H79" s="11">
        <f t="shared" si="7"/>
        <v>0.96492242867826172</v>
      </c>
      <c r="I79" s="11">
        <f t="shared" si="8"/>
        <v>3.5077571321738228E-2</v>
      </c>
    </row>
    <row r="80" spans="1:9" x14ac:dyDescent="0.25">
      <c r="A80" s="5" t="s">
        <v>3</v>
      </c>
      <c r="B80" s="14">
        <v>32</v>
      </c>
      <c r="C80" s="4">
        <v>2.54</v>
      </c>
      <c r="D80" s="14">
        <v>38.433080732283621</v>
      </c>
      <c r="E80" s="4">
        <f t="shared" si="4"/>
        <v>37.433080732283621</v>
      </c>
      <c r="F80" s="11">
        <f t="shared" si="5"/>
        <v>6.300390625E-3</v>
      </c>
      <c r="G80" s="11">
        <f t="shared" si="6"/>
        <v>2.6930165240251578E-2</v>
      </c>
      <c r="H80" s="11">
        <f t="shared" si="7"/>
        <v>0.97398074833069515</v>
      </c>
      <c r="I80" s="11">
        <f t="shared" si="8"/>
        <v>2.6019251669304886E-2</v>
      </c>
    </row>
    <row r="81" spans="1:9" x14ac:dyDescent="0.25">
      <c r="A81" s="5" t="s">
        <v>3</v>
      </c>
      <c r="B81" s="14">
        <v>31.9</v>
      </c>
      <c r="C81" s="4">
        <v>2.54</v>
      </c>
      <c r="D81" s="14">
        <v>31.467522642505227</v>
      </c>
      <c r="E81" s="4">
        <f t="shared" si="4"/>
        <v>30.467522642505227</v>
      </c>
      <c r="F81" s="11">
        <f t="shared" si="5"/>
        <v>6.3399534202690623E-3</v>
      </c>
      <c r="G81" s="11">
        <f t="shared" si="6"/>
        <v>3.3148230693329353E-2</v>
      </c>
      <c r="H81" s="11">
        <f t="shared" si="7"/>
        <v>0.96822120344964069</v>
      </c>
      <c r="I81" s="11">
        <f t="shared" si="8"/>
        <v>3.1778796550359353E-2</v>
      </c>
    </row>
    <row r="82" spans="1:9" x14ac:dyDescent="0.25">
      <c r="A82" s="3" t="s">
        <v>3</v>
      </c>
      <c r="B82" s="14">
        <v>31.5</v>
      </c>
      <c r="C82" s="4">
        <v>2.54</v>
      </c>
      <c r="D82" s="14">
        <v>24.059217796737304</v>
      </c>
      <c r="E82" s="4">
        <f t="shared" si="4"/>
        <v>23.059217796737304</v>
      </c>
      <c r="F82" s="11">
        <f t="shared" si="5"/>
        <v>6.50199042579995E-3</v>
      </c>
      <c r="G82" s="11">
        <f t="shared" si="6"/>
        <v>4.393824115270592E-2</v>
      </c>
      <c r="H82" s="11">
        <f t="shared" si="7"/>
        <v>0.95843588896162657</v>
      </c>
      <c r="I82" s="11">
        <f t="shared" si="8"/>
        <v>4.1564111038373451E-2</v>
      </c>
    </row>
    <row r="83" spans="1:9" x14ac:dyDescent="0.25">
      <c r="A83" s="8" t="s">
        <v>3</v>
      </c>
      <c r="B83" s="14">
        <v>31.4</v>
      </c>
      <c r="C83" s="4">
        <v>2.54</v>
      </c>
      <c r="D83" s="14">
        <v>40.855755321831055</v>
      </c>
      <c r="E83" s="4">
        <f t="shared" si="4"/>
        <v>39.855755321831055</v>
      </c>
      <c r="F83" s="11">
        <f t="shared" si="5"/>
        <v>6.5434703233396901E-3</v>
      </c>
      <c r="G83" s="11">
        <f t="shared" si="6"/>
        <v>2.5280771201658586E-2</v>
      </c>
      <c r="H83" s="11">
        <f t="shared" si="7"/>
        <v>0.97552364429141625</v>
      </c>
      <c r="I83" s="11">
        <f t="shared" si="8"/>
        <v>2.4476355708583739E-2</v>
      </c>
    </row>
    <row r="84" spans="1:9" x14ac:dyDescent="0.25">
      <c r="A84" s="3" t="s">
        <v>3</v>
      </c>
      <c r="B84" s="14">
        <v>31.1</v>
      </c>
      <c r="C84" s="4">
        <v>2.54</v>
      </c>
      <c r="D84" s="14">
        <v>20.061669469534834</v>
      </c>
      <c r="E84" s="4">
        <f t="shared" si="4"/>
        <v>19.061669469534834</v>
      </c>
      <c r="F84" s="11">
        <f t="shared" si="5"/>
        <v>6.670319785775581E-3</v>
      </c>
      <c r="G84" s="11">
        <f t="shared" si="6"/>
        <v>5.330016082117843E-2</v>
      </c>
      <c r="H84" s="11">
        <f t="shared" si="7"/>
        <v>0.95015369974475072</v>
      </c>
      <c r="I84" s="11">
        <f t="shared" si="8"/>
        <v>4.9846300255249235E-2</v>
      </c>
    </row>
    <row r="85" spans="1:9" x14ac:dyDescent="0.25">
      <c r="A85" s="3" t="s">
        <v>3</v>
      </c>
      <c r="B85" s="14">
        <v>31.1</v>
      </c>
      <c r="C85" s="4">
        <v>2.54</v>
      </c>
      <c r="D85" s="14">
        <v>28.496749062671135</v>
      </c>
      <c r="E85" s="4">
        <f t="shared" si="4"/>
        <v>27.496749062671135</v>
      </c>
      <c r="F85" s="11">
        <f t="shared" si="5"/>
        <v>6.670319785775581E-3</v>
      </c>
      <c r="G85" s="11">
        <f t="shared" si="6"/>
        <v>3.6769100516228566E-2</v>
      </c>
      <c r="H85" s="11">
        <f t="shared" si="7"/>
        <v>0.96490827786001965</v>
      </c>
      <c r="I85" s="11">
        <f t="shared" si="8"/>
        <v>3.5091722139980318E-2</v>
      </c>
    </row>
    <row r="86" spans="1:9" x14ac:dyDescent="0.25">
      <c r="A86" s="3" t="s">
        <v>3</v>
      </c>
      <c r="B86" s="14">
        <v>30.9</v>
      </c>
      <c r="C86" s="4">
        <v>2.54</v>
      </c>
      <c r="D86" s="14">
        <v>29.619079532164136</v>
      </c>
      <c r="E86" s="4">
        <f t="shared" si="4"/>
        <v>28.619079532164136</v>
      </c>
      <c r="F86" s="11">
        <f t="shared" si="5"/>
        <v>6.7569464081859223E-3</v>
      </c>
      <c r="G86" s="11">
        <f t="shared" si="6"/>
        <v>3.5311882184031577E-2</v>
      </c>
      <c r="H86" s="11">
        <f t="shared" si="7"/>
        <v>0.96623797849916049</v>
      </c>
      <c r="I86" s="11">
        <f t="shared" si="8"/>
        <v>3.3762021500839477E-2</v>
      </c>
    </row>
    <row r="87" spans="1:9" x14ac:dyDescent="0.25">
      <c r="A87" s="5" t="s">
        <v>3</v>
      </c>
      <c r="B87" s="14">
        <v>30.6</v>
      </c>
      <c r="C87" s="4">
        <v>2.54</v>
      </c>
      <c r="D87" s="14">
        <v>20.358162605110554</v>
      </c>
      <c r="E87" s="4">
        <f t="shared" si="4"/>
        <v>19.358162605110554</v>
      </c>
      <c r="F87" s="11">
        <f t="shared" si="5"/>
        <v>6.8900850100388732E-3</v>
      </c>
      <c r="G87" s="11">
        <f t="shared" si="6"/>
        <v>5.2470955396919761E-2</v>
      </c>
      <c r="H87" s="11">
        <f t="shared" si="7"/>
        <v>0.95087965356220472</v>
      </c>
      <c r="I87" s="11">
        <f t="shared" si="8"/>
        <v>4.9120346437795316E-2</v>
      </c>
    </row>
    <row r="88" spans="1:9" x14ac:dyDescent="0.25">
      <c r="A88" s="5" t="s">
        <v>3</v>
      </c>
      <c r="B88" s="14">
        <v>30.4</v>
      </c>
      <c r="C88" s="4">
        <v>2.54</v>
      </c>
      <c r="D88" s="14">
        <v>33.067295089692919</v>
      </c>
      <c r="E88" s="4">
        <f t="shared" si="4"/>
        <v>32.067295089692919</v>
      </c>
      <c r="F88" s="11">
        <f t="shared" si="5"/>
        <v>6.9810422437673134E-3</v>
      </c>
      <c r="G88" s="11">
        <f t="shared" si="6"/>
        <v>3.1478915569505182E-2</v>
      </c>
      <c r="H88" s="11">
        <f t="shared" si="7"/>
        <v>0.96975863924498318</v>
      </c>
      <c r="I88" s="11">
        <f t="shared" si="8"/>
        <v>3.0241360755016825E-2</v>
      </c>
    </row>
    <row r="89" spans="1:9" x14ac:dyDescent="0.25">
      <c r="A89" s="5" t="s">
        <v>3</v>
      </c>
      <c r="B89" s="14">
        <v>30.1</v>
      </c>
      <c r="C89" s="4">
        <v>2.54</v>
      </c>
      <c r="D89" s="14">
        <v>31.878394699367757</v>
      </c>
      <c r="E89" s="4">
        <f t="shared" si="4"/>
        <v>30.878394699367757</v>
      </c>
      <c r="F89" s="11">
        <f t="shared" si="5"/>
        <v>7.1208927053785266E-3</v>
      </c>
      <c r="G89" s="11">
        <f t="shared" si="6"/>
        <v>3.2702828576566062E-2</v>
      </c>
      <c r="H89" s="11">
        <f t="shared" si="7"/>
        <v>0.96863079181274359</v>
      </c>
      <c r="I89" s="11">
        <f t="shared" si="8"/>
        <v>3.1369208187256463E-2</v>
      </c>
    </row>
    <row r="90" spans="1:9" x14ac:dyDescent="0.25">
      <c r="A90" s="5" t="s">
        <v>3</v>
      </c>
      <c r="B90" s="14">
        <v>29.5</v>
      </c>
      <c r="C90" s="4">
        <v>2.54</v>
      </c>
      <c r="D90" s="14">
        <v>25.563834467335205</v>
      </c>
      <c r="E90" s="4">
        <f t="shared" si="4"/>
        <v>24.563834467335205</v>
      </c>
      <c r="F90" s="11">
        <f t="shared" si="5"/>
        <v>7.4135018672795176E-3</v>
      </c>
      <c r="G90" s="11">
        <f t="shared" si="6"/>
        <v>4.1213601310470277E-2</v>
      </c>
      <c r="H90" s="11">
        <f t="shared" si="7"/>
        <v>0.96088223770664083</v>
      </c>
      <c r="I90" s="11">
        <f t="shared" si="8"/>
        <v>3.911776229335915E-2</v>
      </c>
    </row>
    <row r="91" spans="1:9" x14ac:dyDescent="0.25">
      <c r="A91" s="5" t="s">
        <v>3</v>
      </c>
      <c r="B91" s="14">
        <v>29.5</v>
      </c>
      <c r="C91" s="4">
        <v>2.54</v>
      </c>
      <c r="D91" s="14">
        <v>27.567725771912915</v>
      </c>
      <c r="E91" s="4">
        <f t="shared" si="4"/>
        <v>26.567725771912915</v>
      </c>
      <c r="F91" s="11">
        <f t="shared" si="5"/>
        <v>7.4135018672795176E-3</v>
      </c>
      <c r="G91" s="11">
        <f t="shared" si="6"/>
        <v>3.8069530978173304E-2</v>
      </c>
      <c r="H91" s="11">
        <f t="shared" si="7"/>
        <v>0.96372569836649935</v>
      </c>
      <c r="I91" s="11">
        <f t="shared" si="8"/>
        <v>3.6274301633500698E-2</v>
      </c>
    </row>
    <row r="92" spans="1:9" x14ac:dyDescent="0.25">
      <c r="A92" s="5" t="s">
        <v>3</v>
      </c>
      <c r="B92" s="14">
        <v>29.4</v>
      </c>
      <c r="C92" s="4">
        <v>2.54</v>
      </c>
      <c r="D92" s="14">
        <v>28.494276949746443</v>
      </c>
      <c r="E92" s="4">
        <f t="shared" si="4"/>
        <v>27.494276949746443</v>
      </c>
      <c r="F92" s="11">
        <f t="shared" si="5"/>
        <v>7.4640196214540251E-3</v>
      </c>
      <c r="G92" s="11">
        <f t="shared" si="6"/>
        <v>3.6772443034537972E-2</v>
      </c>
      <c r="H92" s="11">
        <f t="shared" si="7"/>
        <v>0.96490523336445289</v>
      </c>
      <c r="I92" s="11">
        <f t="shared" si="8"/>
        <v>3.5094766635547094E-2</v>
      </c>
    </row>
    <row r="93" spans="1:9" x14ac:dyDescent="0.25">
      <c r="A93" s="5" t="s">
        <v>3</v>
      </c>
      <c r="B93" s="14">
        <v>28.5</v>
      </c>
      <c r="C93" s="4">
        <v>2.54</v>
      </c>
      <c r="D93" s="14">
        <v>21.843586049797587</v>
      </c>
      <c r="E93" s="4">
        <f t="shared" si="4"/>
        <v>20.843586049797587</v>
      </c>
      <c r="F93" s="11">
        <f t="shared" si="5"/>
        <v>7.9428747306863647E-3</v>
      </c>
      <c r="G93" s="11">
        <f t="shared" si="6"/>
        <v>4.8676993275468226E-2</v>
      </c>
      <c r="H93" s="11">
        <f t="shared" si="7"/>
        <v>0.95421997112927037</v>
      </c>
      <c r="I93" s="11">
        <f t="shared" si="8"/>
        <v>4.5780028870729607E-2</v>
      </c>
    </row>
    <row r="94" spans="1:9" x14ac:dyDescent="0.25">
      <c r="A94" s="5" t="s">
        <v>3</v>
      </c>
      <c r="B94" s="14">
        <v>27.9</v>
      </c>
      <c r="C94" s="4">
        <v>2.54</v>
      </c>
      <c r="D94" s="14">
        <v>25.584031292931748</v>
      </c>
      <c r="E94" s="4">
        <f t="shared" si="4"/>
        <v>24.584031292931748</v>
      </c>
      <c r="F94" s="11">
        <f t="shared" si="5"/>
        <v>8.2881771816908836E-3</v>
      </c>
      <c r="G94" s="11">
        <f t="shared" si="6"/>
        <v>4.1179324303171436E-2</v>
      </c>
      <c r="H94" s="11">
        <f t="shared" si="7"/>
        <v>0.9609131184780767</v>
      </c>
      <c r="I94" s="11">
        <f t="shared" si="8"/>
        <v>3.9086881521923245E-2</v>
      </c>
    </row>
    <row r="95" spans="1:9" x14ac:dyDescent="0.25">
      <c r="A95" s="5" t="s">
        <v>3</v>
      </c>
      <c r="B95" s="14">
        <v>27.6</v>
      </c>
      <c r="C95" s="4">
        <v>2.54</v>
      </c>
      <c r="D95" s="14">
        <v>18.423583353334113</v>
      </c>
      <c r="E95" s="4">
        <f t="shared" si="4"/>
        <v>17.423583353334113</v>
      </c>
      <c r="F95" s="11">
        <f t="shared" si="5"/>
        <v>8.4693341734929633E-3</v>
      </c>
      <c r="G95" s="11">
        <f t="shared" si="6"/>
        <v>5.8398991575866109E-2</v>
      </c>
      <c r="H95" s="11">
        <f t="shared" si="7"/>
        <v>0.94572174257191777</v>
      </c>
      <c r="I95" s="11">
        <f t="shared" si="8"/>
        <v>5.4278257428082261E-2</v>
      </c>
    </row>
    <row r="96" spans="1:9" x14ac:dyDescent="0.25">
      <c r="A96" s="5" t="s">
        <v>3</v>
      </c>
      <c r="B96" s="14">
        <v>27.5</v>
      </c>
      <c r="C96" s="4">
        <v>2.54</v>
      </c>
      <c r="D96" s="14">
        <v>28.212382933189165</v>
      </c>
      <c r="E96" s="4">
        <f t="shared" si="4"/>
        <v>27.212382933189165</v>
      </c>
      <c r="F96" s="11">
        <f t="shared" si="5"/>
        <v>8.5310413223140501E-3</v>
      </c>
      <c r="G96" s="11">
        <f t="shared" si="6"/>
        <v>3.7157616346442879E-2</v>
      </c>
      <c r="H96" s="11">
        <f t="shared" si="7"/>
        <v>0.96455457157347757</v>
      </c>
      <c r="I96" s="11">
        <f t="shared" si="8"/>
        <v>3.544542842652245E-2</v>
      </c>
    </row>
    <row r="97" spans="1:9" x14ac:dyDescent="0.25">
      <c r="A97" s="3" t="s">
        <v>3</v>
      </c>
      <c r="B97" s="14">
        <v>27.5</v>
      </c>
      <c r="C97" s="4">
        <v>2.54</v>
      </c>
      <c r="D97" s="14">
        <v>30.137826117791739</v>
      </c>
      <c r="E97" s="4">
        <f t="shared" si="4"/>
        <v>29.137826117791739</v>
      </c>
      <c r="F97" s="11">
        <f t="shared" si="5"/>
        <v>8.5310413223140501E-3</v>
      </c>
      <c r="G97" s="11">
        <f t="shared" si="6"/>
        <v>3.4676677635664142E-2</v>
      </c>
      <c r="H97" s="11">
        <f t="shared" si="7"/>
        <v>0.96681910645805824</v>
      </c>
      <c r="I97" s="11">
        <f t="shared" si="8"/>
        <v>3.3180893541941772E-2</v>
      </c>
    </row>
    <row r="98" spans="1:9" x14ac:dyDescent="0.25">
      <c r="A98" s="8" t="s">
        <v>3</v>
      </c>
      <c r="B98" s="14">
        <v>27.3</v>
      </c>
      <c r="C98" s="4">
        <v>2.54</v>
      </c>
      <c r="D98" s="14">
        <v>17.123644652418839</v>
      </c>
      <c r="E98" s="4">
        <f t="shared" si="4"/>
        <v>16.123644652418839</v>
      </c>
      <c r="F98" s="11">
        <f t="shared" si="5"/>
        <v>8.6564961290236005E-3</v>
      </c>
      <c r="G98" s="11">
        <f t="shared" si="6"/>
        <v>6.319656577014561E-2</v>
      </c>
      <c r="H98" s="11">
        <f t="shared" si="7"/>
        <v>0.94160121748037195</v>
      </c>
      <c r="I98" s="11">
        <f t="shared" si="8"/>
        <v>5.8398782519628073E-2</v>
      </c>
    </row>
    <row r="99" spans="1:9" x14ac:dyDescent="0.25">
      <c r="A99" s="3" t="s">
        <v>3</v>
      </c>
      <c r="B99" s="14">
        <v>27.3</v>
      </c>
      <c r="C99" s="4">
        <v>2.54</v>
      </c>
      <c r="D99" s="14">
        <v>19.398227788741718</v>
      </c>
      <c r="E99" s="4">
        <f t="shared" si="4"/>
        <v>18.398227788741718</v>
      </c>
      <c r="F99" s="11">
        <f t="shared" si="5"/>
        <v>8.6564961290236005E-3</v>
      </c>
      <c r="G99" s="11">
        <f t="shared" si="6"/>
        <v>5.5254028829389887E-2</v>
      </c>
      <c r="H99" s="11">
        <f t="shared" si="7"/>
        <v>0.94844889899785711</v>
      </c>
      <c r="I99" s="11">
        <f t="shared" si="8"/>
        <v>5.1551101002142934E-2</v>
      </c>
    </row>
    <row r="100" spans="1:9" x14ac:dyDescent="0.25">
      <c r="A100" s="3" t="s">
        <v>3</v>
      </c>
      <c r="B100" s="14">
        <v>26.8</v>
      </c>
      <c r="C100" s="4">
        <v>2.54</v>
      </c>
      <c r="D100" s="14">
        <v>20.121786437213672</v>
      </c>
      <c r="E100" s="4">
        <f t="shared" si="4"/>
        <v>19.121786437213672</v>
      </c>
      <c r="F100" s="11">
        <f t="shared" si="5"/>
        <v>8.9825128090888842E-3</v>
      </c>
      <c r="G100" s="11">
        <f t="shared" si="6"/>
        <v>5.3129919592692892E-2</v>
      </c>
      <c r="H100" s="11">
        <f t="shared" si="7"/>
        <v>0.95030262332222259</v>
      </c>
      <c r="I100" s="11">
        <f t="shared" si="8"/>
        <v>4.9697376677777384E-2</v>
      </c>
    </row>
    <row r="101" spans="1:9" x14ac:dyDescent="0.25">
      <c r="A101" s="3" t="s">
        <v>3</v>
      </c>
      <c r="B101" s="14">
        <v>26.8</v>
      </c>
      <c r="C101" s="4">
        <v>2.54</v>
      </c>
      <c r="D101" s="14">
        <v>26.60801602558373</v>
      </c>
      <c r="E101" s="4">
        <f t="shared" si="4"/>
        <v>25.60801602558373</v>
      </c>
      <c r="F101" s="11">
        <f t="shared" si="5"/>
        <v>8.9825128090888842E-3</v>
      </c>
      <c r="G101" s="11">
        <f t="shared" si="6"/>
        <v>3.951317238732209E-2</v>
      </c>
      <c r="H101" s="11">
        <f t="shared" si="7"/>
        <v>0.96241734073526952</v>
      </c>
      <c r="I101" s="11">
        <f t="shared" si="8"/>
        <v>3.7582659264730423E-2</v>
      </c>
    </row>
    <row r="102" spans="1:9" x14ac:dyDescent="0.25">
      <c r="A102" s="3" t="s">
        <v>3</v>
      </c>
      <c r="B102" s="14">
        <v>26.5</v>
      </c>
      <c r="C102" s="4">
        <v>2.54</v>
      </c>
      <c r="D102" s="14">
        <v>16.359270293254419</v>
      </c>
      <c r="E102" s="4">
        <f t="shared" si="4"/>
        <v>15.359270293254419</v>
      </c>
      <c r="F102" s="11">
        <f t="shared" si="5"/>
        <v>9.1870416518333928E-3</v>
      </c>
      <c r="G102" s="11">
        <f t="shared" si="6"/>
        <v>6.6404279923704901E-2</v>
      </c>
      <c r="H102" s="11">
        <f t="shared" si="7"/>
        <v>0.9388725791508965</v>
      </c>
      <c r="I102" s="11">
        <f t="shared" si="8"/>
        <v>6.1127420849103518E-2</v>
      </c>
    </row>
    <row r="103" spans="1:9" x14ac:dyDescent="0.25">
      <c r="A103" s="5" t="s">
        <v>3</v>
      </c>
      <c r="B103" s="14">
        <v>26.5</v>
      </c>
      <c r="C103" s="4">
        <v>2.54</v>
      </c>
      <c r="D103" s="14">
        <v>19.864411398090422</v>
      </c>
      <c r="E103" s="4">
        <f t="shared" si="4"/>
        <v>18.864411398090422</v>
      </c>
      <c r="F103" s="11">
        <f t="shared" si="5"/>
        <v>9.1870416518333928E-3</v>
      </c>
      <c r="G103" s="11">
        <f t="shared" si="6"/>
        <v>5.386650718712592E-2</v>
      </c>
      <c r="H103" s="11">
        <f t="shared" si="7"/>
        <v>0.94965871477590669</v>
      </c>
      <c r="I103" s="11">
        <f t="shared" si="8"/>
        <v>5.0341285224093306E-2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M11" sqref="M11"/>
    </sheetView>
  </sheetViews>
  <sheetFormatPr baseColWidth="10" defaultRowHeight="15" x14ac:dyDescent="0.25"/>
  <cols>
    <col min="1" max="1" width="23.85546875" bestFit="1" customWidth="1"/>
    <col min="2" max="2" width="13.5703125" bestFit="1" customWidth="1"/>
  </cols>
  <sheetData>
    <row r="1" spans="1:10" x14ac:dyDescent="0.25">
      <c r="A1" s="16" t="s">
        <v>0</v>
      </c>
      <c r="B1" s="10" t="s">
        <v>1</v>
      </c>
      <c r="C1" s="10" t="s">
        <v>9</v>
      </c>
      <c r="D1" s="10" t="s">
        <v>2</v>
      </c>
      <c r="E1" s="10" t="s">
        <v>4</v>
      </c>
      <c r="F1" s="10" t="s">
        <v>5</v>
      </c>
      <c r="G1" s="10" t="s">
        <v>6</v>
      </c>
      <c r="H1" s="10" t="s">
        <v>8</v>
      </c>
      <c r="I1" s="10" t="s">
        <v>7</v>
      </c>
      <c r="J1" s="24" t="s">
        <v>10</v>
      </c>
    </row>
    <row r="2" spans="1:10" x14ac:dyDescent="0.25">
      <c r="A2" s="3" t="s">
        <v>3</v>
      </c>
      <c r="B2" s="4">
        <v>54.5</v>
      </c>
      <c r="C2" s="4">
        <v>51.3</v>
      </c>
      <c r="D2" s="4">
        <v>28.595914232807175</v>
      </c>
      <c r="E2" s="4">
        <v>1.3</v>
      </c>
      <c r="F2" s="11">
        <f t="shared" ref="F2:F22" si="0">dapsc^2/dap^2</f>
        <v>0.8255020408163265</v>
      </c>
      <c r="G2" s="11">
        <f t="shared" ref="G2:G22" si="1">(D:D-E:E)/(D:D-1.3)</f>
        <v>1</v>
      </c>
      <c r="H2" s="11">
        <f t="shared" ref="H2:H22" si="2">E:E/D:D</f>
        <v>4.5461039972925631E-2</v>
      </c>
      <c r="I2" s="11">
        <f t="shared" ref="I2:I22" si="3">(D:D-E:E)/D:D</f>
        <v>0.95453896002707439</v>
      </c>
      <c r="J2">
        <v>2.145502</v>
      </c>
    </row>
    <row r="3" spans="1:10" x14ac:dyDescent="0.25">
      <c r="A3" s="5" t="s">
        <v>3</v>
      </c>
      <c r="B3" s="6">
        <v>59.6</v>
      </c>
      <c r="C3" s="7">
        <v>56.4</v>
      </c>
      <c r="D3" s="6">
        <v>34.248496527778329</v>
      </c>
      <c r="E3" s="4">
        <v>1.3</v>
      </c>
      <c r="F3" s="11">
        <f t="shared" si="0"/>
        <v>0.88601632859186918</v>
      </c>
      <c r="G3" s="11">
        <f t="shared" si="1"/>
        <v>1</v>
      </c>
      <c r="H3" s="11">
        <f t="shared" si="2"/>
        <v>3.7957870616177086E-2</v>
      </c>
      <c r="I3" s="11">
        <f t="shared" si="3"/>
        <v>0.96204212938382294</v>
      </c>
      <c r="J3">
        <v>3.1059169999999998</v>
      </c>
    </row>
    <row r="4" spans="1:10" x14ac:dyDescent="0.25">
      <c r="A4" s="5" t="s">
        <v>3</v>
      </c>
      <c r="B4" s="6">
        <v>43.3</v>
      </c>
      <c r="C4" s="7">
        <v>40.099999999999994</v>
      </c>
      <c r="D4" s="6">
        <v>34.286485983824839</v>
      </c>
      <c r="E4" s="4">
        <v>1.3</v>
      </c>
      <c r="F4" s="11">
        <f t="shared" si="0"/>
        <v>0.89305747452202966</v>
      </c>
      <c r="G4" s="11">
        <f t="shared" si="1"/>
        <v>1</v>
      </c>
      <c r="H4" s="11">
        <f t="shared" si="2"/>
        <v>3.79158132627909E-2</v>
      </c>
      <c r="I4" s="11">
        <f t="shared" si="3"/>
        <v>0.96208418673720919</v>
      </c>
      <c r="J4">
        <v>1.5718160000000001</v>
      </c>
    </row>
    <row r="5" spans="1:10" x14ac:dyDescent="0.25">
      <c r="A5" s="5" t="s">
        <v>3</v>
      </c>
      <c r="B5" s="6">
        <v>27.3</v>
      </c>
      <c r="C5" s="7">
        <v>24.1</v>
      </c>
      <c r="D5" s="6">
        <v>14.417445405799006</v>
      </c>
      <c r="E5" s="4">
        <v>1.3</v>
      </c>
      <c r="F5" s="11">
        <f t="shared" si="0"/>
        <v>0.90743264746227703</v>
      </c>
      <c r="G5" s="11">
        <f t="shared" si="1"/>
        <v>1</v>
      </c>
      <c r="H5" s="11">
        <f t="shared" si="2"/>
        <v>9.0168539807829767E-2</v>
      </c>
      <c r="I5" s="11">
        <f t="shared" si="3"/>
        <v>0.9098314601921702</v>
      </c>
      <c r="J5">
        <v>0.238733</v>
      </c>
    </row>
    <row r="6" spans="1:10" x14ac:dyDescent="0.25">
      <c r="A6" s="3" t="s">
        <v>3</v>
      </c>
      <c r="B6" s="14">
        <v>48</v>
      </c>
      <c r="C6" s="14">
        <v>46.5</v>
      </c>
      <c r="D6" s="14">
        <v>29.126287149560277</v>
      </c>
      <c r="E6" s="4">
        <v>1.3</v>
      </c>
      <c r="F6" s="11">
        <f t="shared" si="0"/>
        <v>0.80772312129466439</v>
      </c>
      <c r="G6" s="11">
        <f t="shared" si="1"/>
        <v>1</v>
      </c>
      <c r="H6" s="11">
        <f t="shared" si="2"/>
        <v>4.4633220613552398E-2</v>
      </c>
      <c r="I6" s="11">
        <f t="shared" si="3"/>
        <v>0.95536677938644754</v>
      </c>
      <c r="J6">
        <v>1.795482</v>
      </c>
    </row>
    <row r="7" spans="1:10" x14ac:dyDescent="0.25">
      <c r="A7" s="5" t="s">
        <v>3</v>
      </c>
      <c r="B7" s="14">
        <v>34.6</v>
      </c>
      <c r="C7" s="14">
        <v>33.6</v>
      </c>
      <c r="D7" s="14">
        <v>23.999532203125057</v>
      </c>
      <c r="E7" s="4">
        <v>1.3</v>
      </c>
      <c r="F7" s="11">
        <f t="shared" si="0"/>
        <v>0.80300219261258221</v>
      </c>
      <c r="G7" s="11">
        <f t="shared" si="1"/>
        <v>1</v>
      </c>
      <c r="H7" s="11">
        <f t="shared" si="2"/>
        <v>5.4167722478804102E-2</v>
      </c>
      <c r="I7" s="11">
        <f t="shared" si="3"/>
        <v>0.94583227752119592</v>
      </c>
      <c r="J7">
        <v>0.77245189999999997</v>
      </c>
    </row>
    <row r="8" spans="1:10" x14ac:dyDescent="0.25">
      <c r="A8" s="5" t="s">
        <v>3</v>
      </c>
      <c r="B8" s="14">
        <v>34.299999999999997</v>
      </c>
      <c r="C8" s="14">
        <v>33.299999999999997</v>
      </c>
      <c r="D8" s="14">
        <v>29.626775401251528</v>
      </c>
      <c r="E8" s="4">
        <v>1.3</v>
      </c>
      <c r="F8" s="11">
        <f t="shared" si="0"/>
        <v>0.87537296211878912</v>
      </c>
      <c r="G8" s="11">
        <f t="shared" si="1"/>
        <v>1</v>
      </c>
      <c r="H8" s="11">
        <f t="shared" si="2"/>
        <v>4.3879226895043193E-2</v>
      </c>
      <c r="I8" s="11">
        <f t="shared" si="3"/>
        <v>0.9561207731049568</v>
      </c>
      <c r="J8">
        <v>0.93661899999999998</v>
      </c>
    </row>
    <row r="9" spans="1:10" x14ac:dyDescent="0.25">
      <c r="A9" s="5" t="s">
        <v>3</v>
      </c>
      <c r="B9" s="14">
        <v>33.200000000000003</v>
      </c>
      <c r="C9" s="14">
        <v>32.200000000000003</v>
      </c>
      <c r="D9" s="14">
        <v>26.211244922979152</v>
      </c>
      <c r="E9" s="4">
        <v>1.3</v>
      </c>
      <c r="F9" s="11">
        <f t="shared" si="0"/>
        <v>0.8992799371543555</v>
      </c>
      <c r="G9" s="11">
        <f t="shared" si="1"/>
        <v>1</v>
      </c>
      <c r="H9" s="11">
        <f t="shared" si="2"/>
        <v>4.9597033785308775E-2</v>
      </c>
      <c r="I9" s="11">
        <f t="shared" si="3"/>
        <v>0.95040296621469122</v>
      </c>
      <c r="J9">
        <v>0.77479980000000004</v>
      </c>
    </row>
    <row r="10" spans="1:10" x14ac:dyDescent="0.25">
      <c r="A10" s="5" t="s">
        <v>3</v>
      </c>
      <c r="B10" s="14">
        <v>33.1</v>
      </c>
      <c r="C10" s="14">
        <v>32.1</v>
      </c>
      <c r="D10" s="14">
        <v>33.893659854442824</v>
      </c>
      <c r="E10" s="4">
        <v>1.3</v>
      </c>
      <c r="F10" s="11">
        <f t="shared" si="0"/>
        <v>0.80420395421436008</v>
      </c>
      <c r="G10" s="11">
        <f t="shared" si="1"/>
        <v>1</v>
      </c>
      <c r="H10" s="11">
        <f t="shared" si="2"/>
        <v>3.8355255985422727E-2</v>
      </c>
      <c r="I10" s="11">
        <f t="shared" si="3"/>
        <v>0.96164474401457734</v>
      </c>
      <c r="J10">
        <v>0.99567740000000005</v>
      </c>
    </row>
    <row r="11" spans="1:10" x14ac:dyDescent="0.25">
      <c r="A11" s="5" t="s">
        <v>3</v>
      </c>
      <c r="B11" s="14">
        <v>32.5</v>
      </c>
      <c r="C11" s="14">
        <v>31.5</v>
      </c>
      <c r="D11" s="14">
        <v>31.547005383792516</v>
      </c>
      <c r="E11" s="4">
        <v>1.3</v>
      </c>
      <c r="F11" s="11">
        <f t="shared" si="0"/>
        <v>0.90809688581314874</v>
      </c>
      <c r="G11" s="11">
        <f t="shared" si="1"/>
        <v>1</v>
      </c>
      <c r="H11" s="11">
        <f t="shared" si="2"/>
        <v>4.1208348754011491E-2</v>
      </c>
      <c r="I11" s="11">
        <f t="shared" si="3"/>
        <v>0.95879165124598853</v>
      </c>
      <c r="J11">
        <v>0.89242010000000005</v>
      </c>
    </row>
    <row r="12" spans="1:10" x14ac:dyDescent="0.25">
      <c r="A12" s="5" t="s">
        <v>3</v>
      </c>
      <c r="B12" s="14">
        <v>47</v>
      </c>
      <c r="C12" s="14">
        <v>44.6</v>
      </c>
      <c r="D12" s="14">
        <v>37</v>
      </c>
      <c r="E12" s="4">
        <v>1.3</v>
      </c>
      <c r="F12" s="11">
        <f t="shared" si="0"/>
        <v>0.86846536894522397</v>
      </c>
      <c r="G12" s="11">
        <f t="shared" si="1"/>
        <v>1</v>
      </c>
      <c r="H12" s="11">
        <f t="shared" si="2"/>
        <v>3.5135135135135137E-2</v>
      </c>
      <c r="I12" s="11">
        <f t="shared" si="3"/>
        <v>0.96486486486486489</v>
      </c>
      <c r="J12">
        <v>2.098271</v>
      </c>
    </row>
    <row r="13" spans="1:10" x14ac:dyDescent="0.25">
      <c r="A13" s="5" t="s">
        <v>3</v>
      </c>
      <c r="B13" s="14">
        <v>31.7</v>
      </c>
      <c r="C13" s="14">
        <v>30.7</v>
      </c>
      <c r="D13" s="14">
        <v>23.095078122725869</v>
      </c>
      <c r="E13" s="4">
        <v>1.3</v>
      </c>
      <c r="F13" s="11">
        <f t="shared" si="0"/>
        <v>0.89550020269357233</v>
      </c>
      <c r="G13" s="11">
        <f t="shared" si="1"/>
        <v>1</v>
      </c>
      <c r="H13" s="11">
        <f t="shared" si="2"/>
        <v>5.6289049688071087E-2</v>
      </c>
      <c r="I13" s="11">
        <f t="shared" si="3"/>
        <v>0.94371095031192886</v>
      </c>
      <c r="J13">
        <v>0.62056359999999999</v>
      </c>
    </row>
    <row r="14" spans="1:10" x14ac:dyDescent="0.25">
      <c r="A14" s="8" t="s">
        <v>3</v>
      </c>
      <c r="B14" s="14">
        <v>31.4</v>
      </c>
      <c r="C14" s="14">
        <v>30.4</v>
      </c>
      <c r="D14" s="14">
        <v>40.855755321831055</v>
      </c>
      <c r="E14" s="4">
        <v>1.3</v>
      </c>
      <c r="F14" s="11">
        <f t="shared" si="0"/>
        <v>0.78303400445111548</v>
      </c>
      <c r="G14" s="11">
        <f t="shared" si="1"/>
        <v>1</v>
      </c>
      <c r="H14" s="11">
        <f t="shared" si="2"/>
        <v>3.1819262421158859E-2</v>
      </c>
      <c r="I14" s="11">
        <f t="shared" si="3"/>
        <v>0.96818073757884116</v>
      </c>
      <c r="J14">
        <v>1.0764419999999999</v>
      </c>
    </row>
    <row r="15" spans="1:10" x14ac:dyDescent="0.25">
      <c r="A15" s="3" t="s">
        <v>3</v>
      </c>
      <c r="B15" s="14">
        <v>31.2</v>
      </c>
      <c r="C15" s="14">
        <v>30.2</v>
      </c>
      <c r="D15" s="14">
        <v>28.910928970882974</v>
      </c>
      <c r="E15" s="4">
        <v>1.3</v>
      </c>
      <c r="F15" s="11">
        <f t="shared" si="0"/>
        <v>0.85765564913141568</v>
      </c>
      <c r="G15" s="11">
        <f t="shared" si="1"/>
        <v>1</v>
      </c>
      <c r="H15" s="11">
        <f t="shared" si="2"/>
        <v>4.4965694506367032E-2</v>
      </c>
      <c r="I15" s="11">
        <f t="shared" si="3"/>
        <v>0.955034305493633</v>
      </c>
      <c r="J15">
        <v>0.75173719999999999</v>
      </c>
    </row>
    <row r="16" spans="1:10" x14ac:dyDescent="0.25">
      <c r="A16" s="3" t="s">
        <v>3</v>
      </c>
      <c r="B16" s="14">
        <v>31</v>
      </c>
      <c r="C16" s="14">
        <v>30</v>
      </c>
      <c r="D16" s="14">
        <v>27.458056639678869</v>
      </c>
      <c r="E16" s="4">
        <v>1.3</v>
      </c>
      <c r="F16" s="11">
        <f t="shared" si="0"/>
        <v>0.87111111111111095</v>
      </c>
      <c r="G16" s="11">
        <f t="shared" si="1"/>
        <v>1</v>
      </c>
      <c r="H16" s="11">
        <f t="shared" si="2"/>
        <v>4.7344938393105593E-2</v>
      </c>
      <c r="I16" s="11">
        <f t="shared" si="3"/>
        <v>0.95265506160689439</v>
      </c>
      <c r="J16">
        <v>0.70453469999999996</v>
      </c>
    </row>
    <row r="17" spans="1:10" x14ac:dyDescent="0.25">
      <c r="A17" s="5" t="s">
        <v>3</v>
      </c>
      <c r="B17" s="14">
        <v>23</v>
      </c>
      <c r="C17" s="14">
        <v>22.17</v>
      </c>
      <c r="D17" s="14">
        <v>15</v>
      </c>
      <c r="E17" s="4">
        <v>1.3</v>
      </c>
      <c r="F17" s="11">
        <f t="shared" si="0"/>
        <v>0.88560924405373587</v>
      </c>
      <c r="G17" s="11">
        <f t="shared" si="1"/>
        <v>1</v>
      </c>
      <c r="H17" s="11">
        <f t="shared" si="2"/>
        <v>8.666666666666667E-2</v>
      </c>
      <c r="I17" s="11">
        <f t="shared" si="3"/>
        <v>0.91333333333333333</v>
      </c>
      <c r="J17">
        <v>0.2101903</v>
      </c>
    </row>
    <row r="18" spans="1:10" x14ac:dyDescent="0.25">
      <c r="A18" s="5" t="s">
        <v>3</v>
      </c>
      <c r="B18" s="14">
        <v>29.7</v>
      </c>
      <c r="C18" s="14">
        <v>28.7</v>
      </c>
      <c r="D18" s="14">
        <v>13.595757577525765</v>
      </c>
      <c r="E18" s="4">
        <v>1.3</v>
      </c>
      <c r="F18" s="11">
        <f t="shared" si="0"/>
        <v>0.77930738370298813</v>
      </c>
      <c r="G18" s="11">
        <f t="shared" si="1"/>
        <v>1</v>
      </c>
      <c r="H18" s="11">
        <f t="shared" si="2"/>
        <v>9.5618062663087117E-2</v>
      </c>
      <c r="I18" s="11">
        <f t="shared" si="3"/>
        <v>0.90438193733691286</v>
      </c>
      <c r="J18">
        <v>0.31926939999999998</v>
      </c>
    </row>
    <row r="19" spans="1:10" x14ac:dyDescent="0.25">
      <c r="A19" s="5" t="s">
        <v>3</v>
      </c>
      <c r="B19" s="14">
        <v>28.3</v>
      </c>
      <c r="C19" s="14">
        <v>27.3</v>
      </c>
      <c r="D19" s="14">
        <v>36.639193899447832</v>
      </c>
      <c r="E19" s="4">
        <v>1.3</v>
      </c>
      <c r="F19" s="11">
        <f t="shared" si="0"/>
        <v>0.82967233339281954</v>
      </c>
      <c r="G19" s="11">
        <f t="shared" si="1"/>
        <v>1</v>
      </c>
      <c r="H19" s="11">
        <f t="shared" si="2"/>
        <v>3.5481129949739197E-2</v>
      </c>
      <c r="I19" s="11">
        <f t="shared" si="3"/>
        <v>0.96451887005026093</v>
      </c>
      <c r="J19">
        <v>0.7785048</v>
      </c>
    </row>
    <row r="20" spans="1:10" x14ac:dyDescent="0.25">
      <c r="A20" s="3" t="s">
        <v>3</v>
      </c>
      <c r="B20" s="14">
        <v>27.5</v>
      </c>
      <c r="C20" s="14">
        <v>26.5</v>
      </c>
      <c r="D20" s="14">
        <v>30.137826117791739</v>
      </c>
      <c r="E20" s="4">
        <v>1.3</v>
      </c>
      <c r="F20" s="11">
        <f t="shared" si="0"/>
        <v>0.75675854319518809</v>
      </c>
      <c r="G20" s="11">
        <f t="shared" si="1"/>
        <v>1</v>
      </c>
      <c r="H20" s="11">
        <f t="shared" si="2"/>
        <v>4.3135161604524304E-2</v>
      </c>
      <c r="I20" s="11">
        <f t="shared" si="3"/>
        <v>0.95686483839547565</v>
      </c>
      <c r="J20">
        <v>0.60338400000000003</v>
      </c>
    </row>
    <row r="21" spans="1:10" x14ac:dyDescent="0.25">
      <c r="A21" s="3" t="s">
        <v>3</v>
      </c>
      <c r="B21" s="14">
        <v>27.4</v>
      </c>
      <c r="C21" s="14">
        <v>26.4</v>
      </c>
      <c r="D21" s="14">
        <v>26.714988063469875</v>
      </c>
      <c r="E21" s="4">
        <v>1.3</v>
      </c>
      <c r="F21" s="11">
        <f t="shared" si="0"/>
        <v>0.83364839319470685</v>
      </c>
      <c r="G21" s="11">
        <f t="shared" si="1"/>
        <v>1</v>
      </c>
      <c r="H21" s="11">
        <f t="shared" si="2"/>
        <v>4.8661822229208576E-2</v>
      </c>
      <c r="I21" s="11">
        <f t="shared" si="3"/>
        <v>0.95133817777079144</v>
      </c>
      <c r="J21">
        <v>0.53082689999999999</v>
      </c>
    </row>
    <row r="22" spans="1:10" x14ac:dyDescent="0.25">
      <c r="A22" s="3" t="s">
        <v>3</v>
      </c>
      <c r="B22" s="14">
        <v>52</v>
      </c>
      <c r="C22" s="14">
        <v>49.4</v>
      </c>
      <c r="D22" s="14">
        <v>32</v>
      </c>
      <c r="E22" s="4">
        <v>1.3</v>
      </c>
      <c r="F22" s="11">
        <f t="shared" si="0"/>
        <v>0.85921894872917559</v>
      </c>
      <c r="G22" s="11">
        <f t="shared" si="1"/>
        <v>1</v>
      </c>
      <c r="H22" s="11">
        <f t="shared" si="2"/>
        <v>4.0625000000000001E-2</v>
      </c>
      <c r="I22" s="11">
        <f t="shared" si="3"/>
        <v>0.95937499999999998</v>
      </c>
      <c r="J22">
        <v>2.226353</v>
      </c>
    </row>
    <row r="23" spans="1:10" x14ac:dyDescent="0.25">
      <c r="A23" s="19"/>
      <c r="B23" s="17"/>
      <c r="C23" s="20"/>
      <c r="D23" s="17"/>
      <c r="E23" s="20"/>
      <c r="F23" s="13"/>
      <c r="G23" s="13"/>
      <c r="H23" s="13"/>
      <c r="I23" s="1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E1" sqref="E1"/>
    </sheetView>
  </sheetViews>
  <sheetFormatPr baseColWidth="10" defaultRowHeight="15" x14ac:dyDescent="0.25"/>
  <cols>
    <col min="1" max="2" width="25.7109375" customWidth="1"/>
    <col min="3" max="3" width="2.5703125" customWidth="1"/>
  </cols>
  <sheetData>
    <row r="1" spans="1:4" ht="169.5" customHeight="1" thickBot="1" x14ac:dyDescent="0.3">
      <c r="A1" s="21"/>
      <c r="B1" s="22"/>
      <c r="C1" s="23"/>
      <c r="D1" s="17"/>
    </row>
    <row r="2" spans="1:4" x14ac:dyDescent="0.25">
      <c r="A2" s="12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Eucalyptus globulus</vt:lpstr>
      <vt:lpstr>Ajuste</vt:lpstr>
      <vt:lpstr>Validación</vt:lpstr>
      <vt:lpstr>QR</vt:lpstr>
      <vt:lpstr>dap</vt:lpstr>
      <vt:lpstr>dapsc</vt:lpstr>
      <vt:lpstr>H</vt:lpstr>
      <vt:lpstr>Hrod</vt:lpstr>
      <vt:lpstr>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2020-02-01T02:16:32Z</dcterms:modified>
</cp:coreProperties>
</file>